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casass\Documents\JULIO 2018\05-07-18\Archivos para publicar 6to Evento\"/>
    </mc:Choice>
  </mc:AlternateContent>
  <bookViews>
    <workbookView xWindow="0" yWindow="0" windowWidth="24000" windowHeight="9045"/>
  </bookViews>
  <sheets>
    <sheet name="Desempates" sheetId="1" r:id="rId1"/>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3" i="1" l="1"/>
  <c r="E103" i="1"/>
  <c r="E93" i="1"/>
  <c r="E83" i="1"/>
  <c r="E73" i="1"/>
  <c r="E63" i="1"/>
  <c r="E53" i="1"/>
  <c r="E43" i="1"/>
  <c r="E34" i="1"/>
  <c r="E176" i="1" l="1"/>
  <c r="C176" i="1"/>
  <c r="E167" i="1"/>
  <c r="C167" i="1"/>
  <c r="E158" i="1"/>
  <c r="C158" i="1"/>
  <c r="E149" i="1"/>
  <c r="C149" i="1"/>
  <c r="E140" i="1"/>
  <c r="C140" i="1"/>
  <c r="E131" i="1"/>
  <c r="C131" i="1"/>
  <c r="E122" i="1"/>
  <c r="C122" i="1"/>
  <c r="C113" i="1" l="1"/>
  <c r="C103" i="1"/>
  <c r="C93" i="1"/>
  <c r="C83" i="1"/>
  <c r="C73" i="1"/>
  <c r="C63" i="1"/>
  <c r="C53" i="1"/>
  <c r="C43" i="1"/>
  <c r="C34" i="1"/>
</calcChain>
</file>

<file path=xl/sharedStrings.xml><?xml version="1.0" encoding="utf-8"?>
<sst xmlns="http://schemas.openxmlformats.org/spreadsheetml/2006/main" count="169" uniqueCount="36">
  <si>
    <t>EMPATADOS:</t>
  </si>
  <si>
    <t>Adjudicatario</t>
  </si>
  <si>
    <t>Puntaje Económico Operación Principal</t>
  </si>
  <si>
    <t>Valoración</t>
  </si>
  <si>
    <t>Selección</t>
  </si>
  <si>
    <t>Seleccionado</t>
  </si>
  <si>
    <t>Alimentos Spress Ltda.</t>
  </si>
  <si>
    <t>19: Croissant De/Con Queso (20% de porción de queso del peso total del producto) - Segmentos 22,24,25 y 26</t>
  </si>
  <si>
    <t>AAA Alimentando a Bogotá UT</t>
  </si>
  <si>
    <t>Industria Panificadora El Country Ltda.</t>
  </si>
  <si>
    <t>TRM - Julio 4 de 2018 - Cierre Evento</t>
  </si>
  <si>
    <t>residuo = 2</t>
  </si>
  <si>
    <t>residuo = 1</t>
  </si>
  <si>
    <t>20: Croissant Relleno De Arequipe O Mermelada De Frutas (20% de arequipe o mermelada) - Segmentos 6 y 23</t>
  </si>
  <si>
    <t>Unión Temporal Alimentando a Bogotá Solidario</t>
  </si>
  <si>
    <t>20: Croissant Relleno De Arequipe O Mermelada De Frutas (20% de arequipe o mermelada) - Segmentos 1,4, 7 y 14</t>
  </si>
  <si>
    <t>20: Croissant Relleno De Arequipe O Mermelada De Frutas (20% de arequipe o mermelada) - Segmentos 5,11,13 y 17</t>
  </si>
  <si>
    <t>20: Croissant Relleno De Arequipe O Mermelada De Frutas (20% de arequipe o mermelada) - Segmentos 9 y 30</t>
  </si>
  <si>
    <t>20: Croissant Relleno De Arequipe O Mermelada De Frutas (20% de arequipe o mermelada) - Segmento 8</t>
  </si>
  <si>
    <t>Proalimentos Liber S.A.S.</t>
  </si>
  <si>
    <t>25: Galleta de avena (Paquete mínimo dos (2) unidades) - Segmento 27</t>
  </si>
  <si>
    <t>Aerodelicias Ltda.</t>
  </si>
  <si>
    <t>Consorcio Nutriservi Panadería 2017</t>
  </si>
  <si>
    <t>Unión Temporal Cerelacc</t>
  </si>
  <si>
    <t>75: Yogur entero con dulce, con adición de frutas naturales o mermeladas o concentrados de frutas, pasteurizado de diferentes sabores. - Segmentos 9,11,14,16 y 19</t>
  </si>
  <si>
    <t>76: Yogur entero con dulce, con adición de frutas naturales o mermeladas o concentrados de frutas, de diferentes sabores, pasteurizado y adicionado con Hierro aminoquelado. - Segmentos 6,19 y 20</t>
  </si>
  <si>
    <t>Cooperativa Colanta</t>
  </si>
  <si>
    <t xml:space="preserve">100: Sánduche En Pan Árabe Con/de  Pernil De Cerdo Y Queso - Segmentos 11 </t>
  </si>
  <si>
    <t>Unión Temporal Natural Food Services</t>
  </si>
  <si>
    <t>100: Sánduche En Pan Árabe Con/de  Pernil De Cerdo Y Queso - Segmentos 14</t>
  </si>
  <si>
    <t>102: Sánduche de/con Queso y Mermelada - Segmentos 5, 11, 13 y 17</t>
  </si>
  <si>
    <t>102: Sánduche de/con Queso y Mermelada - Segmentos 19 y 20</t>
  </si>
  <si>
    <t>Diseral S.A.S.</t>
  </si>
  <si>
    <t>103: Sánduche con/de Pernil de Cerdo y Queso Doble Crema En Pan Blanco - Segmento 11</t>
  </si>
  <si>
    <t>105: Sánduche de Queso En Pan Blanco - Segmentos 5, 11, 13 y 17</t>
  </si>
  <si>
    <t>105: Sánduche de Queso En Pan Blanco - Segmentos 19 Y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</si>
</sst>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u/>
      <sz val="12"/>
      <color theme="1"/>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1">
    <xf numFmtId="0" fontId="0" fillId="0" borderId="0" xfId="0"/>
    <xf numFmtId="0" fontId="3" fillId="0" borderId="0" xfId="0" quotePrefix="1" applyFont="1" applyAlignment="1">
      <alignment horizontal="left" vertical="center"/>
    </xf>
    <xf numFmtId="0" fontId="1" fillId="0" borderId="0" xfId="0" applyFont="1"/>
    <xf numFmtId="4" fontId="1" fillId="0" borderId="0" xfId="0" applyNumberFormat="1" applyFont="1" applyAlignment="1">
      <alignment horizontal="center"/>
    </xf>
    <xf numFmtId="0" fontId="1" fillId="0" borderId="0" xfId="0" applyFont="1" applyAlignment="1">
      <alignment vertical="center"/>
    </xf>
    <xf numFmtId="0" fontId="1" fillId="0" borderId="0" xfId="0" quotePrefix="1" applyFont="1" applyAlignment="1">
      <alignment horizontal="left" vertical="center"/>
    </xf>
    <xf numFmtId="0" fontId="1" fillId="0" borderId="0" xfId="0" applyFont="1" applyAlignment="1">
      <alignment horizontal="left" vertical="center" indent="4"/>
    </xf>
    <xf numFmtId="0" fontId="4" fillId="0" borderId="0" xfId="0" quotePrefix="1" applyFont="1" applyAlignment="1">
      <alignment horizontal="left"/>
    </xf>
    <xf numFmtId="0" fontId="2" fillId="0" borderId="0" xfId="0" quotePrefix="1" applyFont="1" applyAlignment="1">
      <alignment horizontal="left"/>
    </xf>
    <xf numFmtId="0" fontId="2" fillId="0" borderId="1" xfId="0" quotePrefix="1" applyFont="1" applyBorder="1" applyAlignment="1">
      <alignment horizontal="center" vertical="center"/>
    </xf>
    <xf numFmtId="0" fontId="2" fillId="0" borderId="1" xfId="0" quotePrefix="1" applyFont="1" applyBorder="1" applyAlignment="1">
      <alignment horizontal="center" vertical="center" wrapText="1"/>
    </xf>
    <xf numFmtId="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1" fillId="0" borderId="1" xfId="0" quotePrefix="1" applyFont="1" applyBorder="1" applyAlignment="1">
      <alignment horizontal="left"/>
    </xf>
    <xf numFmtId="0" fontId="1" fillId="0" borderId="1" xfId="0" applyFont="1" applyBorder="1" applyAlignment="1">
      <alignment horizontal="center"/>
    </xf>
    <xf numFmtId="3" fontId="1" fillId="0" borderId="1" xfId="0" applyNumberFormat="1" applyFont="1" applyBorder="1" applyAlignment="1">
      <alignment horizontal="center"/>
    </xf>
    <xf numFmtId="0" fontId="1" fillId="0" borderId="1" xfId="0" applyFont="1" applyBorder="1"/>
    <xf numFmtId="0" fontId="2" fillId="2" borderId="1" xfId="0" applyFont="1" applyFill="1" applyBorder="1"/>
    <xf numFmtId="164" fontId="1" fillId="0" borderId="1" xfId="0" applyNumberFormat="1" applyFont="1" applyBorder="1" applyAlignment="1">
      <alignment horizontal="center"/>
    </xf>
    <xf numFmtId="0" fontId="0" fillId="0" borderId="1" xfId="0" quotePrefix="1" applyFont="1" applyBorder="1" applyAlignment="1">
      <alignment horizontal="left"/>
    </xf>
    <xf numFmtId="4" fontId="1" fillId="0" borderId="1" xfId="0" applyNumberFormat="1" applyFont="1" applyBorder="1" applyAlignment="1">
      <alignment horizontal="center"/>
    </xf>
    <xf numFmtId="0" fontId="0" fillId="0" borderId="1" xfId="0" applyFont="1" applyBorder="1"/>
    <xf numFmtId="0" fontId="1" fillId="0" borderId="0" xfId="0" quotePrefix="1" applyFont="1" applyBorder="1" applyAlignment="1">
      <alignment horizontal="left"/>
    </xf>
    <xf numFmtId="0" fontId="1" fillId="0" borderId="0" xfId="0" applyFont="1" applyBorder="1" applyAlignment="1">
      <alignment horizontal="center"/>
    </xf>
    <xf numFmtId="164" fontId="1" fillId="0" borderId="0" xfId="0" applyNumberFormat="1" applyFont="1" applyBorder="1" applyAlignment="1">
      <alignment horizontal="center"/>
    </xf>
    <xf numFmtId="0" fontId="0" fillId="0" borderId="0" xfId="0" applyFont="1" applyBorder="1"/>
    <xf numFmtId="164" fontId="1" fillId="0" borderId="0" xfId="0" applyNumberFormat="1" applyFont="1"/>
    <xf numFmtId="3" fontId="0" fillId="0" borderId="0" xfId="0" applyNumberFormat="1"/>
    <xf numFmtId="0" fontId="2" fillId="0" borderId="1" xfId="0" applyFont="1" applyFill="1" applyBorder="1"/>
    <xf numFmtId="4" fontId="0" fillId="0" borderId="1" xfId="0" applyNumberFormat="1" applyFont="1" applyBorder="1" applyAlignment="1">
      <alignment horizontal="center"/>
    </xf>
    <xf numFmtId="3" fontId="0" fillId="0" borderId="1"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133349</xdr:rowOff>
    </xdr:from>
    <xdr:to>
      <xdr:col>6</xdr:col>
      <xdr:colOff>485775</xdr:colOff>
      <xdr:row>22</xdr:row>
      <xdr:rowOff>47625</xdr:rowOff>
    </xdr:to>
    <xdr:sp macro="" textlink="">
      <xdr:nvSpPr>
        <xdr:cNvPr id="2" name="CuadroTexto 1"/>
        <xdr:cNvSpPr txBox="1"/>
      </xdr:nvSpPr>
      <xdr:spPr>
        <a:xfrm>
          <a:off x="76200" y="133349"/>
          <a:ext cx="7086600" cy="4552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1400" b="1" i="0" u="sng" strike="noStrike">
              <a:solidFill>
                <a:schemeClr val="dk1"/>
              </a:solidFill>
              <a:effectLst/>
              <a:latin typeface="+mn-lt"/>
              <a:ea typeface="+mn-ea"/>
              <a:cs typeface="+mn-cs"/>
            </a:rPr>
            <a:t>CRITERIOS DE DESEMPATE EN LA OPERACIÓN SECUNDARIA</a:t>
          </a:r>
        </a:p>
        <a:p>
          <a:endParaRPr lang="es-CO" sz="1200" b="0" i="0" u="none" strike="noStrike">
            <a:solidFill>
              <a:schemeClr val="dk1"/>
            </a:solidFill>
            <a:effectLst/>
            <a:latin typeface="+mn-lt"/>
            <a:ea typeface="+mn-ea"/>
            <a:cs typeface="+mn-cs"/>
          </a:endParaRPr>
        </a:p>
        <a:p>
          <a:r>
            <a:rPr lang="es-CO" sz="1200" b="0" i="0" u="none" strike="noStrike">
              <a:solidFill>
                <a:schemeClr val="dk1"/>
              </a:solidFill>
              <a:effectLst/>
              <a:latin typeface="+mn-lt"/>
              <a:ea typeface="+mn-ea"/>
              <a:cs typeface="+mn-cs"/>
            </a:rPr>
            <a:t>La Cláusula 6 “Acciones de la SED durante la Operación Secundaria” del pliego del AMP, específicamente en su numeral 6.4, establece que:</a:t>
          </a:r>
        </a:p>
        <a:p>
          <a:endParaRPr lang="es-CO" sz="1200" b="0" i="0" u="none" strike="noStrike">
            <a:solidFill>
              <a:schemeClr val="dk1"/>
            </a:solidFill>
            <a:effectLst/>
            <a:latin typeface="+mn-lt"/>
            <a:ea typeface="+mn-ea"/>
            <a:cs typeface="+mn-cs"/>
          </a:endParaRPr>
        </a:p>
        <a:p>
          <a:r>
            <a:rPr lang="es-CO" sz="1200" b="0" i="0" u="none" strike="noStrike">
              <a:solidFill>
                <a:schemeClr val="dk1"/>
              </a:solidFill>
              <a:effectLst/>
              <a:latin typeface="+mn-lt"/>
              <a:ea typeface="+mn-ea"/>
              <a:cs typeface="+mn-cs"/>
            </a:rPr>
            <a:t>- En caso de empate, las partes acuerdan que la SED generará la solicitud de Orden de Compra </a:t>
          </a:r>
          <a:r>
            <a:rPr lang="es-CO" sz="1200" b="1" i="0" u="none" strike="noStrike">
              <a:solidFill>
                <a:schemeClr val="dk1"/>
              </a:solidFill>
              <a:effectLst/>
              <a:latin typeface="+mn-lt"/>
              <a:ea typeface="+mn-ea"/>
              <a:cs typeface="+mn-cs"/>
            </a:rPr>
            <a:t>al Proveedor que haya obtenido el mayor puntaje económico en la Operación Principal</a:t>
          </a:r>
          <a:r>
            <a:rPr lang="es-CO" sz="1200" b="0" i="0" u="none" strike="noStrike">
              <a:solidFill>
                <a:schemeClr val="dk1"/>
              </a:solidFill>
              <a:effectLst/>
              <a:latin typeface="+mn-lt"/>
              <a:ea typeface="+mn-ea"/>
              <a:cs typeface="+mn-cs"/>
            </a:rPr>
            <a:t>.</a:t>
          </a:r>
        </a:p>
        <a:p>
          <a:endParaRPr lang="es-CO" sz="1200" b="0" i="0" u="none" strike="noStrike">
            <a:solidFill>
              <a:schemeClr val="dk1"/>
            </a:solidFill>
            <a:effectLst/>
            <a:latin typeface="+mn-lt"/>
            <a:ea typeface="+mn-ea"/>
            <a:cs typeface="+mn-cs"/>
          </a:endParaRPr>
        </a:p>
        <a:p>
          <a:r>
            <a:rPr lang="es-CO" sz="1200" b="1" i="0" u="none" strike="noStrike">
              <a:solidFill>
                <a:schemeClr val="dk1"/>
              </a:solidFill>
              <a:effectLst/>
              <a:latin typeface="+mn-lt"/>
              <a:ea typeface="+mn-ea"/>
              <a:cs typeface="+mn-cs"/>
            </a:rPr>
            <a:t>En caso de persistir el empate</a:t>
          </a:r>
          <a:r>
            <a:rPr lang="es-CO" sz="1200" b="0" i="0" u="none" strike="noStrike">
              <a:solidFill>
                <a:schemeClr val="dk1"/>
              </a:solidFill>
              <a:effectLst/>
              <a:latin typeface="+mn-lt"/>
              <a:ea typeface="+mn-ea"/>
              <a:cs typeface="+mn-cs"/>
            </a:rPr>
            <a:t>, Colombia Compra Eficiente establece el siguiente mecanismo:</a:t>
          </a:r>
        </a:p>
        <a:p>
          <a:endParaRPr lang="es-CO" sz="1200" b="0" i="0" u="none" strike="noStrike">
            <a:solidFill>
              <a:schemeClr val="dk1"/>
            </a:solidFill>
            <a:effectLst/>
            <a:latin typeface="+mn-lt"/>
            <a:ea typeface="+mn-ea"/>
            <a:cs typeface="+mn-cs"/>
          </a:endParaRPr>
        </a:p>
        <a:p>
          <a:r>
            <a:rPr lang="es-CO" sz="1200" b="0" i="0" u="none" strike="noStrike">
              <a:solidFill>
                <a:schemeClr val="dk1"/>
              </a:solidFill>
              <a:effectLst/>
              <a:latin typeface="+mn-lt"/>
              <a:ea typeface="+mn-ea"/>
              <a:cs typeface="+mn-cs"/>
            </a:rPr>
            <a:t>a. La SED ordena a los Proveedores empatados en orden alfabético según el nombre registrado en la TVEC. Una vez ordenados, la Entidad Compradora SED le asigna un número entero a cada uno de estos de forma ascendente, de tal manera que al primero de la lista le corresponde el número 1.</a:t>
          </a:r>
        </a:p>
        <a:p>
          <a:endParaRPr lang="es-CO" sz="1200" b="0" i="0" u="none" strike="noStrike">
            <a:solidFill>
              <a:schemeClr val="dk1"/>
            </a:solidFill>
            <a:effectLst/>
            <a:latin typeface="+mn-lt"/>
            <a:ea typeface="+mn-ea"/>
            <a:cs typeface="+mn-cs"/>
          </a:endParaRPr>
        </a:p>
        <a:p>
          <a:r>
            <a:rPr lang="es-CO" sz="1200" b="0" i="0" u="none" strike="noStrike">
              <a:solidFill>
                <a:schemeClr val="dk1"/>
              </a:solidFill>
              <a:effectLst/>
              <a:latin typeface="+mn-lt"/>
              <a:ea typeface="+mn-ea"/>
              <a:cs typeface="+mn-cs"/>
            </a:rPr>
            <a:t>b. Seguidamente, la SED debe tomar la parte entera (números a la izquierda de la coma decimal) de la TRM del día del cierre de plazo de Cotización. La SED debe dividir esta parte entera entre el número total de Proveedores en empate, para posteriormente tomar su residuo y utilizarlo en la selección final.</a:t>
          </a:r>
        </a:p>
        <a:p>
          <a:endParaRPr lang="es-CO" sz="1200" b="0" i="0" u="none" strike="noStrike">
            <a:solidFill>
              <a:schemeClr val="dk1"/>
            </a:solidFill>
            <a:effectLst/>
            <a:latin typeface="+mn-lt"/>
            <a:ea typeface="+mn-ea"/>
            <a:cs typeface="+mn-cs"/>
          </a:endParaRPr>
        </a:p>
        <a:p>
          <a:r>
            <a:rPr lang="es-CO" sz="1200" b="0" i="0" u="none" strike="noStrike">
              <a:solidFill>
                <a:schemeClr val="dk1"/>
              </a:solidFill>
              <a:effectLst/>
              <a:latin typeface="+mn-lt"/>
              <a:ea typeface="+mn-ea"/>
              <a:cs typeface="+mn-cs"/>
            </a:rPr>
            <a:t>c. Realizados estos cálculos, la SED seleccionará a aquel Proveedor que presente coincidencia entre el número asignado y el residuo encontrado. En caso de que el residuo sea cero (0), la SED seleccionará al Proveedor con el mayor número asignado.</a:t>
          </a:r>
          <a:r>
            <a:rPr lang="es-CO" sz="1200">
              <a:effectLst/>
            </a:rPr>
            <a:t> </a:t>
          </a:r>
          <a:endParaRPr lang="es-CO" sz="12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tabSelected="1" zoomScale="80" zoomScaleNormal="80" workbookViewId="0">
      <selection activeCell="A28" sqref="A28"/>
    </sheetView>
  </sheetViews>
  <sheetFormatPr baseColWidth="10" defaultRowHeight="15" x14ac:dyDescent="0.25"/>
  <cols>
    <col min="1" max="1" width="48.42578125" customWidth="1"/>
    <col min="2" max="2" width="12.42578125" customWidth="1"/>
    <col min="4" max="4" width="14.5703125" customWidth="1"/>
  </cols>
  <sheetData>
    <row r="1" spans="1:7" ht="18.75" x14ac:dyDescent="0.25">
      <c r="A1" s="1"/>
      <c r="B1" s="2"/>
      <c r="C1" s="3"/>
      <c r="D1" s="2"/>
      <c r="F1" s="2"/>
      <c r="G1" s="2"/>
    </row>
    <row r="2" spans="1:7" x14ac:dyDescent="0.25">
      <c r="A2" s="4"/>
      <c r="B2" s="2"/>
      <c r="C2" s="3"/>
      <c r="D2" s="2"/>
      <c r="F2" s="2"/>
      <c r="G2" s="2"/>
    </row>
    <row r="3" spans="1:7" x14ac:dyDescent="0.25">
      <c r="A3" s="4"/>
      <c r="B3" s="2"/>
      <c r="C3" s="3"/>
      <c r="D3" s="2"/>
      <c r="F3" s="2"/>
      <c r="G3" s="2"/>
    </row>
    <row r="4" spans="1:7" x14ac:dyDescent="0.25">
      <c r="A4" s="4"/>
      <c r="B4" s="2"/>
      <c r="C4" s="3"/>
      <c r="D4" s="2"/>
      <c r="F4" s="2"/>
      <c r="G4" s="2"/>
    </row>
    <row r="5" spans="1:7" x14ac:dyDescent="0.25">
      <c r="A5" s="5"/>
      <c r="B5" s="2"/>
      <c r="C5" s="3"/>
      <c r="D5" s="2"/>
      <c r="F5" s="2"/>
      <c r="G5" s="2"/>
    </row>
    <row r="6" spans="1:7" x14ac:dyDescent="0.25">
      <c r="A6" s="4"/>
      <c r="B6" s="2"/>
      <c r="C6" s="3"/>
      <c r="D6" s="2"/>
      <c r="F6" s="2"/>
      <c r="G6" s="2"/>
    </row>
    <row r="7" spans="1:7" x14ac:dyDescent="0.25">
      <c r="A7" s="4"/>
      <c r="B7" s="2"/>
      <c r="C7" s="3"/>
      <c r="D7" s="2"/>
      <c r="F7" s="2"/>
      <c r="G7" s="2"/>
    </row>
    <row r="8" spans="1:7" x14ac:dyDescent="0.25">
      <c r="A8" s="5"/>
      <c r="B8" s="2"/>
      <c r="C8" s="3"/>
      <c r="D8" s="2"/>
      <c r="F8" s="2"/>
      <c r="G8" s="2"/>
    </row>
    <row r="9" spans="1:7" x14ac:dyDescent="0.25">
      <c r="A9" s="4"/>
      <c r="B9" s="2"/>
      <c r="C9" s="3"/>
      <c r="D9" s="2"/>
      <c r="F9" s="2"/>
      <c r="G9" s="2"/>
    </row>
    <row r="10" spans="1:7" x14ac:dyDescent="0.25">
      <c r="A10" s="5"/>
      <c r="B10" s="2"/>
      <c r="C10" s="3"/>
      <c r="D10" s="2"/>
      <c r="F10" s="2"/>
      <c r="G10" s="2"/>
    </row>
    <row r="11" spans="1:7" x14ac:dyDescent="0.25">
      <c r="A11" s="6"/>
      <c r="B11" s="2"/>
      <c r="C11" s="3"/>
      <c r="D11" s="2"/>
      <c r="F11" s="2"/>
      <c r="G11" s="2"/>
    </row>
    <row r="12" spans="1:7" x14ac:dyDescent="0.25">
      <c r="A12" s="5"/>
      <c r="B12" s="2"/>
      <c r="C12" s="3"/>
      <c r="D12" s="2"/>
      <c r="F12" s="2"/>
      <c r="G12" s="2"/>
    </row>
    <row r="13" spans="1:7" x14ac:dyDescent="0.25">
      <c r="A13" s="6"/>
      <c r="B13" s="2"/>
      <c r="C13" s="3"/>
      <c r="D13" s="2"/>
      <c r="F13" s="2"/>
      <c r="G13" s="2"/>
    </row>
    <row r="14" spans="1:7" x14ac:dyDescent="0.25">
      <c r="A14" s="2"/>
      <c r="B14" s="2"/>
      <c r="C14" s="3"/>
      <c r="D14" s="2"/>
      <c r="F14" s="2"/>
      <c r="G14" s="2"/>
    </row>
    <row r="15" spans="1:7" x14ac:dyDescent="0.25">
      <c r="A15" s="2"/>
      <c r="B15" s="2"/>
      <c r="C15" s="3"/>
      <c r="D15" s="2"/>
      <c r="F15" s="2"/>
      <c r="G15" s="2"/>
    </row>
    <row r="16" spans="1:7" x14ac:dyDescent="0.25">
      <c r="A16" s="2"/>
      <c r="B16" s="2"/>
      <c r="C16" s="3"/>
      <c r="D16" s="2"/>
      <c r="F16" s="2"/>
      <c r="G16" s="2"/>
    </row>
    <row r="17" spans="1:7" x14ac:dyDescent="0.25">
      <c r="A17" s="2"/>
      <c r="B17" s="2"/>
      <c r="C17" s="3"/>
      <c r="D17" s="2"/>
      <c r="F17" s="2"/>
      <c r="G17" s="2"/>
    </row>
    <row r="18" spans="1:7" x14ac:dyDescent="0.25">
      <c r="A18" s="2"/>
      <c r="B18" s="2"/>
      <c r="C18" s="3"/>
      <c r="D18" s="2"/>
      <c r="F18" s="2"/>
      <c r="G18" s="2"/>
    </row>
    <row r="19" spans="1:7" x14ac:dyDescent="0.25">
      <c r="A19" s="2"/>
      <c r="B19" s="2"/>
      <c r="C19" s="3"/>
      <c r="D19" s="2"/>
      <c r="F19" s="2"/>
      <c r="G19" s="2"/>
    </row>
    <row r="20" spans="1:7" x14ac:dyDescent="0.25">
      <c r="A20" s="2"/>
      <c r="B20" s="2"/>
      <c r="C20" s="3"/>
      <c r="D20" s="2"/>
      <c r="F20" s="2"/>
      <c r="G20" s="2"/>
    </row>
    <row r="21" spans="1:7" x14ac:dyDescent="0.25">
      <c r="A21" s="2"/>
      <c r="B21" s="2"/>
      <c r="C21" s="3"/>
      <c r="D21" s="2"/>
      <c r="F21" s="2"/>
      <c r="G21" s="2"/>
    </row>
    <row r="22" spans="1:7" x14ac:dyDescent="0.25">
      <c r="A22" s="2"/>
      <c r="B22" s="2"/>
      <c r="C22" s="3"/>
      <c r="D22" s="2"/>
      <c r="F22" s="2"/>
      <c r="G22" s="2"/>
    </row>
    <row r="23" spans="1:7" x14ac:dyDescent="0.25">
      <c r="A23" s="2"/>
      <c r="B23" s="2"/>
      <c r="C23" s="3"/>
      <c r="D23" s="2"/>
      <c r="F23" s="2"/>
      <c r="G23" s="2"/>
    </row>
    <row r="24" spans="1:7" x14ac:dyDescent="0.25">
      <c r="A24" s="2"/>
      <c r="B24" s="2"/>
      <c r="C24" s="3"/>
      <c r="D24" s="2"/>
      <c r="F24" s="2"/>
      <c r="G24" s="2"/>
    </row>
    <row r="25" spans="1:7" ht="15.75" x14ac:dyDescent="0.25">
      <c r="A25" s="7" t="s">
        <v>0</v>
      </c>
      <c r="B25" s="2"/>
      <c r="C25" s="3"/>
      <c r="D25" s="2"/>
      <c r="F25" s="2"/>
      <c r="G25" s="2"/>
    </row>
    <row r="26" spans="1:7" ht="15.75" x14ac:dyDescent="0.25">
      <c r="A26" s="7"/>
      <c r="B26" s="2"/>
      <c r="C26" s="3"/>
      <c r="D26" s="2"/>
      <c r="F26" s="2"/>
      <c r="G26" s="2"/>
    </row>
    <row r="27" spans="1:7" x14ac:dyDescent="0.25">
      <c r="A27" s="8" t="s">
        <v>7</v>
      </c>
      <c r="B27" s="2"/>
      <c r="C27" s="3"/>
      <c r="D27" s="2"/>
      <c r="F27" s="2"/>
      <c r="G27" s="2"/>
    </row>
    <row r="28" spans="1:7" ht="60" x14ac:dyDescent="0.25">
      <c r="A28" s="9" t="s">
        <v>1</v>
      </c>
      <c r="B28" s="10" t="s">
        <v>2</v>
      </c>
      <c r="C28" s="11" t="s">
        <v>3</v>
      </c>
      <c r="D28" s="12" t="s">
        <v>4</v>
      </c>
      <c r="F28" s="2"/>
      <c r="G28" s="2"/>
    </row>
    <row r="29" spans="1:7" x14ac:dyDescent="0.25">
      <c r="A29" s="19" t="s">
        <v>8</v>
      </c>
      <c r="B29" s="14">
        <v>60</v>
      </c>
      <c r="C29" s="15">
        <v>1</v>
      </c>
      <c r="D29" s="17" t="s">
        <v>5</v>
      </c>
      <c r="F29" s="2"/>
      <c r="G29" s="2"/>
    </row>
    <row r="30" spans="1:7" x14ac:dyDescent="0.25">
      <c r="A30" s="19" t="s">
        <v>6</v>
      </c>
      <c r="B30" s="14">
        <v>30</v>
      </c>
      <c r="C30" s="15">
        <v>2</v>
      </c>
      <c r="D30" s="28"/>
      <c r="F30" s="2"/>
      <c r="G30" s="2"/>
    </row>
    <row r="31" spans="1:7" x14ac:dyDescent="0.25">
      <c r="A31" s="19" t="s">
        <v>9</v>
      </c>
      <c r="B31" s="14">
        <v>60</v>
      </c>
      <c r="C31" s="15">
        <v>3</v>
      </c>
      <c r="D31" s="28"/>
      <c r="F31" s="2"/>
      <c r="G31" s="2"/>
    </row>
    <row r="32" spans="1:7" x14ac:dyDescent="0.25">
      <c r="A32" s="19" t="s">
        <v>10</v>
      </c>
      <c r="B32" s="14"/>
      <c r="C32" s="20">
        <v>2909.83</v>
      </c>
      <c r="D32" s="16"/>
      <c r="F32" s="2"/>
      <c r="G32" s="2"/>
    </row>
    <row r="33" spans="1:7" x14ac:dyDescent="0.25">
      <c r="A33" s="13"/>
      <c r="B33" s="14"/>
      <c r="C33" s="15">
        <v>2909</v>
      </c>
      <c r="D33" s="16"/>
      <c r="F33" s="2"/>
      <c r="G33" s="26"/>
    </row>
    <row r="34" spans="1:7" x14ac:dyDescent="0.25">
      <c r="A34" s="13"/>
      <c r="B34" s="14"/>
      <c r="C34" s="18">
        <f>+C33/2</f>
        <v>1454.5</v>
      </c>
      <c r="D34" s="21" t="s">
        <v>12</v>
      </c>
      <c r="E34" s="27">
        <f>MOD(C33,2)</f>
        <v>1</v>
      </c>
      <c r="F34" s="2"/>
      <c r="G34" s="2"/>
    </row>
    <row r="35" spans="1:7" x14ac:dyDescent="0.25">
      <c r="A35" s="22"/>
      <c r="B35" s="23"/>
      <c r="C35" s="24"/>
      <c r="D35" s="25"/>
      <c r="F35" s="2"/>
      <c r="G35" s="2"/>
    </row>
    <row r="36" spans="1:7" x14ac:dyDescent="0.25">
      <c r="A36" s="22"/>
      <c r="B36" s="23"/>
      <c r="C36" s="24"/>
      <c r="D36" s="25"/>
      <c r="F36" s="2"/>
      <c r="G36" s="2"/>
    </row>
    <row r="37" spans="1:7" x14ac:dyDescent="0.25">
      <c r="A37" s="8" t="s">
        <v>13</v>
      </c>
      <c r="B37" s="2"/>
      <c r="C37" s="3"/>
      <c r="D37" s="2"/>
      <c r="F37" s="2"/>
      <c r="G37" s="2"/>
    </row>
    <row r="38" spans="1:7" ht="60" x14ac:dyDescent="0.25">
      <c r="A38" s="9" t="s">
        <v>1</v>
      </c>
      <c r="B38" s="10" t="s">
        <v>2</v>
      </c>
      <c r="C38" s="11" t="s">
        <v>3</v>
      </c>
      <c r="D38" s="12" t="s">
        <v>4</v>
      </c>
      <c r="F38" s="2"/>
      <c r="G38" s="2"/>
    </row>
    <row r="39" spans="1:7" x14ac:dyDescent="0.25">
      <c r="A39" s="19" t="s">
        <v>8</v>
      </c>
      <c r="B39" s="14">
        <v>60</v>
      </c>
      <c r="C39" s="15">
        <v>1</v>
      </c>
      <c r="D39" s="17" t="s">
        <v>5</v>
      </c>
      <c r="F39" s="2"/>
      <c r="G39" s="2"/>
    </row>
    <row r="40" spans="1:7" x14ac:dyDescent="0.25">
      <c r="A40" s="19" t="s">
        <v>14</v>
      </c>
      <c r="B40" s="14">
        <v>60</v>
      </c>
      <c r="C40" s="15">
        <v>2</v>
      </c>
      <c r="D40" s="28"/>
      <c r="F40" s="2"/>
      <c r="G40" s="2"/>
    </row>
    <row r="41" spans="1:7" x14ac:dyDescent="0.25">
      <c r="A41" s="19" t="s">
        <v>10</v>
      </c>
      <c r="B41" s="14"/>
      <c r="C41" s="20">
        <v>2909.83</v>
      </c>
      <c r="D41" s="16"/>
      <c r="F41" s="2"/>
      <c r="G41" s="2"/>
    </row>
    <row r="42" spans="1:7" x14ac:dyDescent="0.25">
      <c r="A42" s="13"/>
      <c r="B42" s="14"/>
      <c r="C42" s="15">
        <v>2909</v>
      </c>
      <c r="D42" s="16"/>
      <c r="F42" s="2"/>
      <c r="G42" s="2"/>
    </row>
    <row r="43" spans="1:7" x14ac:dyDescent="0.25">
      <c r="A43" s="13"/>
      <c r="B43" s="14"/>
      <c r="C43" s="18">
        <f>+C42/2</f>
        <v>1454.5</v>
      </c>
      <c r="D43" s="21" t="s">
        <v>12</v>
      </c>
      <c r="E43" s="27">
        <f>MOD(C42,2)</f>
        <v>1</v>
      </c>
      <c r="F43" s="2"/>
      <c r="G43" s="2"/>
    </row>
    <row r="44" spans="1:7" x14ac:dyDescent="0.25">
      <c r="A44" s="22"/>
      <c r="B44" s="23"/>
      <c r="C44" s="24"/>
      <c r="D44" s="25"/>
      <c r="F44" s="2"/>
      <c r="G44" s="2"/>
    </row>
    <row r="45" spans="1:7" x14ac:dyDescent="0.25">
      <c r="A45" s="22"/>
      <c r="B45" s="23"/>
      <c r="C45" s="24"/>
      <c r="D45" s="25"/>
      <c r="F45" s="2"/>
      <c r="G45" s="2"/>
    </row>
    <row r="46" spans="1:7" x14ac:dyDescent="0.25">
      <c r="A46" s="8" t="s">
        <v>15</v>
      </c>
      <c r="B46" s="2"/>
      <c r="C46" s="3"/>
      <c r="D46" s="2"/>
      <c r="F46" s="2"/>
      <c r="G46" s="2"/>
    </row>
    <row r="47" spans="1:7" ht="60" x14ac:dyDescent="0.25">
      <c r="A47" s="9" t="s">
        <v>1</v>
      </c>
      <c r="B47" s="10" t="s">
        <v>2</v>
      </c>
      <c r="C47" s="11" t="s">
        <v>3</v>
      </c>
      <c r="D47" s="12" t="s">
        <v>4</v>
      </c>
      <c r="F47" s="2"/>
      <c r="G47" s="2"/>
    </row>
    <row r="48" spans="1:7" x14ac:dyDescent="0.25">
      <c r="A48" s="19" t="s">
        <v>8</v>
      </c>
      <c r="B48" s="14">
        <v>60</v>
      </c>
      <c r="C48" s="15">
        <v>1</v>
      </c>
      <c r="D48" s="17" t="s">
        <v>5</v>
      </c>
      <c r="F48" s="2"/>
      <c r="G48" s="2"/>
    </row>
    <row r="49" spans="1:7" x14ac:dyDescent="0.25">
      <c r="A49" s="19" t="s">
        <v>6</v>
      </c>
      <c r="B49" s="14">
        <v>30</v>
      </c>
      <c r="C49" s="15">
        <v>2</v>
      </c>
      <c r="D49" s="28"/>
      <c r="F49" s="2"/>
      <c r="G49" s="2"/>
    </row>
    <row r="50" spans="1:7" x14ac:dyDescent="0.25">
      <c r="A50" s="19" t="s">
        <v>14</v>
      </c>
      <c r="B50" s="14">
        <v>60</v>
      </c>
      <c r="C50" s="15">
        <v>3</v>
      </c>
      <c r="D50" s="16"/>
      <c r="F50" s="2"/>
      <c r="G50" s="2"/>
    </row>
    <row r="51" spans="1:7" x14ac:dyDescent="0.25">
      <c r="A51" s="19" t="s">
        <v>10</v>
      </c>
      <c r="B51" s="14"/>
      <c r="C51" s="20">
        <v>2909.83</v>
      </c>
      <c r="D51" s="16"/>
      <c r="F51" s="2"/>
      <c r="G51" s="2"/>
    </row>
    <row r="52" spans="1:7" x14ac:dyDescent="0.25">
      <c r="A52" s="13"/>
      <c r="B52" s="14"/>
      <c r="C52" s="15">
        <v>2909</v>
      </c>
      <c r="D52" s="16"/>
      <c r="F52" s="2"/>
      <c r="G52" s="2"/>
    </row>
    <row r="53" spans="1:7" x14ac:dyDescent="0.25">
      <c r="A53" s="13"/>
      <c r="B53" s="14"/>
      <c r="C53" s="18">
        <f>+C52/2</f>
        <v>1454.5</v>
      </c>
      <c r="D53" s="21" t="s">
        <v>12</v>
      </c>
      <c r="E53" s="27">
        <f>MOD(C52,2)</f>
        <v>1</v>
      </c>
      <c r="F53" s="2"/>
      <c r="G53" s="2"/>
    </row>
    <row r="54" spans="1:7" x14ac:dyDescent="0.25">
      <c r="A54" s="22"/>
      <c r="B54" s="23"/>
      <c r="C54" s="24"/>
      <c r="D54" s="25"/>
      <c r="F54" s="2"/>
      <c r="G54" s="2"/>
    </row>
    <row r="55" spans="1:7" x14ac:dyDescent="0.25">
      <c r="A55" s="22"/>
      <c r="B55" s="23"/>
      <c r="C55" s="24"/>
      <c r="D55" s="25"/>
      <c r="F55" s="2"/>
      <c r="G55" s="2"/>
    </row>
    <row r="56" spans="1:7" x14ac:dyDescent="0.25">
      <c r="A56" s="8" t="s">
        <v>16</v>
      </c>
      <c r="B56" s="2"/>
      <c r="C56" s="3"/>
      <c r="D56" s="2"/>
    </row>
    <row r="57" spans="1:7" ht="60" x14ac:dyDescent="0.25">
      <c r="A57" s="9" t="s">
        <v>1</v>
      </c>
      <c r="B57" s="10" t="s">
        <v>2</v>
      </c>
      <c r="C57" s="11" t="s">
        <v>3</v>
      </c>
      <c r="D57" s="12" t="s">
        <v>4</v>
      </c>
    </row>
    <row r="58" spans="1:7" x14ac:dyDescent="0.25">
      <c r="A58" s="19" t="s">
        <v>8</v>
      </c>
      <c r="B58" s="14">
        <v>60</v>
      </c>
      <c r="C58" s="15">
        <v>1</v>
      </c>
      <c r="D58" s="16"/>
    </row>
    <row r="59" spans="1:7" x14ac:dyDescent="0.25">
      <c r="A59" s="19" t="s">
        <v>6</v>
      </c>
      <c r="B59" s="14">
        <v>60</v>
      </c>
      <c r="C59" s="15">
        <v>2</v>
      </c>
      <c r="D59" s="17" t="s">
        <v>5</v>
      </c>
    </row>
    <row r="60" spans="1:7" x14ac:dyDescent="0.25">
      <c r="A60" s="19" t="s">
        <v>14</v>
      </c>
      <c r="B60" s="14">
        <v>60</v>
      </c>
      <c r="C60" s="15">
        <v>3</v>
      </c>
      <c r="D60" s="16"/>
    </row>
    <row r="61" spans="1:7" x14ac:dyDescent="0.25">
      <c r="A61" s="19" t="s">
        <v>10</v>
      </c>
      <c r="B61" s="14"/>
      <c r="C61" s="20">
        <v>2909.83</v>
      </c>
      <c r="D61" s="16"/>
    </row>
    <row r="62" spans="1:7" x14ac:dyDescent="0.25">
      <c r="A62" s="13"/>
      <c r="B62" s="14"/>
      <c r="C62" s="15">
        <v>2909</v>
      </c>
      <c r="D62" s="16"/>
    </row>
    <row r="63" spans="1:7" x14ac:dyDescent="0.25">
      <c r="A63" s="13"/>
      <c r="B63" s="14"/>
      <c r="C63" s="18">
        <f>+C62/3</f>
        <v>969.66666666666663</v>
      </c>
      <c r="D63" s="21" t="s">
        <v>11</v>
      </c>
      <c r="E63" s="27">
        <f>MOD(C62,3)</f>
        <v>2</v>
      </c>
    </row>
    <row r="66" spans="1:5" x14ac:dyDescent="0.25">
      <c r="A66" s="8" t="s">
        <v>17</v>
      </c>
      <c r="B66" s="2"/>
      <c r="C66" s="3"/>
      <c r="D66" s="2"/>
    </row>
    <row r="67" spans="1:5" ht="60" x14ac:dyDescent="0.25">
      <c r="A67" s="9" t="s">
        <v>1</v>
      </c>
      <c r="B67" s="10" t="s">
        <v>2</v>
      </c>
      <c r="C67" s="11" t="s">
        <v>3</v>
      </c>
      <c r="D67" s="12" t="s">
        <v>4</v>
      </c>
    </row>
    <row r="68" spans="1:5" x14ac:dyDescent="0.25">
      <c r="A68" s="19" t="s">
        <v>8</v>
      </c>
      <c r="B68" s="14">
        <v>60</v>
      </c>
      <c r="C68" s="15">
        <v>1</v>
      </c>
      <c r="D68" s="16"/>
    </row>
    <row r="69" spans="1:5" x14ac:dyDescent="0.25">
      <c r="A69" s="19" t="s">
        <v>9</v>
      </c>
      <c r="B69" s="14">
        <v>60</v>
      </c>
      <c r="C69" s="15">
        <v>2</v>
      </c>
      <c r="D69" s="17" t="s">
        <v>5</v>
      </c>
    </row>
    <row r="70" spans="1:5" x14ac:dyDescent="0.25">
      <c r="A70" s="19" t="s">
        <v>14</v>
      </c>
      <c r="B70" s="14">
        <v>60</v>
      </c>
      <c r="C70" s="15">
        <v>3</v>
      </c>
      <c r="D70" s="16"/>
    </row>
    <row r="71" spans="1:5" x14ac:dyDescent="0.25">
      <c r="A71" s="19" t="s">
        <v>10</v>
      </c>
      <c r="B71" s="14"/>
      <c r="C71" s="20">
        <v>2909.83</v>
      </c>
      <c r="D71" s="16"/>
    </row>
    <row r="72" spans="1:5" x14ac:dyDescent="0.25">
      <c r="A72" s="13"/>
      <c r="B72" s="14"/>
      <c r="C72" s="15">
        <v>2909</v>
      </c>
      <c r="D72" s="16"/>
    </row>
    <row r="73" spans="1:5" x14ac:dyDescent="0.25">
      <c r="A73" s="13"/>
      <c r="B73" s="14"/>
      <c r="C73" s="18">
        <f>+C72/3</f>
        <v>969.66666666666663</v>
      </c>
      <c r="D73" s="21" t="s">
        <v>11</v>
      </c>
      <c r="E73" s="27">
        <f>MOD(C72,3)</f>
        <v>2</v>
      </c>
    </row>
    <row r="76" spans="1:5" x14ac:dyDescent="0.25">
      <c r="A76" s="8" t="s">
        <v>18</v>
      </c>
      <c r="B76" s="2"/>
      <c r="C76" s="3"/>
      <c r="D76" s="2"/>
    </row>
    <row r="77" spans="1:5" ht="60" x14ac:dyDescent="0.25">
      <c r="A77" s="9" t="s">
        <v>1</v>
      </c>
      <c r="B77" s="10" t="s">
        <v>2</v>
      </c>
      <c r="C77" s="11" t="s">
        <v>3</v>
      </c>
      <c r="D77" s="12" t="s">
        <v>4</v>
      </c>
    </row>
    <row r="78" spans="1:5" x14ac:dyDescent="0.25">
      <c r="A78" s="19" t="s">
        <v>8</v>
      </c>
      <c r="B78" s="14">
        <v>60</v>
      </c>
      <c r="C78" s="15">
        <v>1</v>
      </c>
      <c r="D78" s="17" t="s">
        <v>5</v>
      </c>
    </row>
    <row r="79" spans="1:5" x14ac:dyDescent="0.25">
      <c r="A79" s="19" t="s">
        <v>19</v>
      </c>
      <c r="B79" s="14">
        <v>59</v>
      </c>
      <c r="C79" s="15">
        <v>2</v>
      </c>
      <c r="D79" s="28"/>
    </row>
    <row r="80" spans="1:5" x14ac:dyDescent="0.25">
      <c r="A80" s="19" t="s">
        <v>14</v>
      </c>
      <c r="B80" s="14">
        <v>60</v>
      </c>
      <c r="C80" s="15">
        <v>3</v>
      </c>
      <c r="D80" s="16"/>
    </row>
    <row r="81" spans="1:5" x14ac:dyDescent="0.25">
      <c r="A81" s="19" t="s">
        <v>10</v>
      </c>
      <c r="B81" s="14"/>
      <c r="C81" s="20">
        <v>2909.83</v>
      </c>
      <c r="D81" s="16"/>
    </row>
    <row r="82" spans="1:5" x14ac:dyDescent="0.25">
      <c r="A82" s="13"/>
      <c r="B82" s="14"/>
      <c r="C82" s="15">
        <v>2909</v>
      </c>
      <c r="D82" s="16"/>
    </row>
    <row r="83" spans="1:5" x14ac:dyDescent="0.25">
      <c r="A83" s="13"/>
      <c r="B83" s="14"/>
      <c r="C83" s="18">
        <f>+C82/2</f>
        <v>1454.5</v>
      </c>
      <c r="D83" s="21" t="s">
        <v>12</v>
      </c>
      <c r="E83" s="27">
        <f>MOD(C82,2)</f>
        <v>1</v>
      </c>
    </row>
    <row r="86" spans="1:5" x14ac:dyDescent="0.25">
      <c r="A86" s="8" t="s">
        <v>20</v>
      </c>
      <c r="B86" s="2"/>
      <c r="C86" s="3"/>
      <c r="D86" s="2"/>
    </row>
    <row r="87" spans="1:5" ht="60" x14ac:dyDescent="0.25">
      <c r="A87" s="9" t="s">
        <v>1</v>
      </c>
      <c r="B87" s="10" t="s">
        <v>2</v>
      </c>
      <c r="C87" s="11" t="s">
        <v>3</v>
      </c>
      <c r="D87" s="12" t="s">
        <v>4</v>
      </c>
    </row>
    <row r="88" spans="1:5" x14ac:dyDescent="0.25">
      <c r="A88" s="19" t="s">
        <v>21</v>
      </c>
      <c r="B88" s="14">
        <v>60</v>
      </c>
      <c r="C88" s="15">
        <v>1</v>
      </c>
      <c r="D88" s="28"/>
    </row>
    <row r="89" spans="1:5" x14ac:dyDescent="0.25">
      <c r="A89" s="19" t="s">
        <v>22</v>
      </c>
      <c r="B89" s="14">
        <v>60</v>
      </c>
      <c r="C89" s="15">
        <v>2</v>
      </c>
      <c r="D89" s="17" t="s">
        <v>5</v>
      </c>
    </row>
    <row r="90" spans="1:5" x14ac:dyDescent="0.25">
      <c r="A90" s="19" t="s">
        <v>23</v>
      </c>
      <c r="B90" s="14">
        <v>60</v>
      </c>
      <c r="C90" s="15">
        <v>3</v>
      </c>
      <c r="D90" s="16"/>
    </row>
    <row r="91" spans="1:5" x14ac:dyDescent="0.25">
      <c r="A91" s="19" t="s">
        <v>10</v>
      </c>
      <c r="B91" s="14"/>
      <c r="C91" s="20">
        <v>2909.83</v>
      </c>
      <c r="D91" s="16"/>
    </row>
    <row r="92" spans="1:5" x14ac:dyDescent="0.25">
      <c r="A92" s="13"/>
      <c r="B92" s="14"/>
      <c r="C92" s="15">
        <v>2909</v>
      </c>
      <c r="D92" s="16"/>
    </row>
    <row r="93" spans="1:5" x14ac:dyDescent="0.25">
      <c r="A93" s="13"/>
      <c r="B93" s="14"/>
      <c r="C93" s="18">
        <f>+C92/3</f>
        <v>969.66666666666663</v>
      </c>
      <c r="D93" s="21" t="s">
        <v>11</v>
      </c>
      <c r="E93" s="27">
        <f>MOD(C92,3)</f>
        <v>2</v>
      </c>
    </row>
    <row r="96" spans="1:5" x14ac:dyDescent="0.25">
      <c r="A96" s="8" t="s">
        <v>24</v>
      </c>
      <c r="B96" s="2"/>
      <c r="C96" s="3"/>
      <c r="D96" s="2"/>
    </row>
    <row r="97" spans="1:5" ht="60" x14ac:dyDescent="0.25">
      <c r="A97" s="9" t="s">
        <v>1</v>
      </c>
      <c r="B97" s="10" t="s">
        <v>2</v>
      </c>
      <c r="C97" s="11" t="s">
        <v>3</v>
      </c>
      <c r="D97" s="12" t="s">
        <v>4</v>
      </c>
    </row>
    <row r="98" spans="1:5" x14ac:dyDescent="0.25">
      <c r="A98" s="19" t="s">
        <v>8</v>
      </c>
      <c r="B98" s="14">
        <v>60</v>
      </c>
      <c r="C98" s="15">
        <v>1</v>
      </c>
      <c r="D98" s="28"/>
    </row>
    <row r="99" spans="1:5" x14ac:dyDescent="0.25">
      <c r="A99" s="19" t="s">
        <v>21</v>
      </c>
      <c r="B99" s="14">
        <v>60</v>
      </c>
      <c r="C99" s="15">
        <v>2</v>
      </c>
      <c r="D99" s="17" t="s">
        <v>5</v>
      </c>
    </row>
    <row r="100" spans="1:5" x14ac:dyDescent="0.25">
      <c r="A100" s="19" t="s">
        <v>19</v>
      </c>
      <c r="B100" s="14">
        <v>60</v>
      </c>
      <c r="C100" s="15">
        <v>3</v>
      </c>
      <c r="D100" s="16"/>
    </row>
    <row r="101" spans="1:5" x14ac:dyDescent="0.25">
      <c r="A101" s="19" t="s">
        <v>10</v>
      </c>
      <c r="B101" s="14"/>
      <c r="C101" s="20">
        <v>2909.83</v>
      </c>
      <c r="D101" s="16"/>
    </row>
    <row r="102" spans="1:5" x14ac:dyDescent="0.25">
      <c r="A102" s="13"/>
      <c r="B102" s="14"/>
      <c r="C102" s="18">
        <v>2909</v>
      </c>
      <c r="D102" s="16"/>
    </row>
    <row r="103" spans="1:5" x14ac:dyDescent="0.25">
      <c r="A103" s="13"/>
      <c r="B103" s="14"/>
      <c r="C103" s="18">
        <f>+C102/3</f>
        <v>969.66666666666663</v>
      </c>
      <c r="D103" s="21" t="s">
        <v>11</v>
      </c>
      <c r="E103" s="27">
        <f>MOD(C102,3)</f>
        <v>2</v>
      </c>
    </row>
    <row r="106" spans="1:5" x14ac:dyDescent="0.25">
      <c r="A106" s="8" t="s">
        <v>25</v>
      </c>
      <c r="B106" s="2"/>
      <c r="C106" s="3"/>
      <c r="D106" s="2"/>
    </row>
    <row r="107" spans="1:5" ht="60" x14ac:dyDescent="0.25">
      <c r="A107" s="9" t="s">
        <v>1</v>
      </c>
      <c r="B107" s="10" t="s">
        <v>2</v>
      </c>
      <c r="C107" s="11" t="s">
        <v>3</v>
      </c>
      <c r="D107" s="12" t="s">
        <v>4</v>
      </c>
    </row>
    <row r="108" spans="1:5" x14ac:dyDescent="0.25">
      <c r="A108" s="19" t="s">
        <v>8</v>
      </c>
      <c r="B108" s="14">
        <v>60</v>
      </c>
      <c r="C108" s="15">
        <v>1</v>
      </c>
      <c r="D108" s="28"/>
    </row>
    <row r="109" spans="1:5" x14ac:dyDescent="0.25">
      <c r="A109" s="19" t="s">
        <v>21</v>
      </c>
      <c r="B109" s="14">
        <v>60</v>
      </c>
      <c r="C109" s="15">
        <v>2</v>
      </c>
      <c r="D109" s="17" t="s">
        <v>5</v>
      </c>
    </row>
    <row r="110" spans="1:5" x14ac:dyDescent="0.25">
      <c r="A110" s="19" t="s">
        <v>26</v>
      </c>
      <c r="B110" s="14">
        <v>60</v>
      </c>
      <c r="C110" s="15">
        <v>3</v>
      </c>
      <c r="D110" s="16"/>
    </row>
    <row r="111" spans="1:5" x14ac:dyDescent="0.25">
      <c r="A111" s="19" t="s">
        <v>10</v>
      </c>
      <c r="B111" s="14"/>
      <c r="C111" s="20">
        <v>2909.83</v>
      </c>
      <c r="D111" s="16"/>
    </row>
    <row r="112" spans="1:5" x14ac:dyDescent="0.25">
      <c r="A112" s="13"/>
      <c r="B112" s="14"/>
      <c r="C112" s="18">
        <v>2909</v>
      </c>
      <c r="D112" s="16"/>
    </row>
    <row r="113" spans="1:5" x14ac:dyDescent="0.25">
      <c r="A113" s="13"/>
      <c r="B113" s="14"/>
      <c r="C113" s="18">
        <f>+C112/3</f>
        <v>969.66666666666663</v>
      </c>
      <c r="D113" s="21" t="s">
        <v>11</v>
      </c>
      <c r="E113" s="27">
        <f>MOD(C112,3)</f>
        <v>2</v>
      </c>
    </row>
    <row r="116" spans="1:5" x14ac:dyDescent="0.25">
      <c r="A116" s="8" t="s">
        <v>27</v>
      </c>
      <c r="B116" s="2"/>
      <c r="C116" s="3"/>
      <c r="D116" s="2"/>
    </row>
    <row r="117" spans="1:5" ht="60" x14ac:dyDescent="0.25">
      <c r="A117" s="9" t="s">
        <v>1</v>
      </c>
      <c r="B117" s="10" t="s">
        <v>2</v>
      </c>
      <c r="C117" s="11" t="s">
        <v>3</v>
      </c>
      <c r="D117" s="12" t="s">
        <v>4</v>
      </c>
    </row>
    <row r="118" spans="1:5" x14ac:dyDescent="0.25">
      <c r="A118" s="19" t="s">
        <v>6</v>
      </c>
      <c r="B118" s="14">
        <v>60</v>
      </c>
      <c r="C118" s="15">
        <v>1</v>
      </c>
      <c r="D118" s="17" t="s">
        <v>5</v>
      </c>
    </row>
    <row r="119" spans="1:5" x14ac:dyDescent="0.25">
      <c r="A119" s="19" t="s">
        <v>28</v>
      </c>
      <c r="B119" s="14">
        <v>60</v>
      </c>
      <c r="C119" s="15">
        <v>2</v>
      </c>
      <c r="D119" s="16"/>
    </row>
    <row r="120" spans="1:5" x14ac:dyDescent="0.25">
      <c r="A120" s="19" t="s">
        <v>10</v>
      </c>
      <c r="B120" s="14"/>
      <c r="C120" s="29">
        <v>2909.83</v>
      </c>
      <c r="D120" s="16"/>
    </row>
    <row r="121" spans="1:5" x14ac:dyDescent="0.25">
      <c r="A121" s="13"/>
      <c r="B121" s="14"/>
      <c r="C121" s="30">
        <v>2909</v>
      </c>
      <c r="D121" s="16"/>
    </row>
    <row r="122" spans="1:5" x14ac:dyDescent="0.25">
      <c r="A122" s="13"/>
      <c r="B122" s="14"/>
      <c r="C122" s="18">
        <f>+C121/2</f>
        <v>1454.5</v>
      </c>
      <c r="D122" s="21" t="s">
        <v>12</v>
      </c>
      <c r="E122" s="27">
        <f>MOD(C121,2)</f>
        <v>1</v>
      </c>
    </row>
    <row r="123" spans="1:5" x14ac:dyDescent="0.25">
      <c r="A123" s="22"/>
      <c r="B123" s="23"/>
      <c r="C123" s="24"/>
      <c r="D123" s="25"/>
    </row>
    <row r="124" spans="1:5" x14ac:dyDescent="0.25">
      <c r="A124" s="22"/>
      <c r="B124" s="23"/>
      <c r="C124" s="24"/>
      <c r="D124" s="25"/>
    </row>
    <row r="125" spans="1:5" x14ac:dyDescent="0.25">
      <c r="A125" s="8" t="s">
        <v>29</v>
      </c>
      <c r="B125" s="2"/>
      <c r="C125" s="3"/>
      <c r="D125" s="2"/>
    </row>
    <row r="126" spans="1:5" ht="60" x14ac:dyDescent="0.25">
      <c r="A126" s="9" t="s">
        <v>1</v>
      </c>
      <c r="B126" s="10" t="s">
        <v>2</v>
      </c>
      <c r="C126" s="11" t="s">
        <v>3</v>
      </c>
      <c r="D126" s="12" t="s">
        <v>4</v>
      </c>
    </row>
    <row r="127" spans="1:5" x14ac:dyDescent="0.25">
      <c r="A127" s="19" t="s">
        <v>19</v>
      </c>
      <c r="B127" s="14">
        <v>60</v>
      </c>
      <c r="C127" s="15">
        <v>1</v>
      </c>
      <c r="D127" s="17" t="s">
        <v>5</v>
      </c>
    </row>
    <row r="128" spans="1:5" x14ac:dyDescent="0.25">
      <c r="A128" s="19" t="s">
        <v>28</v>
      </c>
      <c r="B128" s="14">
        <v>60</v>
      </c>
      <c r="C128" s="15">
        <v>2</v>
      </c>
      <c r="D128" s="16"/>
    </row>
    <row r="129" spans="1:5" x14ac:dyDescent="0.25">
      <c r="A129" s="19" t="s">
        <v>10</v>
      </c>
      <c r="B129" s="14"/>
      <c r="C129" s="29">
        <v>2909.83</v>
      </c>
      <c r="D129" s="16"/>
    </row>
    <row r="130" spans="1:5" x14ac:dyDescent="0.25">
      <c r="A130" s="13"/>
      <c r="B130" s="14"/>
      <c r="C130" s="30">
        <v>2909</v>
      </c>
      <c r="D130" s="16"/>
    </row>
    <row r="131" spans="1:5" x14ac:dyDescent="0.25">
      <c r="A131" s="13"/>
      <c r="B131" s="14"/>
      <c r="C131" s="18">
        <f>+C130/2</f>
        <v>1454.5</v>
      </c>
      <c r="D131" s="21" t="s">
        <v>12</v>
      </c>
      <c r="E131" s="27">
        <f>MOD(C130,2)</f>
        <v>1</v>
      </c>
    </row>
    <row r="132" spans="1:5" x14ac:dyDescent="0.25">
      <c r="A132" s="22"/>
      <c r="B132" s="23"/>
      <c r="C132" s="24"/>
      <c r="D132" s="25"/>
    </row>
    <row r="133" spans="1:5" x14ac:dyDescent="0.25">
      <c r="A133" s="22"/>
      <c r="B133" s="23"/>
      <c r="C133" s="24"/>
      <c r="D133" s="25"/>
    </row>
    <row r="134" spans="1:5" x14ac:dyDescent="0.25">
      <c r="A134" s="8" t="s">
        <v>30</v>
      </c>
      <c r="B134" s="2"/>
      <c r="C134" s="3"/>
      <c r="D134" s="2"/>
    </row>
    <row r="135" spans="1:5" ht="60" x14ac:dyDescent="0.25">
      <c r="A135" s="9" t="s">
        <v>1</v>
      </c>
      <c r="B135" s="10" t="s">
        <v>2</v>
      </c>
      <c r="C135" s="11" t="s">
        <v>3</v>
      </c>
      <c r="D135" s="12" t="s">
        <v>4</v>
      </c>
    </row>
    <row r="136" spans="1:5" x14ac:dyDescent="0.25">
      <c r="A136" s="19" t="s">
        <v>6</v>
      </c>
      <c r="B136" s="14">
        <v>60</v>
      </c>
      <c r="C136" s="15">
        <v>1</v>
      </c>
      <c r="D136" s="17" t="s">
        <v>5</v>
      </c>
    </row>
    <row r="137" spans="1:5" x14ac:dyDescent="0.25">
      <c r="A137" s="19" t="s">
        <v>28</v>
      </c>
      <c r="B137" s="14">
        <v>60</v>
      </c>
      <c r="C137" s="15">
        <v>2</v>
      </c>
      <c r="D137" s="16"/>
    </row>
    <row r="138" spans="1:5" x14ac:dyDescent="0.25">
      <c r="A138" s="19" t="s">
        <v>10</v>
      </c>
      <c r="B138" s="14"/>
      <c r="C138" s="29">
        <v>2909.83</v>
      </c>
      <c r="D138" s="16"/>
    </row>
    <row r="139" spans="1:5" x14ac:dyDescent="0.25">
      <c r="A139" s="13"/>
      <c r="B139" s="14"/>
      <c r="C139" s="30">
        <v>2909</v>
      </c>
      <c r="D139" s="16"/>
    </row>
    <row r="140" spans="1:5" x14ac:dyDescent="0.25">
      <c r="A140" s="13"/>
      <c r="B140" s="14"/>
      <c r="C140" s="18">
        <f>+C139/2</f>
        <v>1454.5</v>
      </c>
      <c r="D140" s="21" t="s">
        <v>12</v>
      </c>
      <c r="E140" s="27">
        <f>MOD(C139,2)</f>
        <v>1</v>
      </c>
    </row>
    <row r="141" spans="1:5" x14ac:dyDescent="0.25">
      <c r="A141" s="22"/>
      <c r="B141" s="23"/>
      <c r="C141" s="24"/>
      <c r="D141" s="25"/>
    </row>
    <row r="142" spans="1:5" x14ac:dyDescent="0.25">
      <c r="A142" s="22"/>
      <c r="B142" s="23"/>
      <c r="C142" s="24"/>
      <c r="D142" s="25"/>
    </row>
    <row r="143" spans="1:5" x14ac:dyDescent="0.25">
      <c r="A143" s="8" t="s">
        <v>31</v>
      </c>
      <c r="B143" s="2"/>
      <c r="C143" s="3"/>
      <c r="D143" s="2"/>
    </row>
    <row r="144" spans="1:5" ht="60" x14ac:dyDescent="0.25">
      <c r="A144" s="9" t="s">
        <v>1</v>
      </c>
      <c r="B144" s="10" t="s">
        <v>2</v>
      </c>
      <c r="C144" s="11" t="s">
        <v>3</v>
      </c>
      <c r="D144" s="12" t="s">
        <v>4</v>
      </c>
    </row>
    <row r="145" spans="1:5" x14ac:dyDescent="0.25">
      <c r="A145" s="19" t="s">
        <v>32</v>
      </c>
      <c r="B145" s="14">
        <v>60</v>
      </c>
      <c r="C145" s="15">
        <v>1</v>
      </c>
      <c r="D145" s="17" t="s">
        <v>5</v>
      </c>
    </row>
    <row r="146" spans="1:5" x14ac:dyDescent="0.25">
      <c r="A146" s="19" t="s">
        <v>28</v>
      </c>
      <c r="B146" s="14">
        <v>60</v>
      </c>
      <c r="C146" s="15">
        <v>2</v>
      </c>
      <c r="D146" s="16"/>
    </row>
    <row r="147" spans="1:5" x14ac:dyDescent="0.25">
      <c r="A147" s="19" t="s">
        <v>10</v>
      </c>
      <c r="B147" s="14"/>
      <c r="C147" s="29">
        <v>2909.83</v>
      </c>
      <c r="D147" s="16"/>
    </row>
    <row r="148" spans="1:5" x14ac:dyDescent="0.25">
      <c r="A148" s="13"/>
      <c r="B148" s="14"/>
      <c r="C148" s="30">
        <v>2909</v>
      </c>
      <c r="D148" s="16"/>
    </row>
    <row r="149" spans="1:5" x14ac:dyDescent="0.25">
      <c r="A149" s="13"/>
      <c r="B149" s="14"/>
      <c r="C149" s="18">
        <f>+C148/2</f>
        <v>1454.5</v>
      </c>
      <c r="D149" s="21" t="s">
        <v>12</v>
      </c>
      <c r="E149" s="27">
        <f>MOD(C148,2)</f>
        <v>1</v>
      </c>
    </row>
    <row r="150" spans="1:5" x14ac:dyDescent="0.25">
      <c r="A150" s="22"/>
      <c r="B150" s="23"/>
      <c r="C150" s="24"/>
      <c r="D150" s="25"/>
    </row>
    <row r="151" spans="1:5" x14ac:dyDescent="0.25">
      <c r="A151" s="22"/>
      <c r="B151" s="23"/>
      <c r="C151" s="24"/>
      <c r="D151" s="25"/>
    </row>
    <row r="152" spans="1:5" x14ac:dyDescent="0.25">
      <c r="A152" s="8" t="s">
        <v>33</v>
      </c>
      <c r="B152" s="2"/>
      <c r="C152" s="3"/>
      <c r="D152" s="2"/>
    </row>
    <row r="153" spans="1:5" ht="60" x14ac:dyDescent="0.25">
      <c r="A153" s="9" t="s">
        <v>1</v>
      </c>
      <c r="B153" s="10" t="s">
        <v>2</v>
      </c>
      <c r="C153" s="11" t="s">
        <v>3</v>
      </c>
      <c r="D153" s="12" t="s">
        <v>4</v>
      </c>
    </row>
    <row r="154" spans="1:5" x14ac:dyDescent="0.25">
      <c r="A154" s="19" t="s">
        <v>6</v>
      </c>
      <c r="B154" s="14">
        <v>60</v>
      </c>
      <c r="C154" s="15">
        <v>1</v>
      </c>
      <c r="D154" s="17" t="s">
        <v>5</v>
      </c>
    </row>
    <row r="155" spans="1:5" x14ac:dyDescent="0.25">
      <c r="A155" s="19" t="s">
        <v>28</v>
      </c>
      <c r="B155" s="14">
        <v>60</v>
      </c>
      <c r="C155" s="15">
        <v>2</v>
      </c>
      <c r="D155" s="16"/>
    </row>
    <row r="156" spans="1:5" x14ac:dyDescent="0.25">
      <c r="A156" s="19" t="s">
        <v>10</v>
      </c>
      <c r="B156" s="14"/>
      <c r="C156" s="29">
        <v>2909.83</v>
      </c>
      <c r="D156" s="16"/>
    </row>
    <row r="157" spans="1:5" x14ac:dyDescent="0.25">
      <c r="A157" s="13"/>
      <c r="B157" s="14"/>
      <c r="C157" s="30">
        <v>2909</v>
      </c>
      <c r="D157" s="16"/>
    </row>
    <row r="158" spans="1:5" x14ac:dyDescent="0.25">
      <c r="A158" s="13"/>
      <c r="B158" s="14"/>
      <c r="C158" s="18">
        <f>+C157/2</f>
        <v>1454.5</v>
      </c>
      <c r="D158" s="21" t="s">
        <v>12</v>
      </c>
      <c r="E158" s="27">
        <f>MOD(C157,2)</f>
        <v>1</v>
      </c>
    </row>
    <row r="159" spans="1:5" x14ac:dyDescent="0.25">
      <c r="A159" s="22"/>
      <c r="B159" s="23"/>
      <c r="C159" s="24"/>
      <c r="D159" s="25"/>
    </row>
    <row r="160" spans="1:5" x14ac:dyDescent="0.25">
      <c r="A160" s="22"/>
      <c r="B160" s="23"/>
      <c r="C160" s="24"/>
      <c r="D160" s="25"/>
    </row>
    <row r="161" spans="1:5" x14ac:dyDescent="0.25">
      <c r="A161" s="8" t="s">
        <v>34</v>
      </c>
      <c r="B161" s="2"/>
      <c r="C161" s="3"/>
      <c r="D161" s="2"/>
    </row>
    <row r="162" spans="1:5" ht="60" x14ac:dyDescent="0.25">
      <c r="A162" s="9" t="s">
        <v>1</v>
      </c>
      <c r="B162" s="10" t="s">
        <v>2</v>
      </c>
      <c r="C162" s="11" t="s">
        <v>3</v>
      </c>
      <c r="D162" s="12" t="s">
        <v>4</v>
      </c>
    </row>
    <row r="163" spans="1:5" x14ac:dyDescent="0.25">
      <c r="A163" s="19" t="s">
        <v>6</v>
      </c>
      <c r="B163" s="14">
        <v>60</v>
      </c>
      <c r="C163" s="15">
        <v>1</v>
      </c>
      <c r="D163" s="17" t="s">
        <v>5</v>
      </c>
    </row>
    <row r="164" spans="1:5" x14ac:dyDescent="0.25">
      <c r="A164" s="19" t="s">
        <v>28</v>
      </c>
      <c r="B164" s="14">
        <v>60</v>
      </c>
      <c r="C164" s="15">
        <v>2</v>
      </c>
      <c r="D164" s="16"/>
    </row>
    <row r="165" spans="1:5" x14ac:dyDescent="0.25">
      <c r="A165" s="19" t="s">
        <v>10</v>
      </c>
      <c r="B165" s="14"/>
      <c r="C165" s="29">
        <v>2909.83</v>
      </c>
      <c r="D165" s="16"/>
    </row>
    <row r="166" spans="1:5" x14ac:dyDescent="0.25">
      <c r="A166" s="13"/>
      <c r="B166" s="14"/>
      <c r="C166" s="30">
        <v>2909</v>
      </c>
      <c r="D166" s="16"/>
    </row>
    <row r="167" spans="1:5" x14ac:dyDescent="0.25">
      <c r="A167" s="13"/>
      <c r="B167" s="14"/>
      <c r="C167" s="18">
        <f>+C166/2</f>
        <v>1454.5</v>
      </c>
      <c r="D167" s="21" t="s">
        <v>12</v>
      </c>
      <c r="E167" s="27">
        <f>MOD(C166,2)</f>
        <v>1</v>
      </c>
    </row>
    <row r="168" spans="1:5" x14ac:dyDescent="0.25">
      <c r="A168" s="22"/>
      <c r="B168" s="23"/>
      <c r="C168" s="24"/>
      <c r="D168" s="25"/>
    </row>
    <row r="169" spans="1:5" x14ac:dyDescent="0.25">
      <c r="A169" s="22"/>
      <c r="B169" s="23"/>
      <c r="C169" s="24"/>
      <c r="D169" s="25"/>
    </row>
    <row r="170" spans="1:5" x14ac:dyDescent="0.25">
      <c r="A170" s="8" t="s">
        <v>35</v>
      </c>
      <c r="B170" s="2"/>
      <c r="C170" s="3"/>
      <c r="D170" s="2"/>
    </row>
    <row r="171" spans="1:5" ht="60" x14ac:dyDescent="0.25">
      <c r="A171" s="9" t="s">
        <v>1</v>
      </c>
      <c r="B171" s="10" t="s">
        <v>2</v>
      </c>
      <c r="C171" s="11" t="s">
        <v>3</v>
      </c>
      <c r="D171" s="12" t="s">
        <v>4</v>
      </c>
    </row>
    <row r="172" spans="1:5" x14ac:dyDescent="0.25">
      <c r="A172" s="19" t="s">
        <v>32</v>
      </c>
      <c r="B172" s="14">
        <v>60</v>
      </c>
      <c r="C172" s="15">
        <v>1</v>
      </c>
      <c r="D172" s="17" t="s">
        <v>5</v>
      </c>
    </row>
    <row r="173" spans="1:5" x14ac:dyDescent="0.25">
      <c r="A173" s="19" t="s">
        <v>28</v>
      </c>
      <c r="B173" s="14">
        <v>60</v>
      </c>
      <c r="C173" s="15">
        <v>2</v>
      </c>
      <c r="D173" s="16"/>
    </row>
    <row r="174" spans="1:5" x14ac:dyDescent="0.25">
      <c r="A174" s="19" t="s">
        <v>10</v>
      </c>
      <c r="B174" s="14"/>
      <c r="C174" s="29">
        <v>2909.83</v>
      </c>
      <c r="D174" s="16"/>
    </row>
    <row r="175" spans="1:5" x14ac:dyDescent="0.25">
      <c r="A175" s="13"/>
      <c r="B175" s="14"/>
      <c r="C175" s="30">
        <v>2909</v>
      </c>
      <c r="D175" s="16"/>
    </row>
    <row r="176" spans="1:5" x14ac:dyDescent="0.25">
      <c r="A176" s="13"/>
      <c r="B176" s="14"/>
      <c r="C176" s="18">
        <f>+C175/2</f>
        <v>1454.5</v>
      </c>
      <c r="D176" s="21" t="s">
        <v>12</v>
      </c>
      <c r="E176" s="27">
        <f>MOD(C175,2)</f>
        <v>1</v>
      </c>
    </row>
  </sheetData>
  <sheetProtection algorithmName="SHA-512" hashValue="YIUk85QA7Iqu+Fr/TPNKense4kpk93/TJhZ1fmalsN+KGn0BDFXCjTm31VE3XUbpCQiS68dR06P9e6QmggkWmw==" saltValue="396+oTz424vGEXDbizehQA==" spinCount="100000" sheet="1" objects="1" scenarios="1" autoFilter="0"/>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Desempates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CHARLES ALBERT CASAS SALCEDO</cp:lastModifiedBy>
  <dcterms:created xsi:type="dcterms:W3CDTF">2017-04-17T19:58:00Z</dcterms:created>
  <dcterms:modified xsi:type="dcterms:W3CDTF">2018-07-05T21:07:58Z</dcterms:modified>
</cp:coreProperties>
</file>