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730" windowHeight="9465"/>
  </bookViews>
  <sheets>
    <sheet name="INVERSIÓN" sheetId="1" r:id="rId1"/>
    <sheet name="GESTIÓN" sheetId="2" r:id="rId2"/>
  </sheets>
  <definedNames>
    <definedName name="_xlnm._FilterDatabase" localSheetId="1" hidden="1">GESTIÓN!$B$6:$J$43</definedName>
    <definedName name="_xlnm._FilterDatabase" localSheetId="0" hidden="1">INVERSIÓN!$D$6:$K$64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2" l="1"/>
  <c r="K43" i="2" s="1"/>
  <c r="I43" i="2"/>
  <c r="N64" i="1"/>
  <c r="O64" i="1"/>
  <c r="P64" i="1" s="1"/>
</calcChain>
</file>

<file path=xl/sharedStrings.xml><?xml version="1.0" encoding="utf-8"?>
<sst xmlns="http://schemas.openxmlformats.org/spreadsheetml/2006/main" count="449" uniqueCount="157">
  <si>
    <t>SECRETARÍA DE EDUCACIÓN DEL DISTRITO</t>
  </si>
  <si>
    <t>Cod.</t>
  </si>
  <si>
    <t>Proyecto</t>
  </si>
  <si>
    <t>Componente</t>
  </si>
  <si>
    <t>Responsable</t>
  </si>
  <si>
    <t>Meta PDD</t>
  </si>
  <si>
    <t>PRIMER TRIMESTRE</t>
  </si>
  <si>
    <t>Meta 2020</t>
  </si>
  <si>
    <t>Administración del talento humano</t>
  </si>
  <si>
    <t xml:space="preserve">Nómina </t>
  </si>
  <si>
    <t>Subsecretaria de Gestión Institucional</t>
  </si>
  <si>
    <t>Personal de apoyo a la gestión de la sed</t>
  </si>
  <si>
    <t>Bienestar, capacitación, salud ocupacional y dotación</t>
  </si>
  <si>
    <t>Requerimientos de pago</t>
  </si>
  <si>
    <t>Fortalecimiento curricular para el desarrollo de aprendizajes a lo largo de la vida</t>
  </si>
  <si>
    <t>Currículo</t>
  </si>
  <si>
    <t>Subsecretario de Calidad y Pertinencia</t>
  </si>
  <si>
    <t>Bogotá reconoce a sus maestras, maestros y directivos docentes líderes de la transformación educativa</t>
  </si>
  <si>
    <t>Formación inicial</t>
  </si>
  <si>
    <t>Formación permanente</t>
  </si>
  <si>
    <t>Formación posgradual</t>
  </si>
  <si>
    <t>Innovación educativa</t>
  </si>
  <si>
    <t>Reconocimiento docente</t>
  </si>
  <si>
    <t xml:space="preserve">Sistemas de información al servicio de la gestión educativa </t>
  </si>
  <si>
    <t>Sistemas integrados de información y sostenimiento de la plataforma tecnológica</t>
  </si>
  <si>
    <t>Tecnología wifi</t>
  </si>
  <si>
    <t>Conectividad, tecnologías y comunicaciones</t>
  </si>
  <si>
    <t>Infraestructura y dotación al servicio de los ambientes de aprendizaje</t>
  </si>
  <si>
    <t>Construcción, restitución, terminación y ampliación</t>
  </si>
  <si>
    <t>Subsecretaria de Acceso y Permanencia</t>
  </si>
  <si>
    <t>Obras menores y adecuaciones</t>
  </si>
  <si>
    <t xml:space="preserve">Centros de maestros </t>
  </si>
  <si>
    <t>Dotaciones</t>
  </si>
  <si>
    <t>Cobertura con equidad</t>
  </si>
  <si>
    <t>Gestión territorial de la cobertura educativa</t>
  </si>
  <si>
    <t>Modernización del proceso de matrícula</t>
  </si>
  <si>
    <t>Acciones afirmativas para poblaciones vulnerables</t>
  </si>
  <si>
    <t>Administración del servicio educativo</t>
  </si>
  <si>
    <t>Prestación del servicio educativo en establecimientos educativos no oficiales</t>
  </si>
  <si>
    <t>Educación inicial de calidad en el marco de la ruta de  atención integral a la primera infancia</t>
  </si>
  <si>
    <t>Infancia</t>
  </si>
  <si>
    <t xml:space="preserve">Ciclos </t>
  </si>
  <si>
    <t>Valoración integral del desarrollo de la primera infancia</t>
  </si>
  <si>
    <t>Bienestar estudiantil para todos</t>
  </si>
  <si>
    <t>Alimentación escolar</t>
  </si>
  <si>
    <t>Movilidad escolar</t>
  </si>
  <si>
    <t>Promoción del bienestar</t>
  </si>
  <si>
    <t>Oportunidades de aprendizaje desde el enfoque diferencial</t>
  </si>
  <si>
    <t>Atención educativa integral desde el enfoque diferencial</t>
  </si>
  <si>
    <t>Modelos educativos flexibles</t>
  </si>
  <si>
    <t>Modernización de la gestión institucional</t>
  </si>
  <si>
    <t>Modernización de los procesos</t>
  </si>
  <si>
    <t>Comunicación organizacional</t>
  </si>
  <si>
    <t>Gestión de servicio a la ciudadanía</t>
  </si>
  <si>
    <t>Modernización parque automotor</t>
  </si>
  <si>
    <t>Mejoramiento de la calidad educativa a través de la jornada única y el uso del tiempo escolar</t>
  </si>
  <si>
    <t>Jornada única</t>
  </si>
  <si>
    <t>Uso del tiempo escolar</t>
  </si>
  <si>
    <t>Competencias para el ciudadano de hoy</t>
  </si>
  <si>
    <t>Uso y apropiación de tecnologías de la información y las comunicaciones (tic) y de los medios educativos</t>
  </si>
  <si>
    <t>Lectoescritura y fortalecimiento de bibliotecas escolares</t>
  </si>
  <si>
    <t>Fortalecimiento de inglés como segunda lengua</t>
  </si>
  <si>
    <t>Portal educativo red académica</t>
  </si>
  <si>
    <t xml:space="preserve">Participación ciudadana para el reencuentro, la reconciliación y la paz </t>
  </si>
  <si>
    <t>Fortalecimiento de  las capacidades de los directores locales (diles) y directivos docentes</t>
  </si>
  <si>
    <t>Subsecretario de Integración Interinstitucional</t>
  </si>
  <si>
    <t>Voces del territorio</t>
  </si>
  <si>
    <t>Consolidación del observatorio de convivencia escolar</t>
  </si>
  <si>
    <t>Mejoramiento de entornos escolares</t>
  </si>
  <si>
    <t>Fortalecimiento de  los planes de convivencia hacia el reencuentro, la reconciliación y la paz.</t>
  </si>
  <si>
    <t>Gestion con la comunidad educativa</t>
  </si>
  <si>
    <t>Gestión educativa institucional</t>
  </si>
  <si>
    <t>Apoyo administrativo</t>
  </si>
  <si>
    <t>Arrendamientos</t>
  </si>
  <si>
    <t xml:space="preserve">Logística y apoyos </t>
  </si>
  <si>
    <t>Evaluar para transformar y mejorar</t>
  </si>
  <si>
    <t>Gestión del conocimiento sobre evaluación para la calidad de la educación</t>
  </si>
  <si>
    <t xml:space="preserve">Mejores prácticas evaluativas </t>
  </si>
  <si>
    <t>Articulación e integración de información sobre evaluaciones de aprendizaje, enseñanza y gestión en las IED</t>
  </si>
  <si>
    <t xml:space="preserve">Estímulos y reconocimientos a la calidad de la educación </t>
  </si>
  <si>
    <t>Desarrollo integral de la educación media en las instituciones educativas del distrito</t>
  </si>
  <si>
    <t>Competencias básicas, técnicas, tecnológicas, socioemocionales y exploración</t>
  </si>
  <si>
    <t>Orientación sociocupacional</t>
  </si>
  <si>
    <t xml:space="preserve">Educación superior para una ciudad de conocimiento </t>
  </si>
  <si>
    <t>Acceso a educación superior</t>
  </si>
  <si>
    <t>Fortalecimiento de la calidad</t>
  </si>
  <si>
    <t>Meta de Producto</t>
  </si>
  <si>
    <t>Meta PDD
2016-2020</t>
  </si>
  <si>
    <t>83.000 cupos para la atención integral de niños y niñas de 4 y 5 años.</t>
  </si>
  <si>
    <t>376 Instituciones Educativas Distritales con talento humano, Maestros, maestras y directivos docentes apoyando los procesos de mejoramiento de la calidad educativa de la ciudad</t>
  </si>
  <si>
    <t>11.492 docentes y directivos docentes participando en los diferentes programas de formación desarrollados en el marco de la Red de Innovación del Maestro</t>
  </si>
  <si>
    <t>3 Centros de Innovación que dinamizan las estrategias y procesos de la Red de Innovación del Maestro</t>
  </si>
  <si>
    <t>270 IED desarrollando procesos de fortalecimiento de competencias básicas, técnicas y tecnológicas de los estudiantes de educación media</t>
  </si>
  <si>
    <t>100% de IED desarrollando el proyecto de uso y apropiación de TIC</t>
  </si>
  <si>
    <t>100% IED acompañadas en la implementación del modelo de atención educativa diferencial</t>
  </si>
  <si>
    <t>100% de IED acompañadas en el fortalecimiento de su currículo para transformación de sus prácticas de aula</t>
  </si>
  <si>
    <t>100% de IED que ejecutan el nuevo Plan de Lectura y Escritura del Distrito</t>
  </si>
  <si>
    <t>10% de estudiantes de grado 11 del sector oficial en nivel B1 o superior de inglés como segunda lengua</t>
  </si>
  <si>
    <t>Sistema integral de evaluación y acreditación de la calidad de la educación en Bogotá en operación</t>
  </si>
  <si>
    <t>Construir una línea de base del número de estudiantes con trastornos de aprendizaje pertenecientes al Sistema Educativo Oficial en articulación con las estrategias establecidas con el sector salud</t>
  </si>
  <si>
    <t>30% de matrícula oficial en jornada única</t>
  </si>
  <si>
    <t>35% de matrícula oficial en actividades de uso del tiempo escolar</t>
  </si>
  <si>
    <t>12.000 niños, niñas, adolescentes y adultos desescolarizados que se logran matricular en el sistema educativo, a través de estrategias de búsqueda activa</t>
  </si>
  <si>
    <t>14.449 estudiantes en extra-edad que se atienden en el sistema educativo mediante modelos flexibles y estrategias semiescolarizadas</t>
  </si>
  <si>
    <t>37 Instituciones Educativas Distritales que se operan mediante administración del servicio educativo</t>
  </si>
  <si>
    <t>100% de estudiantes de IED beneficiados con alimentación escolar</t>
  </si>
  <si>
    <t>20 localidades acompañadas en la implementación y seguimiento de planes de cobertura educativa (acceso y permanencia escolar)</t>
  </si>
  <si>
    <t>100% de implementación de la Ruta del Acceso y la Permanencia Escolar</t>
  </si>
  <si>
    <t>13.000 nuevos adultos atendidos a través de estrategias de alfabetización</t>
  </si>
  <si>
    <t>30 colegios nuevos correspondientes a: 3 en ejecución, 5 en diseño y 22 en gestión de predios</t>
  </si>
  <si>
    <t>32 colegios oficiales con restituciones, terminaciones o ampliaciones</t>
  </si>
  <si>
    <t>376 colegios para el proceso de enseñanza - aprendizaje operando</t>
  </si>
  <si>
    <t>300 sedes de IED con mejoramientos de infraestructura</t>
  </si>
  <si>
    <t>Promover 35.000 cupos para el acceso a la educación superior</t>
  </si>
  <si>
    <t>Crear el Subsistema de Educación Superior en la ciudad, con un enfoque de avance en la Innovación, la Ciencia y la Tecnología</t>
  </si>
  <si>
    <t>Diseño y puesta en marcha de un esquema de aseguramiento de las Instituciones de Formación para el Trabajo y el Desarrollo Humano</t>
  </si>
  <si>
    <t>100% directores locales y rectores formados para fortalecer espacios de participación ciudadana en educación para el reencuentro, la reconciliación y la paz</t>
  </si>
  <si>
    <t>100% de implementación del Observatorio de Convivencia Escolar para el reencuentro, la reconciliación y la paz</t>
  </si>
  <si>
    <t>100% de IED con el Plan de Convivencia actualizado, ajustado y fortalecido para el reencuentro, la reconciliación y la paz</t>
  </si>
  <si>
    <t>30 IED intervenidas con el programa de mejoramiento de sus entornos escolares que propenda hacia la mejora de las condiciones de seguridad, pandillismo y consumo de sustancias psicoactivas</t>
  </si>
  <si>
    <t>30% de IED acompañadas para el fortalecimiento de sus escuelas de padres y familia</t>
  </si>
  <si>
    <t>100% de IED que implementan la cátedra de la paz con enfoque de cultura ciudadana</t>
  </si>
  <si>
    <t>Gestionar el 100% del plan de adecuación y sostenibilidad SIGD-MIPG</t>
  </si>
  <si>
    <t>5 Sistemas de información integrados operando</t>
  </si>
  <si>
    <t>Pilar / Eje Transversal</t>
  </si>
  <si>
    <t>Programa</t>
  </si>
  <si>
    <t>Estrategia</t>
  </si>
  <si>
    <t>Pilar Igualdad de Calidad de Vida</t>
  </si>
  <si>
    <t>Calidad educativa para todos</t>
  </si>
  <si>
    <t>Bogotá reconoce a sus maestros, maestras y directivos docentes</t>
  </si>
  <si>
    <t>Fortalecimiento institucional desde la gestión pedagógica</t>
  </si>
  <si>
    <t>Eje transversal Gobierno Legítimo, fortalecimiento local y eficiencia</t>
  </si>
  <si>
    <t>Gobierno y ciudadanía digital</t>
  </si>
  <si>
    <t>Sistemas de información para una política pública eficiente</t>
  </si>
  <si>
    <t>Inclusión educativa para la equidad</t>
  </si>
  <si>
    <t xml:space="preserve">Ambientes de aprendizaje para la vida </t>
  </si>
  <si>
    <t>Acceso y permanencia con enfoque local</t>
  </si>
  <si>
    <t>Desarrollo Integral desde la gestación hasta la adolescencia</t>
  </si>
  <si>
    <t>Educación inicial de calidad en el marco de la ruta de atención integral a la primera infancia</t>
  </si>
  <si>
    <t>Transparencia, gestión pública y servicio a la ciudadanía</t>
  </si>
  <si>
    <t xml:space="preserve">Fortalecimiento de la gestión educativa institucional </t>
  </si>
  <si>
    <t>Uso del tiempo escolar y jornada única</t>
  </si>
  <si>
    <t>Pilar Construcción de Comunidad y Cultura Ciudadana</t>
  </si>
  <si>
    <t>Equipo por la educación para el reencuentro, la reconciliación y la paz</t>
  </si>
  <si>
    <t xml:space="preserve">Desarrollo integral de la educación media </t>
  </si>
  <si>
    <t>Acceso con calidad a la educación superior</t>
  </si>
  <si>
    <t>Logro PDD 
2016 - 2020</t>
  </si>
  <si>
    <t>% Avance Acumulado</t>
  </si>
  <si>
    <t>Logro a
31/03/2020</t>
  </si>
  <si>
    <t>% de avance
31/03/2020</t>
  </si>
  <si>
    <r>
      <t xml:space="preserve">Distribución Presupuestal 
</t>
    </r>
    <r>
      <rPr>
        <b/>
        <sz val="9"/>
        <color theme="0"/>
        <rFont val="Calibri"/>
        <family val="2"/>
        <scheme val="minor"/>
      </rPr>
      <t>(Cifras en Millones de $)</t>
    </r>
  </si>
  <si>
    <t>% de Ejecución Presupuestal
31/03/2020</t>
  </si>
  <si>
    <r>
      <t xml:space="preserve">Ejecución Presupuestal
31/03/2020
</t>
    </r>
    <r>
      <rPr>
        <b/>
        <sz val="9"/>
        <color theme="0"/>
        <rFont val="Calibri"/>
        <family val="2"/>
        <scheme val="minor"/>
      </rPr>
      <t>(Cifras en Millones de $)</t>
    </r>
  </si>
  <si>
    <t xml:space="preserve">FUENTE: MATRIZ PLAN DE ACCIÓN PROYECTOS Y APOTEOSYS </t>
  </si>
  <si>
    <t>SEGUIMIENTO PROYECTOS DE INVERSIÓN - 31 DE MARZO DE 2020</t>
  </si>
  <si>
    <t>Programa Plan de Desarrollo</t>
  </si>
  <si>
    <t>SEGUIMIENTO PLAN DE ACCIÓN INDICADORES DE GESTIÓN - 31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</si>
</sst>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 &quot;$&quot;\ * #,##0.00_ ;_ &quot;$&quot;\ * \-#,##0.00_ ;_ &quot;$&quot;\ * &quot;-&quot;??_ ;_ @_ "/>
    <numFmt numFmtId="169" formatCode="_-* #,##0_-;\-* #,##0_-;_-* &quot;-&quot;??_-;_-@_-"/>
    <numFmt numFmtId="170" formatCode="_(* #,##0_);_(* \(#,##0\);_(* &quot;-&quot;??_);_(@_)"/>
    <numFmt numFmtId="171" formatCode="#,##0,,"/>
    <numFmt numFmtId="172" formatCode="_-* #,##0.00\ &quot;€&quot;_-;\-* #,##0.00\ &quot;€&quot;_-;_-* &quot;-&quot;??\ &quot;€&quot;_-;_-@_-"/>
    <numFmt numFmtId="173" formatCode="_([$€]* #,##0.00_);_([$€]* \(#,##0.00\);_([$€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0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9"/>
      <color theme="0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07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3" fillId="0" borderId="0"/>
    <xf numFmtId="0" fontId="9" fillId="0" borderId="0"/>
    <xf numFmtId="17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vertical="center"/>
      <protection hidden="1"/>
    </xf>
    <xf numFmtId="0" fontId="6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hidden="1"/>
    </xf>
    <xf numFmtId="0" fontId="0" fillId="0" borderId="0" xfId="0" applyFill="1"/>
    <xf numFmtId="3" fontId="12" fillId="2" borderId="2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5" xfId="0" applyFont="1" applyFill="1" applyBorder="1" applyAlignment="1" applyProtection="1">
      <alignment horizontal="left" vertical="center" wrapText="1"/>
    </xf>
    <xf numFmtId="3" fontId="7" fillId="0" borderId="5" xfId="0" applyNumberFormat="1" applyFont="1" applyFill="1" applyBorder="1" applyAlignment="1" applyProtection="1">
      <alignment horizontal="center" vertical="center" wrapText="1"/>
    </xf>
    <xf numFmtId="9" fontId="8" fillId="0" borderId="5" xfId="0" applyNumberFormat="1" applyFont="1" applyFill="1" applyBorder="1" applyAlignment="1" applyProtection="1">
      <alignment horizontal="left" vertical="center" wrapText="1"/>
    </xf>
    <xf numFmtId="3" fontId="13" fillId="0" borderId="5" xfId="0" applyNumberFormat="1" applyFont="1" applyFill="1" applyBorder="1" applyAlignment="1" applyProtection="1">
      <alignment vertical="center"/>
    </xf>
    <xf numFmtId="3" fontId="13" fillId="0" borderId="5" xfId="0" applyNumberFormat="1" applyFont="1" applyFill="1" applyBorder="1" applyAlignment="1" applyProtection="1">
      <alignment horizontal="right" vertical="center"/>
    </xf>
    <xf numFmtId="10" fontId="13" fillId="0" borderId="5" xfId="2" applyNumberFormat="1" applyFont="1" applyFill="1" applyBorder="1" applyAlignment="1" applyProtection="1">
      <alignment horizontal="right" vertical="center"/>
    </xf>
    <xf numFmtId="3" fontId="14" fillId="0" borderId="5" xfId="0" applyNumberFormat="1" applyFont="1" applyFill="1" applyBorder="1" applyAlignment="1" applyProtection="1">
      <alignment horizontal="right" vertical="center"/>
    </xf>
    <xf numFmtId="10" fontId="13" fillId="0" borderId="5" xfId="2" applyNumberFormat="1" applyFont="1" applyFill="1" applyBorder="1" applyAlignment="1">
      <alignment horizontal="right" vertical="center"/>
    </xf>
    <xf numFmtId="171" fontId="13" fillId="0" borderId="5" xfId="0" applyNumberFormat="1" applyFont="1" applyFill="1" applyBorder="1" applyAlignment="1" applyProtection="1">
      <alignment horizontal="right" vertical="center"/>
    </xf>
    <xf numFmtId="10" fontId="13" fillId="0" borderId="5" xfId="2" applyNumberFormat="1" applyFont="1" applyFill="1" applyBorder="1" applyAlignment="1" applyProtection="1">
      <alignment vertical="center"/>
    </xf>
    <xf numFmtId="10" fontId="14" fillId="0" borderId="5" xfId="0" applyNumberFormat="1" applyFont="1" applyFill="1" applyBorder="1" applyAlignment="1" applyProtection="1">
      <alignment horizontal="right" vertical="center"/>
    </xf>
    <xf numFmtId="3" fontId="13" fillId="0" borderId="5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 applyProtection="1">
      <alignment horizontal="right" vertical="center"/>
    </xf>
    <xf numFmtId="4" fontId="14" fillId="0" borderId="5" xfId="0" applyNumberFormat="1" applyFont="1" applyFill="1" applyBorder="1" applyAlignment="1" applyProtection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3" fontId="13" fillId="0" borderId="5" xfId="2" applyNumberFormat="1" applyFont="1" applyFill="1" applyBorder="1" applyAlignment="1">
      <alignment horizontal="right" vertical="center"/>
    </xf>
    <xf numFmtId="171" fontId="6" fillId="0" borderId="5" xfId="1" applyNumberFormat="1" applyFont="1" applyFill="1" applyBorder="1" applyAlignment="1">
      <alignment vertical="center"/>
    </xf>
    <xf numFmtId="10" fontId="17" fillId="0" borderId="5" xfId="2" applyNumberFormat="1" applyFont="1" applyFill="1" applyBorder="1" applyAlignment="1" applyProtection="1">
      <alignment horizontal="right" vertical="center"/>
    </xf>
    <xf numFmtId="171" fontId="6" fillId="0" borderId="7" xfId="1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18" fillId="0" borderId="0" xfId="0" applyFont="1" applyFill="1" applyBorder="1" applyAlignment="1" applyProtection="1">
      <alignment vertical="center"/>
      <protection hidden="1"/>
    </xf>
    <xf numFmtId="169" fontId="13" fillId="0" borderId="5" xfId="1" applyNumberFormat="1" applyFont="1" applyFill="1" applyBorder="1" applyAlignment="1" applyProtection="1">
      <alignment horizontal="right" vertical="center"/>
      <protection hidden="1"/>
    </xf>
    <xf numFmtId="170" fontId="13" fillId="0" borderId="5" xfId="5" applyNumberFormat="1" applyFont="1" applyFill="1" applyBorder="1" applyAlignment="1" applyProtection="1">
      <alignment horizontal="right" vertical="center"/>
      <protection hidden="1"/>
    </xf>
    <xf numFmtId="10" fontId="13" fillId="0" borderId="5" xfId="2" applyNumberFormat="1" applyFont="1" applyFill="1" applyBorder="1" applyAlignment="1" applyProtection="1">
      <alignment horizontal="right" vertical="center"/>
      <protection hidden="1"/>
    </xf>
    <xf numFmtId="170" fontId="13" fillId="0" borderId="5" xfId="5" applyNumberFormat="1" applyFont="1" applyFill="1" applyBorder="1" applyAlignment="1" applyProtection="1">
      <alignment horizontal="right" vertical="center"/>
    </xf>
    <xf numFmtId="171" fontId="14" fillId="0" borderId="5" xfId="0" applyNumberFormat="1" applyFont="1" applyFill="1" applyBorder="1" applyAlignment="1" applyProtection="1">
      <alignment horizontal="right" vertical="center"/>
      <protection hidden="1"/>
    </xf>
    <xf numFmtId="3" fontId="13" fillId="0" borderId="5" xfId="0" applyNumberFormat="1" applyFont="1" applyFill="1" applyBorder="1" applyAlignment="1" applyProtection="1">
      <alignment horizontal="right" vertical="center"/>
      <protection hidden="1"/>
    </xf>
    <xf numFmtId="170" fontId="13" fillId="0" borderId="5" xfId="106" applyNumberFormat="1" applyFont="1" applyFill="1" applyBorder="1" applyAlignment="1" applyProtection="1">
      <alignment horizontal="center" vertical="center"/>
    </xf>
    <xf numFmtId="10" fontId="15" fillId="0" borderId="5" xfId="2" applyNumberFormat="1" applyFont="1" applyFill="1" applyBorder="1" applyAlignment="1" applyProtection="1">
      <alignment horizontal="right" vertical="center"/>
      <protection hidden="1"/>
    </xf>
    <xf numFmtId="10" fontId="15" fillId="0" borderId="5" xfId="2" applyNumberFormat="1" applyFont="1" applyFill="1" applyBorder="1" applyAlignment="1" applyProtection="1">
      <alignment horizontal="right" vertical="center"/>
    </xf>
    <xf numFmtId="1" fontId="13" fillId="0" borderId="5" xfId="2" applyNumberFormat="1" applyFont="1" applyFill="1" applyBorder="1" applyAlignment="1" applyProtection="1">
      <alignment horizontal="right" vertical="center"/>
      <protection hidden="1"/>
    </xf>
    <xf numFmtId="0" fontId="18" fillId="0" borderId="5" xfId="0" applyFont="1" applyFill="1" applyBorder="1" applyAlignment="1" applyProtection="1">
      <alignment horizontal="center" vertical="center"/>
      <protection hidden="1"/>
    </xf>
    <xf numFmtId="0" fontId="18" fillId="0" borderId="5" xfId="0" applyFont="1" applyFill="1" applyBorder="1" applyAlignment="1" applyProtection="1">
      <alignment vertical="center"/>
    </xf>
    <xf numFmtId="0" fontId="18" fillId="0" borderId="5" xfId="0" applyFont="1" applyFill="1" applyBorder="1" applyAlignment="1" applyProtection="1">
      <alignment vertical="center"/>
      <protection hidden="1"/>
    </xf>
    <xf numFmtId="171" fontId="18" fillId="0" borderId="5" xfId="0" applyNumberFormat="1" applyFont="1" applyFill="1" applyBorder="1" applyAlignment="1" applyProtection="1">
      <alignment vertical="center"/>
      <protection hidden="1"/>
    </xf>
    <xf numFmtId="10" fontId="17" fillId="0" borderId="5" xfId="2" applyNumberFormat="1" applyFont="1" applyFill="1" applyBorder="1" applyAlignment="1" applyProtection="1">
      <alignment horizontal="right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3" fontId="12" fillId="2" borderId="3" xfId="3" applyNumberFormat="1" applyFont="1" applyFill="1" applyBorder="1" applyAlignment="1" applyProtection="1">
      <alignment horizontal="center" vertical="center" wrapText="1"/>
      <protection hidden="1"/>
    </xf>
    <xf numFmtId="3" fontId="12" fillId="2" borderId="4" xfId="3" applyNumberFormat="1" applyFont="1" applyFill="1" applyBorder="1" applyAlignment="1" applyProtection="1">
      <alignment horizontal="center" vertical="center" wrapText="1"/>
      <protection hidden="1"/>
    </xf>
    <xf numFmtId="3" fontId="12" fillId="2" borderId="1" xfId="3" applyNumberFormat="1" applyFont="1" applyFill="1" applyBorder="1" applyAlignment="1" applyProtection="1">
      <alignment horizontal="center" vertical="center" wrapText="1"/>
      <protection hidden="1"/>
    </xf>
    <xf numFmtId="3" fontId="12" fillId="2" borderId="2" xfId="3" applyNumberFormat="1" applyFont="1" applyFill="1" applyBorder="1" applyAlignment="1" applyProtection="1">
      <alignment horizontal="center" vertical="center" wrapText="1"/>
      <protection hidden="1"/>
    </xf>
  </cellXfs>
  <cellStyles count="107">
    <cellStyle name="Euro" xfId="11"/>
    <cellStyle name="Millares" xfId="1" builtinId="3"/>
    <cellStyle name="Millares [0] 2" xfId="13"/>
    <cellStyle name="Millares [0] 2 2" xfId="14"/>
    <cellStyle name="Millares [0] 2 3" xfId="15"/>
    <cellStyle name="Millares [0] 2 4" xfId="71"/>
    <cellStyle name="Millares [0] 3" xfId="70"/>
    <cellStyle name="Millares [0] 4" xfId="12"/>
    <cellStyle name="Millares 10" xfId="4"/>
    <cellStyle name="Millares 10 3" xfId="9"/>
    <cellStyle name="Millares 11" xfId="69"/>
    <cellStyle name="Millares 12" xfId="105"/>
    <cellStyle name="Millares 15" xfId="7"/>
    <cellStyle name="Millares 2" xfId="5"/>
    <cellStyle name="Millares 2 10" xfId="106"/>
    <cellStyle name="Millares 2 2" xfId="17"/>
    <cellStyle name="Millares 2 3" xfId="18"/>
    <cellStyle name="Millares 2 4" xfId="72"/>
    <cellStyle name="Millares 2 5" xfId="16"/>
    <cellStyle name="Millares 3" xfId="19"/>
    <cellStyle name="Millares 3 2" xfId="20"/>
    <cellStyle name="Millares 3 2 2" xfId="21"/>
    <cellStyle name="Millares 3 2 3" xfId="74"/>
    <cellStyle name="Millares 3 3" xfId="22"/>
    <cellStyle name="Millares 3 3 2" xfId="75"/>
    <cellStyle name="Millares 3 4" xfId="73"/>
    <cellStyle name="Millares 4" xfId="23"/>
    <cellStyle name="Millares 4 2" xfId="24"/>
    <cellStyle name="Millares 4 2 2" xfId="25"/>
    <cellStyle name="Millares 4 2 3" xfId="77"/>
    <cellStyle name="Millares 4 3" xfId="26"/>
    <cellStyle name="Millares 4 3 2" xfId="78"/>
    <cellStyle name="Millares 4 4" xfId="76"/>
    <cellStyle name="Millares 5" xfId="27"/>
    <cellStyle name="Millares 5 2" xfId="28"/>
    <cellStyle name="Millares 5 2 2" xfId="80"/>
    <cellStyle name="Millares 5 3" xfId="29"/>
    <cellStyle name="Millares 5 3 2" xfId="81"/>
    <cellStyle name="Millares 5 4" xfId="79"/>
    <cellStyle name="Millares 6" xfId="30"/>
    <cellStyle name="Millares 6 2" xfId="31"/>
    <cellStyle name="Millares 6 2 2" xfId="83"/>
    <cellStyle name="Millares 6 3" xfId="32"/>
    <cellStyle name="Millares 6 3 2" xfId="84"/>
    <cellStyle name="Millares 6 4" xfId="82"/>
    <cellStyle name="Millares 7" xfId="33"/>
    <cellStyle name="Millares 7 2" xfId="85"/>
    <cellStyle name="Millares 8" xfId="34"/>
    <cellStyle name="Millares 8 2" xfId="86"/>
    <cellStyle name="Millares 9" xfId="35"/>
    <cellStyle name="Moneda 2" xfId="36"/>
    <cellStyle name="Moneda 2 2" xfId="37"/>
    <cellStyle name="Moneda 2 2 2" xfId="87"/>
    <cellStyle name="Moneda 2 3" xfId="38"/>
    <cellStyle name="Moneda 2 3 2" xfId="88"/>
    <cellStyle name="Moneda 3" xfId="39"/>
    <cellStyle name="Moneda 3 2" xfId="40"/>
    <cellStyle name="Moneda 3 2 2" xfId="89"/>
    <cellStyle name="Moneda 3 3" xfId="41"/>
    <cellStyle name="Moneda 3 3 2" xfId="90"/>
    <cellStyle name="Moneda 4" xfId="42"/>
    <cellStyle name="Moneda 4 2" xfId="43"/>
    <cellStyle name="Moneda 4 2 2" xfId="92"/>
    <cellStyle name="Moneda 4 3" xfId="91"/>
    <cellStyle name="Normal" xfId="0" builtinId="0"/>
    <cellStyle name="Normal 10" xfId="44"/>
    <cellStyle name="Normal 10 2" xfId="45"/>
    <cellStyle name="Normal 10 2 2" xfId="94"/>
    <cellStyle name="Normal 10 3" xfId="93"/>
    <cellStyle name="Normal 16" xfId="8"/>
    <cellStyle name="Normal 2" xfId="3"/>
    <cellStyle name="Normal 2 2" xfId="46"/>
    <cellStyle name="Normal 2 3" xfId="47"/>
    <cellStyle name="Normal 2 4" xfId="48"/>
    <cellStyle name="Normal 3" xfId="49"/>
    <cellStyle name="Normal 3 2" xfId="50"/>
    <cellStyle name="Normal 3 2 2" xfId="51"/>
    <cellStyle name="Normal 3 2 2 2" xfId="95"/>
    <cellStyle name="Normal 3 3" xfId="52"/>
    <cellStyle name="Normal 3 3 2" xfId="96"/>
    <cellStyle name="Normal 3 4" xfId="53"/>
    <cellStyle name="Normal 3 4 2" xfId="97"/>
    <cellStyle name="Normal 4" xfId="54"/>
    <cellStyle name="Normal 4 2" xfId="55"/>
    <cellStyle name="Normal 4 3" xfId="56"/>
    <cellStyle name="Normal 4 4" xfId="57"/>
    <cellStyle name="Normal 5" xfId="58"/>
    <cellStyle name="Normal 6" xfId="59"/>
    <cellStyle name="Normal 6 2" xfId="60"/>
    <cellStyle name="Normal 6 2 2" xfId="61"/>
    <cellStyle name="Normal 6 2 3" xfId="99"/>
    <cellStyle name="Normal 6 3" xfId="62"/>
    <cellStyle name="Normal 6 3 2" xfId="100"/>
    <cellStyle name="Normal 6 4" xfId="98"/>
    <cellStyle name="Normal 7" xfId="63"/>
    <cellStyle name="Normal 7 2" xfId="64"/>
    <cellStyle name="Normal 7 2 2" xfId="102"/>
    <cellStyle name="Normal 7 3" xfId="65"/>
    <cellStyle name="Normal 7 3 2" xfId="103"/>
    <cellStyle name="Normal 7 4" xfId="101"/>
    <cellStyle name="Normal 8" xfId="66"/>
    <cellStyle name="Normal 8 2" xfId="104"/>
    <cellStyle name="Normal 9" xfId="10"/>
    <cellStyle name="Porcentaje" xfId="2" builtinId="5"/>
    <cellStyle name="Porcentaje 2" xfId="6"/>
    <cellStyle name="Porcentual 2" xfId="67"/>
    <cellStyle name="Porcentual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="70" zoomScaleNormal="70" workbookViewId="0">
      <pane xSplit="4" ySplit="6" topLeftCell="F7" activePane="bottomRight" state="frozen"/>
      <selection pane="topRight" activeCell="E1" sqref="E1"/>
      <selection pane="bottomLeft" activeCell="A7" sqref="A7"/>
      <selection pane="bottomRight" activeCell="L11" sqref="L11"/>
    </sheetView>
  </sheetViews>
  <sheetFormatPr baseColWidth="10" defaultColWidth="11.42578125" defaultRowHeight="15" x14ac:dyDescent="0.25"/>
  <cols>
    <col min="1" max="3" width="23.28515625" style="2" customWidth="1"/>
    <col min="4" max="4" width="9" style="1" bestFit="1" customWidth="1"/>
    <col min="5" max="5" width="35.28515625" style="3" customWidth="1"/>
    <col min="6" max="6" width="30.42578125" style="3" customWidth="1"/>
    <col min="7" max="7" width="26.7109375" style="1" hidden="1" customWidth="1"/>
    <col min="8" max="10" width="13.7109375" style="5" customWidth="1"/>
    <col min="11" max="14" width="18.7109375" style="4" customWidth="1"/>
    <col min="15" max="15" width="20.28515625" style="2" bestFit="1" customWidth="1"/>
    <col min="16" max="16" width="18.7109375" style="2" customWidth="1"/>
    <col min="17" max="16384" width="11.42578125" style="2"/>
  </cols>
  <sheetData>
    <row r="1" spans="1:16" ht="18.75" x14ac:dyDescent="0.25">
      <c r="A1" s="6" t="s">
        <v>0</v>
      </c>
      <c r="D1" s="6"/>
    </row>
    <row r="2" spans="1:16" ht="18.75" x14ac:dyDescent="0.25">
      <c r="A2" s="6" t="s">
        <v>154</v>
      </c>
      <c r="D2" s="6"/>
    </row>
    <row r="3" spans="1:16" ht="18.75" x14ac:dyDescent="0.25">
      <c r="A3" s="6" t="s">
        <v>153</v>
      </c>
      <c r="D3" s="6"/>
    </row>
    <row r="5" spans="1:16" s="13" customFormat="1" ht="15" customHeight="1" x14ac:dyDescent="0.25">
      <c r="A5" s="68" t="s">
        <v>124</v>
      </c>
      <c r="B5" s="68" t="s">
        <v>125</v>
      </c>
      <c r="C5" s="68" t="s">
        <v>126</v>
      </c>
      <c r="D5" s="68" t="s">
        <v>1</v>
      </c>
      <c r="E5" s="68" t="s">
        <v>2</v>
      </c>
      <c r="F5" s="68" t="s">
        <v>3</v>
      </c>
      <c r="G5" s="68" t="s">
        <v>4</v>
      </c>
      <c r="H5" s="68" t="s">
        <v>5</v>
      </c>
      <c r="I5" s="68" t="s">
        <v>146</v>
      </c>
      <c r="J5" s="68" t="s">
        <v>147</v>
      </c>
      <c r="K5" s="70" t="s">
        <v>6</v>
      </c>
      <c r="L5" s="71"/>
      <c r="M5" s="71"/>
      <c r="N5" s="71"/>
      <c r="O5" s="71"/>
      <c r="P5" s="71"/>
    </row>
    <row r="6" spans="1:16" s="12" customFormat="1" ht="50.25" customHeigh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17" t="s">
        <v>7</v>
      </c>
      <c r="L6" s="17" t="s">
        <v>148</v>
      </c>
      <c r="M6" s="17" t="s">
        <v>149</v>
      </c>
      <c r="N6" s="17" t="s">
        <v>150</v>
      </c>
      <c r="O6" s="17" t="s">
        <v>152</v>
      </c>
      <c r="P6" s="17" t="s">
        <v>151</v>
      </c>
    </row>
    <row r="7" spans="1:16" s="7" customFormat="1" ht="48.75" customHeight="1" x14ac:dyDescent="0.25">
      <c r="A7" s="22" t="s">
        <v>127</v>
      </c>
      <c r="B7" s="23" t="s">
        <v>128</v>
      </c>
      <c r="C7" s="24" t="s">
        <v>129</v>
      </c>
      <c r="D7" s="25">
        <v>898</v>
      </c>
      <c r="E7" s="22" t="s">
        <v>8</v>
      </c>
      <c r="F7" s="22" t="s">
        <v>9</v>
      </c>
      <c r="G7" s="26" t="s">
        <v>10</v>
      </c>
      <c r="H7" s="27">
        <v>37219</v>
      </c>
      <c r="I7" s="28">
        <v>36685</v>
      </c>
      <c r="J7" s="29">
        <v>0.98565248931997096</v>
      </c>
      <c r="K7" s="27">
        <v>37219</v>
      </c>
      <c r="L7" s="30">
        <v>36685</v>
      </c>
      <c r="M7" s="31">
        <v>0.98565248931997096</v>
      </c>
      <c r="N7" s="32">
        <v>2449308143000</v>
      </c>
      <c r="O7" s="32">
        <v>532421256030</v>
      </c>
      <c r="P7" s="29">
        <v>0.21737618337310202</v>
      </c>
    </row>
    <row r="8" spans="1:16" s="7" customFormat="1" ht="35.25" customHeight="1" x14ac:dyDescent="0.25">
      <c r="A8" s="22" t="s">
        <v>127</v>
      </c>
      <c r="B8" s="23" t="s">
        <v>128</v>
      </c>
      <c r="C8" s="24" t="s">
        <v>129</v>
      </c>
      <c r="D8" s="25">
        <v>898</v>
      </c>
      <c r="E8" s="22" t="s">
        <v>8</v>
      </c>
      <c r="F8" s="22" t="s">
        <v>11</v>
      </c>
      <c r="G8" s="26" t="s">
        <v>10</v>
      </c>
      <c r="H8" s="27">
        <v>2538</v>
      </c>
      <c r="I8" s="28">
        <v>2400</v>
      </c>
      <c r="J8" s="29">
        <v>0.94562647754137119</v>
      </c>
      <c r="K8" s="27">
        <v>450</v>
      </c>
      <c r="L8" s="30">
        <v>312</v>
      </c>
      <c r="M8" s="31">
        <v>0.69333333333333336</v>
      </c>
      <c r="N8" s="32">
        <v>26831810000</v>
      </c>
      <c r="O8" s="32">
        <v>10661409986</v>
      </c>
      <c r="P8" s="29">
        <v>0.39734218399727783</v>
      </c>
    </row>
    <row r="9" spans="1:16" s="7" customFormat="1" ht="35.25" customHeight="1" x14ac:dyDescent="0.25">
      <c r="A9" s="22" t="s">
        <v>127</v>
      </c>
      <c r="B9" s="23" t="s">
        <v>128</v>
      </c>
      <c r="C9" s="24" t="s">
        <v>129</v>
      </c>
      <c r="D9" s="25">
        <v>898</v>
      </c>
      <c r="E9" s="22" t="s">
        <v>8</v>
      </c>
      <c r="F9" s="22" t="s">
        <v>12</v>
      </c>
      <c r="G9" s="26" t="s">
        <v>10</v>
      </c>
      <c r="H9" s="27">
        <v>37219</v>
      </c>
      <c r="I9" s="28">
        <v>36685</v>
      </c>
      <c r="J9" s="29">
        <v>0.98565248931997096</v>
      </c>
      <c r="K9" s="27">
        <v>37219</v>
      </c>
      <c r="L9" s="30">
        <v>36685</v>
      </c>
      <c r="M9" s="31">
        <v>0.98565248931997096</v>
      </c>
      <c r="N9" s="32">
        <v>19810360000</v>
      </c>
      <c r="O9" s="32">
        <v>518605796</v>
      </c>
      <c r="P9" s="29">
        <v>2.6178514474244789E-2</v>
      </c>
    </row>
    <row r="10" spans="1:16" s="7" customFormat="1" ht="35.25" customHeight="1" x14ac:dyDescent="0.25">
      <c r="A10" s="22" t="s">
        <v>127</v>
      </c>
      <c r="B10" s="23" t="s">
        <v>128</v>
      </c>
      <c r="C10" s="24" t="s">
        <v>129</v>
      </c>
      <c r="D10" s="25">
        <v>898</v>
      </c>
      <c r="E10" s="22" t="s">
        <v>8</v>
      </c>
      <c r="F10" s="22" t="s">
        <v>13</v>
      </c>
      <c r="G10" s="26" t="s">
        <v>10</v>
      </c>
      <c r="H10" s="33">
        <v>1</v>
      </c>
      <c r="I10" s="33">
        <v>1</v>
      </c>
      <c r="J10" s="29">
        <v>1</v>
      </c>
      <c r="K10" s="31">
        <v>0</v>
      </c>
      <c r="L10" s="34">
        <v>0</v>
      </c>
      <c r="M10" s="31">
        <v>0</v>
      </c>
      <c r="N10" s="32">
        <v>0</v>
      </c>
      <c r="O10" s="32">
        <v>0</v>
      </c>
      <c r="P10" s="29">
        <v>0</v>
      </c>
    </row>
    <row r="11" spans="1:16" s="7" customFormat="1" ht="35.25" customHeight="1" x14ac:dyDescent="0.25">
      <c r="A11" s="22" t="s">
        <v>127</v>
      </c>
      <c r="B11" s="23" t="s">
        <v>128</v>
      </c>
      <c r="C11" s="24" t="s">
        <v>130</v>
      </c>
      <c r="D11" s="25">
        <v>1005</v>
      </c>
      <c r="E11" s="22" t="s">
        <v>14</v>
      </c>
      <c r="F11" s="22" t="s">
        <v>15</v>
      </c>
      <c r="G11" s="26" t="s">
        <v>16</v>
      </c>
      <c r="H11" s="27">
        <v>363</v>
      </c>
      <c r="I11" s="28">
        <v>363</v>
      </c>
      <c r="J11" s="29">
        <v>1</v>
      </c>
      <c r="K11" s="35">
        <v>363</v>
      </c>
      <c r="L11" s="30">
        <v>15</v>
      </c>
      <c r="M11" s="31">
        <v>4.1322314049586778E-2</v>
      </c>
      <c r="N11" s="32">
        <v>3500000000</v>
      </c>
      <c r="O11" s="32">
        <v>818391573</v>
      </c>
      <c r="P11" s="29">
        <v>0.23382616371428572</v>
      </c>
    </row>
    <row r="12" spans="1:16" s="7" customFormat="1" ht="35.25" customHeight="1" x14ac:dyDescent="0.25">
      <c r="A12" s="22" t="s">
        <v>127</v>
      </c>
      <c r="B12" s="23" t="s">
        <v>128</v>
      </c>
      <c r="C12" s="24" t="s">
        <v>129</v>
      </c>
      <c r="D12" s="25">
        <v>1040</v>
      </c>
      <c r="E12" s="22" t="s">
        <v>17</v>
      </c>
      <c r="F12" s="22" t="s">
        <v>18</v>
      </c>
      <c r="G12" s="26" t="s">
        <v>16</v>
      </c>
      <c r="H12" s="27">
        <v>1051</v>
      </c>
      <c r="I12" s="28">
        <v>1003</v>
      </c>
      <c r="J12" s="29">
        <v>0.95432921027592765</v>
      </c>
      <c r="K12" s="35">
        <v>50</v>
      </c>
      <c r="L12" s="30">
        <v>0</v>
      </c>
      <c r="M12" s="31">
        <v>0</v>
      </c>
      <c r="N12" s="32">
        <v>130723000</v>
      </c>
      <c r="O12" s="32">
        <v>0</v>
      </c>
      <c r="P12" s="29">
        <v>0</v>
      </c>
    </row>
    <row r="13" spans="1:16" s="7" customFormat="1" ht="35.25" customHeight="1" x14ac:dyDescent="0.25">
      <c r="A13" s="22" t="s">
        <v>127</v>
      </c>
      <c r="B13" s="23" t="s">
        <v>128</v>
      </c>
      <c r="C13" s="24" t="s">
        <v>129</v>
      </c>
      <c r="D13" s="25">
        <v>1040</v>
      </c>
      <c r="E13" s="22" t="s">
        <v>17</v>
      </c>
      <c r="F13" s="22" t="s">
        <v>19</v>
      </c>
      <c r="G13" s="26" t="s">
        <v>16</v>
      </c>
      <c r="H13" s="27">
        <v>6016</v>
      </c>
      <c r="I13" s="28">
        <v>6803</v>
      </c>
      <c r="J13" s="29">
        <v>1.1308178191489362</v>
      </c>
      <c r="K13" s="35">
        <v>285</v>
      </c>
      <c r="L13" s="30">
        <v>0</v>
      </c>
      <c r="M13" s="31">
        <v>0</v>
      </c>
      <c r="N13" s="32">
        <v>777256000</v>
      </c>
      <c r="O13" s="32">
        <v>54583330</v>
      </c>
      <c r="P13" s="29">
        <v>7.022567854091831E-2</v>
      </c>
    </row>
    <row r="14" spans="1:16" s="7" customFormat="1" ht="35.25" customHeight="1" x14ac:dyDescent="0.25">
      <c r="A14" s="22" t="s">
        <v>127</v>
      </c>
      <c r="B14" s="23" t="s">
        <v>128</v>
      </c>
      <c r="C14" s="24" t="s">
        <v>129</v>
      </c>
      <c r="D14" s="25">
        <v>1040</v>
      </c>
      <c r="E14" s="22" t="s">
        <v>17</v>
      </c>
      <c r="F14" s="22" t="s">
        <v>20</v>
      </c>
      <c r="G14" s="26" t="s">
        <v>16</v>
      </c>
      <c r="H14" s="27">
        <v>1017</v>
      </c>
      <c r="I14" s="28">
        <v>977</v>
      </c>
      <c r="J14" s="29">
        <v>0.96066863323500495</v>
      </c>
      <c r="K14" s="35">
        <v>40</v>
      </c>
      <c r="L14" s="30">
        <v>0</v>
      </c>
      <c r="M14" s="31">
        <v>0</v>
      </c>
      <c r="N14" s="32">
        <v>846511000</v>
      </c>
      <c r="O14" s="32">
        <v>0</v>
      </c>
      <c r="P14" s="29">
        <v>0</v>
      </c>
    </row>
    <row r="15" spans="1:16" s="7" customFormat="1" ht="35.25" customHeight="1" x14ac:dyDescent="0.25">
      <c r="A15" s="22" t="s">
        <v>127</v>
      </c>
      <c r="B15" s="23" t="s">
        <v>128</v>
      </c>
      <c r="C15" s="24" t="s">
        <v>129</v>
      </c>
      <c r="D15" s="25">
        <v>1040</v>
      </c>
      <c r="E15" s="22" t="s">
        <v>17</v>
      </c>
      <c r="F15" s="22" t="s">
        <v>21</v>
      </c>
      <c r="G15" s="26" t="s">
        <v>16</v>
      </c>
      <c r="H15" s="27">
        <v>3</v>
      </c>
      <c r="I15" s="28">
        <v>3</v>
      </c>
      <c r="J15" s="29">
        <v>1</v>
      </c>
      <c r="K15" s="35">
        <v>3</v>
      </c>
      <c r="L15" s="30">
        <v>0</v>
      </c>
      <c r="M15" s="31">
        <v>0</v>
      </c>
      <c r="N15" s="32">
        <v>2505338000</v>
      </c>
      <c r="O15" s="32">
        <v>97824865</v>
      </c>
      <c r="P15" s="29">
        <v>3.9046573755716796E-2</v>
      </c>
    </row>
    <row r="16" spans="1:16" s="7" customFormat="1" ht="35.25" customHeight="1" x14ac:dyDescent="0.25">
      <c r="A16" s="22" t="s">
        <v>127</v>
      </c>
      <c r="B16" s="23" t="s">
        <v>128</v>
      </c>
      <c r="C16" s="24" t="s">
        <v>129</v>
      </c>
      <c r="D16" s="25">
        <v>1040</v>
      </c>
      <c r="E16" s="22" t="s">
        <v>17</v>
      </c>
      <c r="F16" s="22" t="s">
        <v>22</v>
      </c>
      <c r="G16" s="26" t="s">
        <v>16</v>
      </c>
      <c r="H16" s="27">
        <v>2382</v>
      </c>
      <c r="I16" s="28">
        <v>2394</v>
      </c>
      <c r="J16" s="29">
        <v>1.0050377833753148</v>
      </c>
      <c r="K16" s="35">
        <v>80</v>
      </c>
      <c r="L16" s="30">
        <v>0</v>
      </c>
      <c r="M16" s="31">
        <v>0</v>
      </c>
      <c r="N16" s="32">
        <v>840172000</v>
      </c>
      <c r="O16" s="32">
        <v>55702400</v>
      </c>
      <c r="P16" s="29">
        <v>6.6298805482686879E-2</v>
      </c>
    </row>
    <row r="17" spans="1:16" s="7" customFormat="1" ht="35.25" customHeight="1" x14ac:dyDescent="0.25">
      <c r="A17" s="36" t="s">
        <v>131</v>
      </c>
      <c r="B17" s="36" t="s">
        <v>132</v>
      </c>
      <c r="C17" s="36" t="s">
        <v>133</v>
      </c>
      <c r="D17" s="25">
        <v>1043</v>
      </c>
      <c r="E17" s="22" t="s">
        <v>23</v>
      </c>
      <c r="F17" s="22" t="s">
        <v>24</v>
      </c>
      <c r="G17" s="26" t="s">
        <v>10</v>
      </c>
      <c r="H17" s="27">
        <v>5</v>
      </c>
      <c r="I17" s="28">
        <v>5</v>
      </c>
      <c r="J17" s="29">
        <v>1</v>
      </c>
      <c r="K17" s="35">
        <v>5</v>
      </c>
      <c r="L17" s="30">
        <v>5</v>
      </c>
      <c r="M17" s="31">
        <v>1</v>
      </c>
      <c r="N17" s="32">
        <v>27934000000</v>
      </c>
      <c r="O17" s="32">
        <v>1268572483</v>
      </c>
      <c r="P17" s="29">
        <v>4.5413205520154654E-2</v>
      </c>
    </row>
    <row r="18" spans="1:16" s="7" customFormat="1" ht="35.25" customHeight="1" x14ac:dyDescent="0.25">
      <c r="A18" s="36" t="s">
        <v>131</v>
      </c>
      <c r="B18" s="36" t="s">
        <v>132</v>
      </c>
      <c r="C18" s="36" t="s">
        <v>133</v>
      </c>
      <c r="D18" s="25">
        <v>1043</v>
      </c>
      <c r="E18" s="22" t="s">
        <v>23</v>
      </c>
      <c r="F18" s="22" t="s">
        <v>25</v>
      </c>
      <c r="G18" s="26" t="s">
        <v>10</v>
      </c>
      <c r="H18" s="27">
        <v>323</v>
      </c>
      <c r="I18" s="28">
        <v>322</v>
      </c>
      <c r="J18" s="29">
        <v>0.99690402476780182</v>
      </c>
      <c r="K18" s="35">
        <v>323</v>
      </c>
      <c r="L18" s="30">
        <v>0</v>
      </c>
      <c r="M18" s="31">
        <v>0</v>
      </c>
      <c r="N18" s="32">
        <v>0</v>
      </c>
      <c r="O18" s="32">
        <v>0</v>
      </c>
      <c r="P18" s="29">
        <v>0</v>
      </c>
    </row>
    <row r="19" spans="1:16" s="7" customFormat="1" ht="35.25" customHeight="1" x14ac:dyDescent="0.25">
      <c r="A19" s="36" t="s">
        <v>131</v>
      </c>
      <c r="B19" s="36" t="s">
        <v>132</v>
      </c>
      <c r="C19" s="36" t="s">
        <v>133</v>
      </c>
      <c r="D19" s="25">
        <v>1043</v>
      </c>
      <c r="E19" s="22" t="s">
        <v>23</v>
      </c>
      <c r="F19" s="22" t="s">
        <v>26</v>
      </c>
      <c r="G19" s="26" t="s">
        <v>10</v>
      </c>
      <c r="H19" s="27">
        <v>657</v>
      </c>
      <c r="I19" s="28">
        <v>657</v>
      </c>
      <c r="J19" s="29">
        <v>1</v>
      </c>
      <c r="K19" s="35">
        <v>649</v>
      </c>
      <c r="L19" s="30">
        <v>651</v>
      </c>
      <c r="M19" s="31">
        <v>1.0030816640986133</v>
      </c>
      <c r="N19" s="32">
        <v>26719162000</v>
      </c>
      <c r="O19" s="32">
        <v>19872162000</v>
      </c>
      <c r="P19" s="29">
        <v>0.74374196316486274</v>
      </c>
    </row>
    <row r="20" spans="1:16" s="7" customFormat="1" ht="59.25" customHeight="1" x14ac:dyDescent="0.25">
      <c r="A20" s="22" t="s">
        <v>127</v>
      </c>
      <c r="B20" s="23" t="s">
        <v>134</v>
      </c>
      <c r="C20" s="24" t="s">
        <v>135</v>
      </c>
      <c r="D20" s="37">
        <v>1046</v>
      </c>
      <c r="E20" s="22" t="s">
        <v>27</v>
      </c>
      <c r="F20" s="22" t="s">
        <v>28</v>
      </c>
      <c r="G20" s="26" t="s">
        <v>29</v>
      </c>
      <c r="H20" s="27">
        <v>126</v>
      </c>
      <c r="I20" s="28">
        <v>68</v>
      </c>
      <c r="J20" s="29">
        <v>0.53968253968253965</v>
      </c>
      <c r="K20" s="38">
        <v>58</v>
      </c>
      <c r="L20" s="30">
        <v>0</v>
      </c>
      <c r="M20" s="31">
        <v>0</v>
      </c>
      <c r="N20" s="32">
        <v>153304325652</v>
      </c>
      <c r="O20" s="32">
        <v>26866695468</v>
      </c>
      <c r="P20" s="29">
        <v>0.17525073316578982</v>
      </c>
    </row>
    <row r="21" spans="1:16" s="7" customFormat="1" ht="59.25" customHeight="1" x14ac:dyDescent="0.25">
      <c r="A21" s="22" t="s">
        <v>127</v>
      </c>
      <c r="B21" s="23" t="s">
        <v>134</v>
      </c>
      <c r="C21" s="24" t="s">
        <v>135</v>
      </c>
      <c r="D21" s="37">
        <v>1046</v>
      </c>
      <c r="E21" s="22" t="s">
        <v>27</v>
      </c>
      <c r="F21" s="22" t="s">
        <v>30</v>
      </c>
      <c r="G21" s="26" t="s">
        <v>29</v>
      </c>
      <c r="H21" s="27">
        <v>570</v>
      </c>
      <c r="I21" s="28">
        <v>511</v>
      </c>
      <c r="J21" s="29">
        <v>0.89649122807017545</v>
      </c>
      <c r="K21" s="38">
        <v>116</v>
      </c>
      <c r="L21" s="30">
        <v>57</v>
      </c>
      <c r="M21" s="31">
        <v>0.49137931034482757</v>
      </c>
      <c r="N21" s="32">
        <v>23019292348</v>
      </c>
      <c r="O21" s="32">
        <v>4537573340</v>
      </c>
      <c r="P21" s="29">
        <v>0.19712045320082314</v>
      </c>
    </row>
    <row r="22" spans="1:16" s="7" customFormat="1" ht="59.25" customHeight="1" x14ac:dyDescent="0.25">
      <c r="A22" s="22" t="s">
        <v>127</v>
      </c>
      <c r="B22" s="23" t="s">
        <v>134</v>
      </c>
      <c r="C22" s="24" t="s">
        <v>135</v>
      </c>
      <c r="D22" s="37">
        <v>1046</v>
      </c>
      <c r="E22" s="22" t="s">
        <v>27</v>
      </c>
      <c r="F22" s="22" t="s">
        <v>31</v>
      </c>
      <c r="G22" s="26" t="s">
        <v>29</v>
      </c>
      <c r="H22" s="27">
        <v>2</v>
      </c>
      <c r="I22" s="28">
        <v>2</v>
      </c>
      <c r="J22" s="29">
        <v>1</v>
      </c>
      <c r="K22" s="38">
        <v>0</v>
      </c>
      <c r="L22" s="30">
        <v>0</v>
      </c>
      <c r="M22" s="31">
        <v>0</v>
      </c>
      <c r="N22" s="32">
        <v>0</v>
      </c>
      <c r="O22" s="32">
        <v>0</v>
      </c>
      <c r="P22" s="29">
        <v>0</v>
      </c>
    </row>
    <row r="23" spans="1:16" s="7" customFormat="1" ht="59.25" customHeight="1" x14ac:dyDescent="0.25">
      <c r="A23" s="22" t="s">
        <v>127</v>
      </c>
      <c r="B23" s="23" t="s">
        <v>134</v>
      </c>
      <c r="C23" s="24" t="s">
        <v>135</v>
      </c>
      <c r="D23" s="37">
        <v>1046</v>
      </c>
      <c r="E23" s="22" t="s">
        <v>27</v>
      </c>
      <c r="F23" s="22" t="s">
        <v>32</v>
      </c>
      <c r="G23" s="26" t="s">
        <v>29</v>
      </c>
      <c r="H23" s="27">
        <v>566</v>
      </c>
      <c r="I23" s="28">
        <v>544</v>
      </c>
      <c r="J23" s="29">
        <v>0.96113074204946991</v>
      </c>
      <c r="K23" s="38">
        <v>22</v>
      </c>
      <c r="L23" s="30">
        <v>0</v>
      </c>
      <c r="M23" s="31">
        <v>0</v>
      </c>
      <c r="N23" s="32">
        <v>17697340000</v>
      </c>
      <c r="O23" s="32">
        <v>1255482550</v>
      </c>
      <c r="P23" s="29">
        <v>7.0941878836028469E-2</v>
      </c>
    </row>
    <row r="24" spans="1:16" s="7" customFormat="1" ht="35.25" customHeight="1" x14ac:dyDescent="0.25">
      <c r="A24" s="22" t="s">
        <v>127</v>
      </c>
      <c r="B24" s="23" t="s">
        <v>134</v>
      </c>
      <c r="C24" s="24" t="s">
        <v>136</v>
      </c>
      <c r="D24" s="25">
        <v>1049</v>
      </c>
      <c r="E24" s="22" t="s">
        <v>33</v>
      </c>
      <c r="F24" s="22" t="s">
        <v>34</v>
      </c>
      <c r="G24" s="26" t="s">
        <v>29</v>
      </c>
      <c r="H24" s="28">
        <v>20</v>
      </c>
      <c r="I24" s="28">
        <v>20</v>
      </c>
      <c r="J24" s="29">
        <v>1</v>
      </c>
      <c r="K24" s="28">
        <v>20</v>
      </c>
      <c r="L24" s="30">
        <v>20</v>
      </c>
      <c r="M24" s="31">
        <v>1</v>
      </c>
      <c r="N24" s="32">
        <v>1025056000</v>
      </c>
      <c r="O24" s="32">
        <v>959289183</v>
      </c>
      <c r="P24" s="29">
        <v>0.93584075699278868</v>
      </c>
    </row>
    <row r="25" spans="1:16" s="7" customFormat="1" ht="35.25" customHeight="1" x14ac:dyDescent="0.25">
      <c r="A25" s="22" t="s">
        <v>127</v>
      </c>
      <c r="B25" s="23" t="s">
        <v>134</v>
      </c>
      <c r="C25" s="24" t="s">
        <v>136</v>
      </c>
      <c r="D25" s="25">
        <v>1049</v>
      </c>
      <c r="E25" s="22" t="s">
        <v>33</v>
      </c>
      <c r="F25" s="22" t="s">
        <v>35</v>
      </c>
      <c r="G25" s="26" t="s">
        <v>29</v>
      </c>
      <c r="H25" s="29">
        <v>1</v>
      </c>
      <c r="I25" s="29">
        <v>1</v>
      </c>
      <c r="J25" s="29">
        <v>1</v>
      </c>
      <c r="K25" s="29">
        <v>1</v>
      </c>
      <c r="L25" s="34">
        <v>1</v>
      </c>
      <c r="M25" s="31">
        <v>1</v>
      </c>
      <c r="N25" s="32">
        <v>1313812000</v>
      </c>
      <c r="O25" s="32">
        <v>801127854</v>
      </c>
      <c r="P25" s="29">
        <v>0.60977358556627581</v>
      </c>
    </row>
    <row r="26" spans="1:16" s="7" customFormat="1" ht="35.25" customHeight="1" x14ac:dyDescent="0.25">
      <c r="A26" s="22" t="s">
        <v>127</v>
      </c>
      <c r="B26" s="23" t="s">
        <v>134</v>
      </c>
      <c r="C26" s="24" t="s">
        <v>136</v>
      </c>
      <c r="D26" s="25">
        <v>1049</v>
      </c>
      <c r="E26" s="22" t="s">
        <v>33</v>
      </c>
      <c r="F26" s="22" t="s">
        <v>36</v>
      </c>
      <c r="G26" s="26" t="s">
        <v>29</v>
      </c>
      <c r="H26" s="29">
        <v>1</v>
      </c>
      <c r="I26" s="29">
        <v>1</v>
      </c>
      <c r="J26" s="29">
        <v>1</v>
      </c>
      <c r="K26" s="29">
        <v>1</v>
      </c>
      <c r="L26" s="34">
        <v>1</v>
      </c>
      <c r="M26" s="31">
        <v>1</v>
      </c>
      <c r="N26" s="32">
        <v>59893101255</v>
      </c>
      <c r="O26" s="32">
        <v>56274436555</v>
      </c>
      <c r="P26" s="29">
        <v>0.9395812769054448</v>
      </c>
    </row>
    <row r="27" spans="1:16" s="7" customFormat="1" ht="35.25" customHeight="1" x14ac:dyDescent="0.25">
      <c r="A27" s="22" t="s">
        <v>127</v>
      </c>
      <c r="B27" s="23" t="s">
        <v>134</v>
      </c>
      <c r="C27" s="24" t="s">
        <v>136</v>
      </c>
      <c r="D27" s="25">
        <v>1049</v>
      </c>
      <c r="E27" s="22" t="s">
        <v>33</v>
      </c>
      <c r="F27" s="22" t="s">
        <v>37</v>
      </c>
      <c r="G27" s="26" t="s">
        <v>29</v>
      </c>
      <c r="H27" s="28">
        <v>35</v>
      </c>
      <c r="I27" s="28">
        <v>31</v>
      </c>
      <c r="J27" s="29">
        <v>0.88571428571428568</v>
      </c>
      <c r="K27" s="28">
        <v>35</v>
      </c>
      <c r="L27" s="30">
        <v>35</v>
      </c>
      <c r="M27" s="31">
        <v>1</v>
      </c>
      <c r="N27" s="32">
        <v>134466042000</v>
      </c>
      <c r="O27" s="32">
        <v>133371442150</v>
      </c>
      <c r="P27" s="29">
        <v>0.99185965591223391</v>
      </c>
    </row>
    <row r="28" spans="1:16" s="7" customFormat="1" ht="35.25" customHeight="1" x14ac:dyDescent="0.25">
      <c r="A28" s="22" t="s">
        <v>127</v>
      </c>
      <c r="B28" s="23" t="s">
        <v>134</v>
      </c>
      <c r="C28" s="24" t="s">
        <v>136</v>
      </c>
      <c r="D28" s="25">
        <v>1049</v>
      </c>
      <c r="E28" s="22" t="s">
        <v>33</v>
      </c>
      <c r="F28" s="22" t="s">
        <v>38</v>
      </c>
      <c r="G28" s="26" t="s">
        <v>29</v>
      </c>
      <c r="H28" s="29">
        <v>1</v>
      </c>
      <c r="I28" s="29">
        <v>1</v>
      </c>
      <c r="J28" s="29">
        <v>1</v>
      </c>
      <c r="K28" s="29">
        <v>1</v>
      </c>
      <c r="L28" s="34">
        <v>1</v>
      </c>
      <c r="M28" s="31">
        <v>1</v>
      </c>
      <c r="N28" s="32">
        <v>15827245745</v>
      </c>
      <c r="O28" s="32">
        <v>13898816548</v>
      </c>
      <c r="P28" s="29">
        <v>0.87815762590220647</v>
      </c>
    </row>
    <row r="29" spans="1:16" s="8" customFormat="1" ht="35.25" customHeight="1" x14ac:dyDescent="0.25">
      <c r="A29" s="22" t="s">
        <v>127</v>
      </c>
      <c r="B29" s="23" t="s">
        <v>137</v>
      </c>
      <c r="C29" s="24" t="s">
        <v>138</v>
      </c>
      <c r="D29" s="25">
        <v>1050</v>
      </c>
      <c r="E29" s="22" t="s">
        <v>39</v>
      </c>
      <c r="F29" s="22" t="s">
        <v>40</v>
      </c>
      <c r="G29" s="26" t="s">
        <v>16</v>
      </c>
      <c r="H29" s="28">
        <v>72000</v>
      </c>
      <c r="I29" s="28">
        <v>70958</v>
      </c>
      <c r="J29" s="29">
        <v>0.98552777777777778</v>
      </c>
      <c r="K29" s="39">
        <v>72000</v>
      </c>
      <c r="L29" s="30">
        <v>70464</v>
      </c>
      <c r="M29" s="31">
        <v>0.97866666666666668</v>
      </c>
      <c r="N29" s="32">
        <v>30363519000</v>
      </c>
      <c r="O29" s="32">
        <v>13906145795</v>
      </c>
      <c r="P29" s="29">
        <v>0.45798860780925954</v>
      </c>
    </row>
    <row r="30" spans="1:16" s="8" customFormat="1" ht="35.25" customHeight="1" x14ac:dyDescent="0.25">
      <c r="A30" s="22" t="s">
        <v>127</v>
      </c>
      <c r="B30" s="23" t="s">
        <v>137</v>
      </c>
      <c r="C30" s="24" t="s">
        <v>138</v>
      </c>
      <c r="D30" s="25">
        <v>1050</v>
      </c>
      <c r="E30" s="22" t="s">
        <v>39</v>
      </c>
      <c r="F30" s="22" t="s">
        <v>41</v>
      </c>
      <c r="G30" s="26" t="s">
        <v>16</v>
      </c>
      <c r="H30" s="28">
        <v>300</v>
      </c>
      <c r="I30" s="28">
        <v>300</v>
      </c>
      <c r="J30" s="29">
        <v>1</v>
      </c>
      <c r="K30" s="39">
        <v>300</v>
      </c>
      <c r="L30" s="30">
        <v>300</v>
      </c>
      <c r="M30" s="31">
        <v>1</v>
      </c>
      <c r="N30" s="32">
        <v>250000000</v>
      </c>
      <c r="O30" s="32">
        <v>0</v>
      </c>
      <c r="P30" s="29">
        <v>0</v>
      </c>
    </row>
    <row r="31" spans="1:16" s="8" customFormat="1" ht="35.25" customHeight="1" x14ac:dyDescent="0.25">
      <c r="A31" s="22" t="s">
        <v>127</v>
      </c>
      <c r="B31" s="23" t="s">
        <v>137</v>
      </c>
      <c r="C31" s="24" t="s">
        <v>138</v>
      </c>
      <c r="D31" s="25">
        <v>1050</v>
      </c>
      <c r="E31" s="22" t="s">
        <v>39</v>
      </c>
      <c r="F31" s="22" t="s">
        <v>42</v>
      </c>
      <c r="G31" s="26" t="s">
        <v>16</v>
      </c>
      <c r="H31" s="28">
        <v>1</v>
      </c>
      <c r="I31" s="40">
        <v>0.92</v>
      </c>
      <c r="J31" s="29">
        <v>0.92</v>
      </c>
      <c r="K31" s="39">
        <v>1</v>
      </c>
      <c r="L31" s="41">
        <v>0.92</v>
      </c>
      <c r="M31" s="31">
        <v>0.92</v>
      </c>
      <c r="N31" s="32">
        <v>250000000</v>
      </c>
      <c r="O31" s="32">
        <v>0</v>
      </c>
      <c r="P31" s="29">
        <v>0</v>
      </c>
    </row>
    <row r="32" spans="1:16" s="8" customFormat="1" ht="35.25" customHeight="1" x14ac:dyDescent="0.25">
      <c r="A32" s="22" t="s">
        <v>127</v>
      </c>
      <c r="B32" s="23" t="s">
        <v>134</v>
      </c>
      <c r="C32" s="24" t="s">
        <v>136</v>
      </c>
      <c r="D32" s="25">
        <v>1052</v>
      </c>
      <c r="E32" s="22" t="s">
        <v>43</v>
      </c>
      <c r="F32" s="22" t="s">
        <v>44</v>
      </c>
      <c r="G32" s="26" t="s">
        <v>29</v>
      </c>
      <c r="H32" s="28">
        <v>784952</v>
      </c>
      <c r="I32" s="28">
        <v>784952</v>
      </c>
      <c r="J32" s="29">
        <v>1</v>
      </c>
      <c r="K32" s="28">
        <v>762395</v>
      </c>
      <c r="L32" s="30">
        <v>693537</v>
      </c>
      <c r="M32" s="31">
        <v>0.90968198899520591</v>
      </c>
      <c r="N32" s="32">
        <v>316004866000</v>
      </c>
      <c r="O32" s="32">
        <v>161473251092</v>
      </c>
      <c r="P32" s="29">
        <v>0.51098343242600575</v>
      </c>
    </row>
    <row r="33" spans="1:16" s="8" customFormat="1" ht="35.25" customHeight="1" x14ac:dyDescent="0.25">
      <c r="A33" s="22" t="s">
        <v>127</v>
      </c>
      <c r="B33" s="23" t="s">
        <v>134</v>
      </c>
      <c r="C33" s="24" t="s">
        <v>136</v>
      </c>
      <c r="D33" s="25">
        <v>1052</v>
      </c>
      <c r="E33" s="22" t="s">
        <v>43</v>
      </c>
      <c r="F33" s="22" t="s">
        <v>45</v>
      </c>
      <c r="G33" s="26" t="s">
        <v>29</v>
      </c>
      <c r="H33" s="28">
        <v>143714</v>
      </c>
      <c r="I33" s="28">
        <v>143714</v>
      </c>
      <c r="J33" s="29">
        <v>1</v>
      </c>
      <c r="K33" s="28">
        <v>103562</v>
      </c>
      <c r="L33" s="30">
        <v>40348</v>
      </c>
      <c r="M33" s="31">
        <v>0.38960236380139435</v>
      </c>
      <c r="N33" s="32">
        <v>125193365000</v>
      </c>
      <c r="O33" s="32">
        <v>14028736044</v>
      </c>
      <c r="P33" s="29">
        <v>0.11205654584010902</v>
      </c>
    </row>
    <row r="34" spans="1:16" s="8" customFormat="1" ht="35.25" customHeight="1" x14ac:dyDescent="0.25">
      <c r="A34" s="22" t="s">
        <v>127</v>
      </c>
      <c r="B34" s="23" t="s">
        <v>134</v>
      </c>
      <c r="C34" s="24" t="s">
        <v>136</v>
      </c>
      <c r="D34" s="25">
        <v>1052</v>
      </c>
      <c r="E34" s="22" t="s">
        <v>43</v>
      </c>
      <c r="F34" s="22" t="s">
        <v>46</v>
      </c>
      <c r="G34" s="26" t="s">
        <v>29</v>
      </c>
      <c r="H34" s="29">
        <v>1</v>
      </c>
      <c r="I34" s="29">
        <v>1</v>
      </c>
      <c r="J34" s="29">
        <v>1</v>
      </c>
      <c r="K34" s="29">
        <v>1</v>
      </c>
      <c r="L34" s="34">
        <v>1</v>
      </c>
      <c r="M34" s="31">
        <v>1</v>
      </c>
      <c r="N34" s="32">
        <v>9248000000</v>
      </c>
      <c r="O34" s="32">
        <v>2994097296</v>
      </c>
      <c r="P34" s="29">
        <v>0.32375619550173013</v>
      </c>
    </row>
    <row r="35" spans="1:16" s="8" customFormat="1" ht="35.25" customHeight="1" x14ac:dyDescent="0.25">
      <c r="A35" s="22" t="s">
        <v>127</v>
      </c>
      <c r="B35" s="23" t="s">
        <v>128</v>
      </c>
      <c r="C35" s="24" t="s">
        <v>130</v>
      </c>
      <c r="D35" s="25">
        <v>1053</v>
      </c>
      <c r="E35" s="22" t="s">
        <v>47</v>
      </c>
      <c r="F35" s="22" t="s">
        <v>48</v>
      </c>
      <c r="G35" s="26" t="s">
        <v>16</v>
      </c>
      <c r="H35" s="29">
        <v>1</v>
      </c>
      <c r="I35" s="29">
        <v>1</v>
      </c>
      <c r="J35" s="29">
        <v>1</v>
      </c>
      <c r="K35" s="29">
        <v>1</v>
      </c>
      <c r="L35" s="34">
        <v>1</v>
      </c>
      <c r="M35" s="31">
        <v>1</v>
      </c>
      <c r="N35" s="32">
        <v>14389386000</v>
      </c>
      <c r="O35" s="32">
        <v>9298750352</v>
      </c>
      <c r="P35" s="29">
        <v>0.64622287233103626</v>
      </c>
    </row>
    <row r="36" spans="1:16" s="8" customFormat="1" ht="35.25" customHeight="1" x14ac:dyDescent="0.25">
      <c r="A36" s="22" t="s">
        <v>127</v>
      </c>
      <c r="B36" s="23" t="s">
        <v>128</v>
      </c>
      <c r="C36" s="24" t="s">
        <v>130</v>
      </c>
      <c r="D36" s="25">
        <v>1053</v>
      </c>
      <c r="E36" s="22" t="s">
        <v>47</v>
      </c>
      <c r="F36" s="22" t="s">
        <v>49</v>
      </c>
      <c r="G36" s="26" t="s">
        <v>16</v>
      </c>
      <c r="H36" s="28">
        <v>3</v>
      </c>
      <c r="I36" s="28">
        <v>3</v>
      </c>
      <c r="J36" s="29">
        <v>1</v>
      </c>
      <c r="K36" s="39">
        <v>3</v>
      </c>
      <c r="L36" s="30">
        <v>3</v>
      </c>
      <c r="M36" s="31">
        <v>1</v>
      </c>
      <c r="N36" s="32">
        <v>891459000</v>
      </c>
      <c r="O36" s="32">
        <v>227869830</v>
      </c>
      <c r="P36" s="29">
        <v>0.25561448142875892</v>
      </c>
    </row>
    <row r="37" spans="1:16" s="8" customFormat="1" ht="35.25" customHeight="1" x14ac:dyDescent="0.25">
      <c r="A37" s="36" t="s">
        <v>131</v>
      </c>
      <c r="B37" s="36" t="s">
        <v>139</v>
      </c>
      <c r="C37" s="36" t="s">
        <v>140</v>
      </c>
      <c r="D37" s="25">
        <v>1055</v>
      </c>
      <c r="E37" s="22" t="s">
        <v>50</v>
      </c>
      <c r="F37" s="22" t="s">
        <v>51</v>
      </c>
      <c r="G37" s="26" t="s">
        <v>10</v>
      </c>
      <c r="H37" s="29">
        <v>1</v>
      </c>
      <c r="I37" s="29">
        <v>0.9</v>
      </c>
      <c r="J37" s="29">
        <v>0.9</v>
      </c>
      <c r="K37" s="33">
        <v>1</v>
      </c>
      <c r="L37" s="34">
        <v>0.9</v>
      </c>
      <c r="M37" s="31">
        <v>0.9</v>
      </c>
      <c r="N37" s="32">
        <v>1320965000</v>
      </c>
      <c r="O37" s="32">
        <v>239142763</v>
      </c>
      <c r="P37" s="29">
        <v>0.18103641125995013</v>
      </c>
    </row>
    <row r="38" spans="1:16" s="8" customFormat="1" ht="35.25" customHeight="1" x14ac:dyDescent="0.25">
      <c r="A38" s="36" t="s">
        <v>131</v>
      </c>
      <c r="B38" s="36" t="s">
        <v>139</v>
      </c>
      <c r="C38" s="36" t="s">
        <v>140</v>
      </c>
      <c r="D38" s="25">
        <v>1055</v>
      </c>
      <c r="E38" s="22" t="s">
        <v>50</v>
      </c>
      <c r="F38" s="22" t="s">
        <v>52</v>
      </c>
      <c r="G38" s="26" t="s">
        <v>10</v>
      </c>
      <c r="H38" s="28">
        <v>1</v>
      </c>
      <c r="I38" s="28">
        <v>1</v>
      </c>
      <c r="J38" s="29">
        <v>1</v>
      </c>
      <c r="K38" s="35">
        <v>1</v>
      </c>
      <c r="L38" s="30">
        <v>1</v>
      </c>
      <c r="M38" s="31">
        <v>1</v>
      </c>
      <c r="N38" s="32">
        <v>480000000</v>
      </c>
      <c r="O38" s="32">
        <v>0</v>
      </c>
      <c r="P38" s="29">
        <v>0</v>
      </c>
    </row>
    <row r="39" spans="1:16" s="8" customFormat="1" ht="35.25" customHeight="1" x14ac:dyDescent="0.25">
      <c r="A39" s="36" t="s">
        <v>131</v>
      </c>
      <c r="B39" s="36" t="s">
        <v>139</v>
      </c>
      <c r="C39" s="36" t="s">
        <v>140</v>
      </c>
      <c r="D39" s="25">
        <v>1055</v>
      </c>
      <c r="E39" s="22" t="s">
        <v>50</v>
      </c>
      <c r="F39" s="22" t="s">
        <v>53</v>
      </c>
      <c r="G39" s="26" t="s">
        <v>10</v>
      </c>
      <c r="H39" s="29">
        <v>1</v>
      </c>
      <c r="I39" s="29">
        <v>1</v>
      </c>
      <c r="J39" s="29">
        <v>1</v>
      </c>
      <c r="K39" s="33">
        <v>1</v>
      </c>
      <c r="L39" s="34">
        <v>1</v>
      </c>
      <c r="M39" s="31">
        <v>1</v>
      </c>
      <c r="N39" s="32">
        <v>2333154000</v>
      </c>
      <c r="O39" s="32">
        <v>1427235886</v>
      </c>
      <c r="P39" s="29">
        <v>0.61171953758731745</v>
      </c>
    </row>
    <row r="40" spans="1:16" s="8" customFormat="1" ht="35.25" customHeight="1" x14ac:dyDescent="0.25">
      <c r="A40" s="36" t="s">
        <v>131</v>
      </c>
      <c r="B40" s="36" t="s">
        <v>139</v>
      </c>
      <c r="C40" s="36" t="s">
        <v>140</v>
      </c>
      <c r="D40" s="25">
        <v>1055</v>
      </c>
      <c r="E40" s="22" t="s">
        <v>50</v>
      </c>
      <c r="F40" s="22" t="s">
        <v>54</v>
      </c>
      <c r="G40" s="26" t="s">
        <v>10</v>
      </c>
      <c r="H40" s="28">
        <v>6</v>
      </c>
      <c r="I40" s="28">
        <v>6</v>
      </c>
      <c r="J40" s="29">
        <v>1</v>
      </c>
      <c r="K40" s="35">
        <v>0</v>
      </c>
      <c r="L40" s="30">
        <v>0</v>
      </c>
      <c r="M40" s="31">
        <v>0</v>
      </c>
      <c r="N40" s="32">
        <v>0</v>
      </c>
      <c r="O40" s="32">
        <v>0</v>
      </c>
      <c r="P40" s="29">
        <v>0</v>
      </c>
    </row>
    <row r="41" spans="1:16" s="8" customFormat="1" ht="35.25" customHeight="1" x14ac:dyDescent="0.25">
      <c r="A41" s="22" t="s">
        <v>127</v>
      </c>
      <c r="B41" s="23" t="s">
        <v>128</v>
      </c>
      <c r="C41" s="24" t="s">
        <v>141</v>
      </c>
      <c r="D41" s="25">
        <v>1056</v>
      </c>
      <c r="E41" s="22" t="s">
        <v>55</v>
      </c>
      <c r="F41" s="22" t="s">
        <v>56</v>
      </c>
      <c r="G41" s="26" t="s">
        <v>16</v>
      </c>
      <c r="H41" s="28">
        <v>150644</v>
      </c>
      <c r="I41" s="28">
        <v>139715</v>
      </c>
      <c r="J41" s="29">
        <v>0.92745147500066383</v>
      </c>
      <c r="K41" s="28">
        <v>150644</v>
      </c>
      <c r="L41" s="30">
        <v>139715</v>
      </c>
      <c r="M41" s="31">
        <v>0.92745147500066383</v>
      </c>
      <c r="N41" s="32">
        <v>21841153000</v>
      </c>
      <c r="O41" s="32">
        <v>3804399031</v>
      </c>
      <c r="P41" s="29">
        <v>0.17418489907561199</v>
      </c>
    </row>
    <row r="42" spans="1:16" s="8" customFormat="1" ht="35.25" customHeight="1" x14ac:dyDescent="0.25">
      <c r="A42" s="22" t="s">
        <v>127</v>
      </c>
      <c r="B42" s="23" t="s">
        <v>128</v>
      </c>
      <c r="C42" s="24" t="s">
        <v>141</v>
      </c>
      <c r="D42" s="25">
        <v>1056</v>
      </c>
      <c r="E42" s="22" t="s">
        <v>55</v>
      </c>
      <c r="F42" s="22" t="s">
        <v>57</v>
      </c>
      <c r="G42" s="26" t="s">
        <v>16</v>
      </c>
      <c r="H42" s="28">
        <v>281691</v>
      </c>
      <c r="I42" s="28">
        <v>281691</v>
      </c>
      <c r="J42" s="29">
        <v>1</v>
      </c>
      <c r="K42" s="28">
        <v>270557</v>
      </c>
      <c r="L42" s="30">
        <v>124178</v>
      </c>
      <c r="M42" s="31">
        <v>0.45897167694792596</v>
      </c>
      <c r="N42" s="32">
        <v>12811585000</v>
      </c>
      <c r="O42" s="32">
        <v>2281964422</v>
      </c>
      <c r="P42" s="29">
        <v>0.17811726043264747</v>
      </c>
    </row>
    <row r="43" spans="1:16" s="8" customFormat="1" ht="35.25" customHeight="1" x14ac:dyDescent="0.25">
      <c r="A43" s="22" t="s">
        <v>127</v>
      </c>
      <c r="B43" s="23" t="s">
        <v>128</v>
      </c>
      <c r="C43" s="24" t="s">
        <v>130</v>
      </c>
      <c r="D43" s="37">
        <v>1057</v>
      </c>
      <c r="E43" s="22" t="s">
        <v>58</v>
      </c>
      <c r="F43" s="22" t="s">
        <v>59</v>
      </c>
      <c r="G43" s="26" t="s">
        <v>16</v>
      </c>
      <c r="H43" s="28">
        <v>383</v>
      </c>
      <c r="I43" s="28">
        <v>383</v>
      </c>
      <c r="J43" s="29">
        <v>1</v>
      </c>
      <c r="K43" s="42">
        <v>383</v>
      </c>
      <c r="L43" s="30">
        <v>383</v>
      </c>
      <c r="M43" s="31">
        <v>1</v>
      </c>
      <c r="N43" s="32">
        <v>4355188687</v>
      </c>
      <c r="O43" s="32">
        <v>451546268</v>
      </c>
      <c r="P43" s="29">
        <v>0.10368007001575866</v>
      </c>
    </row>
    <row r="44" spans="1:16" s="8" customFormat="1" ht="35.25" customHeight="1" x14ac:dyDescent="0.25">
      <c r="A44" s="22" t="s">
        <v>127</v>
      </c>
      <c r="B44" s="23" t="s">
        <v>128</v>
      </c>
      <c r="C44" s="24" t="s">
        <v>130</v>
      </c>
      <c r="D44" s="37">
        <v>1057</v>
      </c>
      <c r="E44" s="22" t="s">
        <v>58</v>
      </c>
      <c r="F44" s="22" t="s">
        <v>60</v>
      </c>
      <c r="G44" s="26" t="s">
        <v>16</v>
      </c>
      <c r="H44" s="28">
        <v>383</v>
      </c>
      <c r="I44" s="28">
        <v>383</v>
      </c>
      <c r="J44" s="29">
        <v>1</v>
      </c>
      <c r="K44" s="42">
        <v>383</v>
      </c>
      <c r="L44" s="30">
        <v>383</v>
      </c>
      <c r="M44" s="31">
        <v>1</v>
      </c>
      <c r="N44" s="32">
        <v>5619894863</v>
      </c>
      <c r="O44" s="32">
        <v>458307433</v>
      </c>
      <c r="P44" s="29">
        <v>8.1550890928117348E-2</v>
      </c>
    </row>
    <row r="45" spans="1:16" s="8" customFormat="1" ht="35.25" customHeight="1" x14ac:dyDescent="0.25">
      <c r="A45" s="22" t="s">
        <v>127</v>
      </c>
      <c r="B45" s="23" t="s">
        <v>128</v>
      </c>
      <c r="C45" s="24" t="s">
        <v>130</v>
      </c>
      <c r="D45" s="37">
        <v>1057</v>
      </c>
      <c r="E45" s="22" t="s">
        <v>58</v>
      </c>
      <c r="F45" s="22" t="s">
        <v>61</v>
      </c>
      <c r="G45" s="26" t="s">
        <v>16</v>
      </c>
      <c r="H45" s="28">
        <v>110</v>
      </c>
      <c r="I45" s="28">
        <v>110</v>
      </c>
      <c r="J45" s="29">
        <v>1</v>
      </c>
      <c r="K45" s="42">
        <v>110</v>
      </c>
      <c r="L45" s="30">
        <v>110</v>
      </c>
      <c r="M45" s="31">
        <v>1</v>
      </c>
      <c r="N45" s="32">
        <v>3754494450</v>
      </c>
      <c r="O45" s="32">
        <v>125747225</v>
      </c>
      <c r="P45" s="29">
        <v>3.349245195981046E-2</v>
      </c>
    </row>
    <row r="46" spans="1:16" s="8" customFormat="1" ht="35.25" customHeight="1" x14ac:dyDescent="0.25">
      <c r="A46" s="22" t="s">
        <v>127</v>
      </c>
      <c r="B46" s="23" t="s">
        <v>128</v>
      </c>
      <c r="C46" s="24" t="s">
        <v>130</v>
      </c>
      <c r="D46" s="37">
        <v>1057</v>
      </c>
      <c r="E46" s="22" t="s">
        <v>58</v>
      </c>
      <c r="F46" s="22" t="s">
        <v>62</v>
      </c>
      <c r="G46" s="26" t="s">
        <v>16</v>
      </c>
      <c r="H46" s="28">
        <v>1</v>
      </c>
      <c r="I46" s="28">
        <v>1</v>
      </c>
      <c r="J46" s="29">
        <v>1</v>
      </c>
      <c r="K46" s="42">
        <v>0</v>
      </c>
      <c r="L46" s="30">
        <v>0</v>
      </c>
      <c r="M46" s="31">
        <v>0</v>
      </c>
      <c r="N46" s="32">
        <v>0</v>
      </c>
      <c r="O46" s="32">
        <v>0</v>
      </c>
      <c r="P46" s="29">
        <v>0</v>
      </c>
    </row>
    <row r="47" spans="1:16" s="8" customFormat="1" ht="35.25" customHeight="1" x14ac:dyDescent="0.25">
      <c r="A47" s="36" t="s">
        <v>142</v>
      </c>
      <c r="B47" s="36" t="s">
        <v>143</v>
      </c>
      <c r="C47" s="36" t="s">
        <v>143</v>
      </c>
      <c r="D47" s="25">
        <v>1058</v>
      </c>
      <c r="E47" s="22" t="s">
        <v>63</v>
      </c>
      <c r="F47" s="22" t="s">
        <v>64</v>
      </c>
      <c r="G47" s="26" t="s">
        <v>65</v>
      </c>
      <c r="H47" s="27">
        <v>382</v>
      </c>
      <c r="I47" s="28">
        <v>269</v>
      </c>
      <c r="J47" s="29">
        <v>0.70418848167539272</v>
      </c>
      <c r="K47" s="35">
        <v>382</v>
      </c>
      <c r="L47" s="30">
        <v>269</v>
      </c>
      <c r="M47" s="31">
        <v>0.70418848167539272</v>
      </c>
      <c r="N47" s="32">
        <v>1651136000</v>
      </c>
      <c r="O47" s="32">
        <v>973819088</v>
      </c>
      <c r="P47" s="29">
        <v>0.58978732702817938</v>
      </c>
    </row>
    <row r="48" spans="1:16" s="8" customFormat="1" ht="35.25" customHeight="1" x14ac:dyDescent="0.25">
      <c r="A48" s="36" t="s">
        <v>142</v>
      </c>
      <c r="B48" s="23" t="s">
        <v>143</v>
      </c>
      <c r="C48" s="36" t="s">
        <v>143</v>
      </c>
      <c r="D48" s="25">
        <v>1058</v>
      </c>
      <c r="E48" s="22" t="s">
        <v>63</v>
      </c>
      <c r="F48" s="22" t="s">
        <v>66</v>
      </c>
      <c r="G48" s="26" t="s">
        <v>65</v>
      </c>
      <c r="H48" s="27">
        <v>1</v>
      </c>
      <c r="I48" s="28">
        <v>1</v>
      </c>
      <c r="J48" s="29">
        <v>1</v>
      </c>
      <c r="K48" s="35">
        <v>1</v>
      </c>
      <c r="L48" s="30">
        <v>1</v>
      </c>
      <c r="M48" s="31">
        <v>1</v>
      </c>
      <c r="N48" s="32">
        <v>1646078000</v>
      </c>
      <c r="O48" s="32">
        <v>0</v>
      </c>
      <c r="P48" s="29">
        <v>0</v>
      </c>
    </row>
    <row r="49" spans="1:16" s="8" customFormat="1" ht="35.25" customHeight="1" x14ac:dyDescent="0.25">
      <c r="A49" s="36" t="s">
        <v>142</v>
      </c>
      <c r="B49" s="36" t="s">
        <v>143</v>
      </c>
      <c r="C49" s="36" t="s">
        <v>143</v>
      </c>
      <c r="D49" s="25">
        <v>1058</v>
      </c>
      <c r="E49" s="22" t="s">
        <v>63</v>
      </c>
      <c r="F49" s="22" t="s">
        <v>67</v>
      </c>
      <c r="G49" s="26" t="s">
        <v>65</v>
      </c>
      <c r="H49" s="29">
        <v>1</v>
      </c>
      <c r="I49" s="29">
        <v>1</v>
      </c>
      <c r="J49" s="29">
        <v>1</v>
      </c>
      <c r="K49" s="29">
        <v>1</v>
      </c>
      <c r="L49" s="34">
        <v>1</v>
      </c>
      <c r="M49" s="31">
        <v>1</v>
      </c>
      <c r="N49" s="32">
        <v>457326000</v>
      </c>
      <c r="O49" s="32">
        <v>102239528</v>
      </c>
      <c r="P49" s="29">
        <v>0.22355940401376698</v>
      </c>
    </row>
    <row r="50" spans="1:16" s="8" customFormat="1" ht="35.25" customHeight="1" x14ac:dyDescent="0.25">
      <c r="A50" s="36" t="s">
        <v>142</v>
      </c>
      <c r="B50" s="23" t="s">
        <v>143</v>
      </c>
      <c r="C50" s="36" t="s">
        <v>143</v>
      </c>
      <c r="D50" s="25">
        <v>1058</v>
      </c>
      <c r="E50" s="22" t="s">
        <v>63</v>
      </c>
      <c r="F50" s="22" t="s">
        <v>68</v>
      </c>
      <c r="G50" s="26" t="s">
        <v>65</v>
      </c>
      <c r="H50" s="27">
        <v>200</v>
      </c>
      <c r="I50" s="28">
        <v>200</v>
      </c>
      <c r="J50" s="29">
        <v>1</v>
      </c>
      <c r="K50" s="35">
        <v>200</v>
      </c>
      <c r="L50" s="30">
        <v>200</v>
      </c>
      <c r="M50" s="31">
        <v>1</v>
      </c>
      <c r="N50" s="32">
        <v>2057099000</v>
      </c>
      <c r="O50" s="32">
        <v>319405647</v>
      </c>
      <c r="P50" s="29">
        <v>0.15526994422728319</v>
      </c>
    </row>
    <row r="51" spans="1:16" s="8" customFormat="1" ht="35.25" customHeight="1" x14ac:dyDescent="0.25">
      <c r="A51" s="36" t="s">
        <v>142</v>
      </c>
      <c r="B51" s="23" t="s">
        <v>143</v>
      </c>
      <c r="C51" s="36" t="s">
        <v>143</v>
      </c>
      <c r="D51" s="25">
        <v>1058</v>
      </c>
      <c r="E51" s="22" t="s">
        <v>63</v>
      </c>
      <c r="F51" s="22" t="s">
        <v>69</v>
      </c>
      <c r="G51" s="26" t="s">
        <v>65</v>
      </c>
      <c r="H51" s="27">
        <v>363</v>
      </c>
      <c r="I51" s="28">
        <v>360</v>
      </c>
      <c r="J51" s="29">
        <v>0.99173553719008267</v>
      </c>
      <c r="K51" s="35">
        <v>363</v>
      </c>
      <c r="L51" s="30">
        <v>360</v>
      </c>
      <c r="M51" s="31">
        <v>0.99173553719008267</v>
      </c>
      <c r="N51" s="32">
        <v>1848514000</v>
      </c>
      <c r="O51" s="32">
        <v>908613977</v>
      </c>
      <c r="P51" s="29">
        <v>0.49153751445755889</v>
      </c>
    </row>
    <row r="52" spans="1:16" s="8" customFormat="1" ht="35.25" customHeight="1" x14ac:dyDescent="0.25">
      <c r="A52" s="36" t="s">
        <v>142</v>
      </c>
      <c r="B52" s="23" t="s">
        <v>143</v>
      </c>
      <c r="C52" s="36" t="s">
        <v>143</v>
      </c>
      <c r="D52" s="25">
        <v>1058</v>
      </c>
      <c r="E52" s="22" t="s">
        <v>63</v>
      </c>
      <c r="F52" s="22" t="s">
        <v>70</v>
      </c>
      <c r="G52" s="26" t="s">
        <v>65</v>
      </c>
      <c r="H52" s="27">
        <v>250</v>
      </c>
      <c r="I52" s="28">
        <v>290</v>
      </c>
      <c r="J52" s="29">
        <v>1.1599999999999999</v>
      </c>
      <c r="K52" s="35">
        <v>250</v>
      </c>
      <c r="L52" s="30">
        <v>290</v>
      </c>
      <c r="M52" s="31">
        <v>1.1599999999999999</v>
      </c>
      <c r="N52" s="32">
        <v>1060024000</v>
      </c>
      <c r="O52" s="32">
        <v>524014465</v>
      </c>
      <c r="P52" s="29">
        <v>0.49434207621714227</v>
      </c>
    </row>
    <row r="53" spans="1:16" s="8" customFormat="1" ht="35.25" customHeight="1" x14ac:dyDescent="0.25">
      <c r="A53" s="22" t="s">
        <v>127</v>
      </c>
      <c r="B53" s="23" t="s">
        <v>134</v>
      </c>
      <c r="C53" s="24" t="s">
        <v>135</v>
      </c>
      <c r="D53" s="37">
        <v>1071</v>
      </c>
      <c r="E53" s="22" t="s">
        <v>71</v>
      </c>
      <c r="F53" s="22" t="s">
        <v>72</v>
      </c>
      <c r="G53" s="26" t="s">
        <v>10</v>
      </c>
      <c r="H53" s="28">
        <v>363</v>
      </c>
      <c r="I53" s="28">
        <v>363</v>
      </c>
      <c r="J53" s="29">
        <v>1</v>
      </c>
      <c r="K53" s="43">
        <v>363</v>
      </c>
      <c r="L53" s="30">
        <v>363</v>
      </c>
      <c r="M53" s="31">
        <v>1</v>
      </c>
      <c r="N53" s="32">
        <v>288297892000</v>
      </c>
      <c r="O53" s="32">
        <v>149252044174</v>
      </c>
      <c r="P53" s="29">
        <v>0.51770078212712012</v>
      </c>
    </row>
    <row r="54" spans="1:16" s="8" customFormat="1" ht="35.25" customHeight="1" x14ac:dyDescent="0.25">
      <c r="A54" s="22" t="s">
        <v>127</v>
      </c>
      <c r="B54" s="23" t="s">
        <v>134</v>
      </c>
      <c r="C54" s="24" t="s">
        <v>135</v>
      </c>
      <c r="D54" s="37">
        <v>1071</v>
      </c>
      <c r="E54" s="22" t="s">
        <v>71</v>
      </c>
      <c r="F54" s="22" t="s">
        <v>73</v>
      </c>
      <c r="G54" s="26" t="s">
        <v>10</v>
      </c>
      <c r="H54" s="29">
        <v>1</v>
      </c>
      <c r="I54" s="29">
        <v>1</v>
      </c>
      <c r="J54" s="29">
        <v>1</v>
      </c>
      <c r="K54" s="29">
        <v>1</v>
      </c>
      <c r="L54" s="34">
        <v>1</v>
      </c>
      <c r="M54" s="31">
        <v>1</v>
      </c>
      <c r="N54" s="32">
        <v>12964816000</v>
      </c>
      <c r="O54" s="32">
        <v>5118482298</v>
      </c>
      <c r="P54" s="29">
        <v>0.39479791290520438</v>
      </c>
    </row>
    <row r="55" spans="1:16" s="8" customFormat="1" ht="35.25" customHeight="1" x14ac:dyDescent="0.25">
      <c r="A55" s="22" t="s">
        <v>127</v>
      </c>
      <c r="B55" s="23" t="s">
        <v>134</v>
      </c>
      <c r="C55" s="24" t="s">
        <v>135</v>
      </c>
      <c r="D55" s="37">
        <v>1071</v>
      </c>
      <c r="E55" s="22" t="s">
        <v>71</v>
      </c>
      <c r="F55" s="22" t="s">
        <v>74</v>
      </c>
      <c r="G55" s="26" t="s">
        <v>10</v>
      </c>
      <c r="H55" s="29">
        <v>1</v>
      </c>
      <c r="I55" s="29">
        <v>1</v>
      </c>
      <c r="J55" s="29">
        <v>1</v>
      </c>
      <c r="K55" s="29">
        <v>1</v>
      </c>
      <c r="L55" s="34">
        <v>1</v>
      </c>
      <c r="M55" s="31">
        <v>1</v>
      </c>
      <c r="N55" s="32">
        <v>10934809000</v>
      </c>
      <c r="O55" s="32">
        <v>693296594</v>
      </c>
      <c r="P55" s="29">
        <v>6.340271640775802E-2</v>
      </c>
    </row>
    <row r="56" spans="1:16" s="8" customFormat="1" ht="35.25" customHeight="1" x14ac:dyDescent="0.25">
      <c r="A56" s="22" t="s">
        <v>127</v>
      </c>
      <c r="B56" s="23" t="s">
        <v>128</v>
      </c>
      <c r="C56" s="24" t="s">
        <v>130</v>
      </c>
      <c r="D56" s="25">
        <v>1072</v>
      </c>
      <c r="E56" s="22" t="s">
        <v>75</v>
      </c>
      <c r="F56" s="22" t="s">
        <v>76</v>
      </c>
      <c r="G56" s="26" t="s">
        <v>16</v>
      </c>
      <c r="H56" s="28">
        <v>363</v>
      </c>
      <c r="I56" s="28">
        <v>363</v>
      </c>
      <c r="J56" s="29">
        <v>1</v>
      </c>
      <c r="K56" s="39">
        <v>363</v>
      </c>
      <c r="L56" s="30">
        <v>27</v>
      </c>
      <c r="M56" s="31">
        <v>7.43801652892562E-2</v>
      </c>
      <c r="N56" s="32">
        <v>1030000000</v>
      </c>
      <c r="O56" s="32">
        <v>697316294</v>
      </c>
      <c r="P56" s="29">
        <v>0.67700611067961169</v>
      </c>
    </row>
    <row r="57" spans="1:16" s="8" customFormat="1" ht="35.25" customHeight="1" x14ac:dyDescent="0.25">
      <c r="A57" s="22" t="s">
        <v>127</v>
      </c>
      <c r="B57" s="23" t="s">
        <v>128</v>
      </c>
      <c r="C57" s="24" t="s">
        <v>130</v>
      </c>
      <c r="D57" s="25">
        <v>1072</v>
      </c>
      <c r="E57" s="22" t="s">
        <v>75</v>
      </c>
      <c r="F57" s="22" t="s">
        <v>77</v>
      </c>
      <c r="G57" s="26" t="s">
        <v>16</v>
      </c>
      <c r="H57" s="28">
        <v>1</v>
      </c>
      <c r="I57" s="28">
        <v>1</v>
      </c>
      <c r="J57" s="29">
        <v>1</v>
      </c>
      <c r="K57" s="39">
        <v>1</v>
      </c>
      <c r="L57" s="30">
        <v>0</v>
      </c>
      <c r="M57" s="31">
        <v>0</v>
      </c>
      <c r="N57" s="32">
        <v>300000000</v>
      </c>
      <c r="O57" s="32">
        <v>0</v>
      </c>
      <c r="P57" s="29">
        <v>0</v>
      </c>
    </row>
    <row r="58" spans="1:16" s="8" customFormat="1" ht="35.25" customHeight="1" x14ac:dyDescent="0.25">
      <c r="A58" s="22" t="s">
        <v>127</v>
      </c>
      <c r="B58" s="23" t="s">
        <v>128</v>
      </c>
      <c r="C58" s="24" t="s">
        <v>130</v>
      </c>
      <c r="D58" s="25">
        <v>1072</v>
      </c>
      <c r="E58" s="22" t="s">
        <v>75</v>
      </c>
      <c r="F58" s="22" t="s">
        <v>78</v>
      </c>
      <c r="G58" s="26" t="s">
        <v>16</v>
      </c>
      <c r="H58" s="28">
        <v>1</v>
      </c>
      <c r="I58" s="28">
        <v>1</v>
      </c>
      <c r="J58" s="29">
        <v>1</v>
      </c>
      <c r="K58" s="39">
        <v>1</v>
      </c>
      <c r="L58" s="30">
        <v>0</v>
      </c>
      <c r="M58" s="31">
        <v>0</v>
      </c>
      <c r="N58" s="32">
        <v>2000000000</v>
      </c>
      <c r="O58" s="32">
        <v>100000000</v>
      </c>
      <c r="P58" s="29">
        <v>0.05</v>
      </c>
    </row>
    <row r="59" spans="1:16" s="8" customFormat="1" ht="35.25" customHeight="1" x14ac:dyDescent="0.25">
      <c r="A59" s="22" t="s">
        <v>127</v>
      </c>
      <c r="B59" s="23" t="s">
        <v>128</v>
      </c>
      <c r="C59" s="24" t="s">
        <v>130</v>
      </c>
      <c r="D59" s="25">
        <v>1072</v>
      </c>
      <c r="E59" s="22" t="s">
        <v>75</v>
      </c>
      <c r="F59" s="22" t="s">
        <v>79</v>
      </c>
      <c r="G59" s="26" t="s">
        <v>16</v>
      </c>
      <c r="H59" s="28">
        <v>129</v>
      </c>
      <c r="I59" s="28">
        <v>114</v>
      </c>
      <c r="J59" s="29">
        <v>0.88372093023255816</v>
      </c>
      <c r="K59" s="39">
        <v>15</v>
      </c>
      <c r="L59" s="30">
        <v>0</v>
      </c>
      <c r="M59" s="31">
        <v>0</v>
      </c>
      <c r="N59" s="32">
        <v>493978000</v>
      </c>
      <c r="O59" s="32">
        <v>0</v>
      </c>
      <c r="P59" s="29">
        <v>0</v>
      </c>
    </row>
    <row r="60" spans="1:16" s="8" customFormat="1" ht="35.25" customHeight="1" x14ac:dyDescent="0.25">
      <c r="A60" s="22" t="s">
        <v>127</v>
      </c>
      <c r="B60" s="22" t="s">
        <v>128</v>
      </c>
      <c r="C60" s="36" t="s">
        <v>144</v>
      </c>
      <c r="D60" s="25">
        <v>1073</v>
      </c>
      <c r="E60" s="22" t="s">
        <v>80</v>
      </c>
      <c r="F60" s="22" t="s">
        <v>81</v>
      </c>
      <c r="G60" s="26" t="s">
        <v>16</v>
      </c>
      <c r="H60" s="28">
        <v>289</v>
      </c>
      <c r="I60" s="28">
        <v>289</v>
      </c>
      <c r="J60" s="29">
        <v>1</v>
      </c>
      <c r="K60" s="35">
        <v>274</v>
      </c>
      <c r="L60" s="30">
        <v>289</v>
      </c>
      <c r="M60" s="31">
        <v>1.0547445255474452</v>
      </c>
      <c r="N60" s="32">
        <v>11082473000</v>
      </c>
      <c r="O60" s="32">
        <v>1140255980</v>
      </c>
      <c r="P60" s="29">
        <v>0.1028882253987896</v>
      </c>
    </row>
    <row r="61" spans="1:16" s="8" customFormat="1" ht="35.25" customHeight="1" x14ac:dyDescent="0.25">
      <c r="A61" s="22" t="s">
        <v>127</v>
      </c>
      <c r="B61" s="22" t="s">
        <v>128</v>
      </c>
      <c r="C61" s="36" t="s">
        <v>144</v>
      </c>
      <c r="D61" s="25">
        <v>1073</v>
      </c>
      <c r="E61" s="22" t="s">
        <v>80</v>
      </c>
      <c r="F61" s="22" t="s">
        <v>82</v>
      </c>
      <c r="G61" s="26" t="s">
        <v>16</v>
      </c>
      <c r="H61" s="28">
        <v>160</v>
      </c>
      <c r="I61" s="28">
        <v>142</v>
      </c>
      <c r="J61" s="29">
        <v>0.88749999999999996</v>
      </c>
      <c r="K61" s="35">
        <v>160</v>
      </c>
      <c r="L61" s="30">
        <v>142</v>
      </c>
      <c r="M61" s="31">
        <v>0.88749999999999996</v>
      </c>
      <c r="N61" s="32">
        <v>1582527000</v>
      </c>
      <c r="O61" s="32">
        <v>340770666</v>
      </c>
      <c r="P61" s="29">
        <v>0.21533323981202215</v>
      </c>
    </row>
    <row r="62" spans="1:16" s="8" customFormat="1" ht="35.25" customHeight="1" x14ac:dyDescent="0.25">
      <c r="A62" s="22" t="s">
        <v>127</v>
      </c>
      <c r="B62" s="36" t="s">
        <v>145</v>
      </c>
      <c r="C62" s="22" t="s">
        <v>145</v>
      </c>
      <c r="D62" s="25">
        <v>1074</v>
      </c>
      <c r="E62" s="22" t="s">
        <v>83</v>
      </c>
      <c r="F62" s="22" t="s">
        <v>84</v>
      </c>
      <c r="G62" s="26" t="s">
        <v>16</v>
      </c>
      <c r="H62" s="28">
        <v>27000</v>
      </c>
      <c r="I62" s="28">
        <v>23793</v>
      </c>
      <c r="J62" s="29">
        <v>0.88122222222222224</v>
      </c>
      <c r="K62" s="39">
        <v>3207</v>
      </c>
      <c r="L62" s="30">
        <v>0</v>
      </c>
      <c r="M62" s="31">
        <v>0</v>
      </c>
      <c r="N62" s="32">
        <v>27034897000</v>
      </c>
      <c r="O62" s="32">
        <v>0</v>
      </c>
      <c r="P62" s="29">
        <v>0</v>
      </c>
    </row>
    <row r="63" spans="1:16" s="8" customFormat="1" ht="38.25" customHeight="1" x14ac:dyDescent="0.25">
      <c r="A63" s="22" t="s">
        <v>127</v>
      </c>
      <c r="B63" s="23" t="s">
        <v>145</v>
      </c>
      <c r="C63" s="22" t="s">
        <v>145</v>
      </c>
      <c r="D63" s="25">
        <v>1074</v>
      </c>
      <c r="E63" s="22" t="s">
        <v>83</v>
      </c>
      <c r="F63" s="22" t="s">
        <v>85</v>
      </c>
      <c r="G63" s="26" t="s">
        <v>16</v>
      </c>
      <c r="H63" s="28">
        <v>13</v>
      </c>
      <c r="I63" s="28">
        <v>13</v>
      </c>
      <c r="J63" s="29">
        <v>1</v>
      </c>
      <c r="K63" s="39">
        <v>1</v>
      </c>
      <c r="L63" s="30">
        <v>1</v>
      </c>
      <c r="M63" s="31">
        <v>1</v>
      </c>
      <c r="N63" s="32">
        <v>1956543000</v>
      </c>
      <c r="O63" s="32">
        <v>1091340500</v>
      </c>
      <c r="P63" s="29">
        <v>0.55779019423544485</v>
      </c>
    </row>
    <row r="64" spans="1:16" x14ac:dyDescent="0.25">
      <c r="A64" s="47"/>
      <c r="B64" s="47"/>
      <c r="C64" s="47"/>
      <c r="D64" s="48"/>
      <c r="E64" s="49"/>
      <c r="F64" s="49"/>
      <c r="G64" s="48"/>
      <c r="H64" s="50"/>
      <c r="I64" s="50"/>
      <c r="J64" s="50"/>
      <c r="K64" s="51"/>
      <c r="L64" s="51"/>
      <c r="M64" s="51"/>
      <c r="N64" s="46">
        <f>SUM(N7:N63)</f>
        <v>3881254832000</v>
      </c>
      <c r="O64" s="44">
        <f>SUM(O7:O63)</f>
        <v>1175712164759</v>
      </c>
      <c r="P64" s="45">
        <f>+O64/N64</f>
        <v>0.30292063150956744</v>
      </c>
    </row>
  </sheetData>
  <autoFilter ref="D6:K64"/>
  <mergeCells count="11">
    <mergeCell ref="K5:P5"/>
    <mergeCell ref="D5:D6"/>
    <mergeCell ref="E5:E6"/>
    <mergeCell ref="F5:F6"/>
    <mergeCell ref="H5:H6"/>
    <mergeCell ref="G5:G6"/>
    <mergeCell ref="A5:A6"/>
    <mergeCell ref="B5:B6"/>
    <mergeCell ref="C5:C6"/>
    <mergeCell ref="I5:I6"/>
    <mergeCell ref="J5:J6"/>
  </mergeCells>
  <dataValidations count="1">
    <dataValidation allowBlank="1" showErrorMessage="1" sqref="N7:O63 L7:L6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80" zoomScaleNormal="80" workbookViewId="0">
      <pane xSplit="2" ySplit="6" topLeftCell="C7" activePane="bottomRight" state="frozen"/>
      <selection pane="topRight" activeCell="G1" sqref="G1"/>
      <selection pane="bottomLeft" activeCell="A7" sqref="A7"/>
      <selection pane="bottomRight" activeCell="C14" sqref="C14"/>
    </sheetView>
  </sheetViews>
  <sheetFormatPr baseColWidth="10" defaultColWidth="11.42578125" defaultRowHeight="15" x14ac:dyDescent="0.25"/>
  <cols>
    <col min="1" max="1" width="23.42578125" style="20" customWidth="1"/>
    <col min="2" max="2" width="38.140625" customWidth="1"/>
    <col min="3" max="3" width="11.5703125" bestFit="1" customWidth="1"/>
    <col min="4" max="5" width="11.5703125" customWidth="1"/>
    <col min="6" max="8" width="14.7109375" customWidth="1"/>
    <col min="9" max="9" width="21.7109375" customWidth="1"/>
    <col min="10" max="10" width="23.7109375" customWidth="1"/>
    <col min="11" max="11" width="19.85546875" customWidth="1"/>
  </cols>
  <sheetData>
    <row r="1" spans="1:11" ht="18.75" x14ac:dyDescent="0.25">
      <c r="A1" s="21" t="s">
        <v>0</v>
      </c>
    </row>
    <row r="2" spans="1:11" ht="18.75" x14ac:dyDescent="0.25">
      <c r="A2" s="21" t="s">
        <v>156</v>
      </c>
      <c r="D2" s="6"/>
    </row>
    <row r="3" spans="1:11" ht="18.75" x14ac:dyDescent="0.25">
      <c r="A3" s="6" t="s">
        <v>153</v>
      </c>
    </row>
    <row r="5" spans="1:11" ht="15" customHeight="1" x14ac:dyDescent="0.25">
      <c r="A5" s="72" t="s">
        <v>155</v>
      </c>
      <c r="B5" s="72" t="s">
        <v>86</v>
      </c>
      <c r="C5" s="72" t="s">
        <v>87</v>
      </c>
      <c r="D5" s="72" t="s">
        <v>146</v>
      </c>
      <c r="E5" s="72" t="s">
        <v>147</v>
      </c>
      <c r="F5" s="70" t="s">
        <v>6</v>
      </c>
      <c r="G5" s="71"/>
      <c r="H5" s="71"/>
      <c r="I5" s="71"/>
      <c r="J5" s="71"/>
      <c r="K5" s="71"/>
    </row>
    <row r="6" spans="1:11" s="10" customFormat="1" ht="54.75" customHeight="1" x14ac:dyDescent="0.25">
      <c r="A6" s="73"/>
      <c r="B6" s="73"/>
      <c r="C6" s="73"/>
      <c r="D6" s="73"/>
      <c r="E6" s="73"/>
      <c r="F6" s="17" t="s">
        <v>7</v>
      </c>
      <c r="G6" s="17" t="s">
        <v>148</v>
      </c>
      <c r="H6" s="17" t="s">
        <v>149</v>
      </c>
      <c r="I6" s="17" t="s">
        <v>150</v>
      </c>
      <c r="J6" s="17" t="s">
        <v>152</v>
      </c>
      <c r="K6" s="17" t="s">
        <v>151</v>
      </c>
    </row>
    <row r="7" spans="1:11" s="9" customFormat="1" ht="38.25" x14ac:dyDescent="0.25">
      <c r="A7" s="23" t="s">
        <v>137</v>
      </c>
      <c r="B7" s="36" t="s">
        <v>88</v>
      </c>
      <c r="C7" s="53">
        <v>83000</v>
      </c>
      <c r="D7" s="54">
        <v>70958</v>
      </c>
      <c r="E7" s="55">
        <v>0.85491566265060237</v>
      </c>
      <c r="F7" s="53">
        <v>83000</v>
      </c>
      <c r="G7" s="56">
        <v>70464</v>
      </c>
      <c r="H7" s="31">
        <v>0.84896385542168673</v>
      </c>
      <c r="I7" s="57">
        <v>30863519000</v>
      </c>
      <c r="J7" s="57">
        <v>13906145795</v>
      </c>
      <c r="K7" s="55">
        <v>0.45056902924776659</v>
      </c>
    </row>
    <row r="8" spans="1:11" s="9" customFormat="1" ht="63.75" x14ac:dyDescent="0.25">
      <c r="A8" s="23" t="s">
        <v>128</v>
      </c>
      <c r="B8" s="36" t="s">
        <v>89</v>
      </c>
      <c r="C8" s="58">
        <v>376</v>
      </c>
      <c r="D8" s="54">
        <v>363</v>
      </c>
      <c r="E8" s="55">
        <v>0.96542553191489366</v>
      </c>
      <c r="F8" s="58">
        <v>376</v>
      </c>
      <c r="G8" s="56">
        <v>363</v>
      </c>
      <c r="H8" s="31">
        <v>0.96542553191489366</v>
      </c>
      <c r="I8" s="57">
        <v>2495950313000</v>
      </c>
      <c r="J8" s="57">
        <v>543601271812</v>
      </c>
      <c r="K8" s="55">
        <v>0.21779330661379234</v>
      </c>
    </row>
    <row r="9" spans="1:11" s="9" customFormat="1" ht="51" x14ac:dyDescent="0.25">
      <c r="A9" s="23" t="s">
        <v>128</v>
      </c>
      <c r="B9" s="24" t="s">
        <v>90</v>
      </c>
      <c r="C9" s="58">
        <v>11492</v>
      </c>
      <c r="D9" s="54">
        <v>19366</v>
      </c>
      <c r="E9" s="55">
        <v>1.6851722937695788</v>
      </c>
      <c r="F9" s="58">
        <v>11492</v>
      </c>
      <c r="G9" s="59">
        <v>19366</v>
      </c>
      <c r="H9" s="31">
        <v>1.6851722937695788</v>
      </c>
      <c r="I9" s="57">
        <v>2594662000</v>
      </c>
      <c r="J9" s="57">
        <v>110285730</v>
      </c>
      <c r="K9" s="55">
        <v>4.2504854196808682E-2</v>
      </c>
    </row>
    <row r="10" spans="1:11" s="9" customFormat="1" ht="38.25" x14ac:dyDescent="0.25">
      <c r="A10" s="23" t="s">
        <v>128</v>
      </c>
      <c r="B10" s="24" t="s">
        <v>91</v>
      </c>
      <c r="C10" s="58">
        <v>3</v>
      </c>
      <c r="D10" s="54">
        <v>3</v>
      </c>
      <c r="E10" s="55">
        <v>1</v>
      </c>
      <c r="F10" s="58">
        <v>3</v>
      </c>
      <c r="G10" s="56">
        <v>3</v>
      </c>
      <c r="H10" s="31">
        <v>1</v>
      </c>
      <c r="I10" s="57">
        <v>2505338000</v>
      </c>
      <c r="J10" s="57">
        <v>97824865</v>
      </c>
      <c r="K10" s="55">
        <v>3.9046573755716796E-2</v>
      </c>
    </row>
    <row r="11" spans="1:11" s="9" customFormat="1" ht="51" x14ac:dyDescent="0.25">
      <c r="A11" s="22" t="s">
        <v>128</v>
      </c>
      <c r="B11" s="36" t="s">
        <v>92</v>
      </c>
      <c r="C11" s="58">
        <v>270</v>
      </c>
      <c r="D11" s="54">
        <v>289</v>
      </c>
      <c r="E11" s="55">
        <v>1.0703703703703704</v>
      </c>
      <c r="F11" s="58">
        <v>270</v>
      </c>
      <c r="G11" s="56">
        <v>289</v>
      </c>
      <c r="H11" s="31">
        <v>1.0703703703703704</v>
      </c>
      <c r="I11" s="57">
        <v>12665000000</v>
      </c>
      <c r="J11" s="57">
        <v>1481026646</v>
      </c>
      <c r="K11" s="55">
        <v>0.11693854291354125</v>
      </c>
    </row>
    <row r="12" spans="1:11" s="9" customFormat="1" ht="25.5" x14ac:dyDescent="0.25">
      <c r="A12" s="23" t="s">
        <v>128</v>
      </c>
      <c r="B12" s="24" t="s">
        <v>93</v>
      </c>
      <c r="C12" s="55">
        <v>1</v>
      </c>
      <c r="D12" s="55">
        <v>1</v>
      </c>
      <c r="E12" s="55">
        <v>1</v>
      </c>
      <c r="F12" s="55">
        <v>1</v>
      </c>
      <c r="G12" s="29">
        <v>1</v>
      </c>
      <c r="H12" s="31">
        <v>1</v>
      </c>
      <c r="I12" s="57">
        <v>4355188687</v>
      </c>
      <c r="J12" s="57">
        <v>451546268</v>
      </c>
      <c r="K12" s="55">
        <v>0.10368007001575866</v>
      </c>
    </row>
    <row r="13" spans="1:11" s="9" customFormat="1" ht="25.5" x14ac:dyDescent="0.25">
      <c r="A13" s="23" t="s">
        <v>128</v>
      </c>
      <c r="B13" s="23" t="s">
        <v>94</v>
      </c>
      <c r="C13" s="55">
        <v>1</v>
      </c>
      <c r="D13" s="55">
        <v>1</v>
      </c>
      <c r="E13" s="55">
        <v>1</v>
      </c>
      <c r="F13" s="55">
        <v>1</v>
      </c>
      <c r="G13" s="29">
        <v>1</v>
      </c>
      <c r="H13" s="31">
        <v>1</v>
      </c>
      <c r="I13" s="57">
        <v>15280845000</v>
      </c>
      <c r="J13" s="57">
        <v>9526620182</v>
      </c>
      <c r="K13" s="55">
        <v>0.6234354305668306</v>
      </c>
    </row>
    <row r="14" spans="1:11" s="9" customFormat="1" ht="38.25" x14ac:dyDescent="0.25">
      <c r="A14" s="23" t="s">
        <v>128</v>
      </c>
      <c r="B14" s="36" t="s">
        <v>95</v>
      </c>
      <c r="C14" s="55">
        <v>1</v>
      </c>
      <c r="D14" s="55">
        <v>1</v>
      </c>
      <c r="E14" s="55">
        <v>1</v>
      </c>
      <c r="F14" s="55">
        <v>1</v>
      </c>
      <c r="G14" s="29">
        <v>4.1300000000000003E-2</v>
      </c>
      <c r="H14" s="31">
        <v>4.1300000000000003E-2</v>
      </c>
      <c r="I14" s="57">
        <v>3500000000</v>
      </c>
      <c r="J14" s="57">
        <v>818391573</v>
      </c>
      <c r="K14" s="55">
        <v>0.23382616371428572</v>
      </c>
    </row>
    <row r="15" spans="1:11" s="9" customFormat="1" ht="25.5" x14ac:dyDescent="0.25">
      <c r="A15" s="23" t="s">
        <v>128</v>
      </c>
      <c r="B15" s="24" t="s">
        <v>96</v>
      </c>
      <c r="C15" s="55">
        <v>1</v>
      </c>
      <c r="D15" s="55">
        <v>1</v>
      </c>
      <c r="E15" s="55">
        <v>1</v>
      </c>
      <c r="F15" s="55">
        <v>1</v>
      </c>
      <c r="G15" s="29">
        <v>1</v>
      </c>
      <c r="H15" s="31">
        <v>1</v>
      </c>
      <c r="I15" s="57">
        <v>5619894863</v>
      </c>
      <c r="J15" s="57">
        <v>458307433</v>
      </c>
      <c r="K15" s="55">
        <v>8.1550890928117348E-2</v>
      </c>
    </row>
    <row r="16" spans="1:11" s="9" customFormat="1" ht="38.25" x14ac:dyDescent="0.25">
      <c r="A16" s="23" t="s">
        <v>128</v>
      </c>
      <c r="B16" s="24" t="s">
        <v>97</v>
      </c>
      <c r="C16" s="55">
        <v>0.1</v>
      </c>
      <c r="D16" s="60">
        <v>6.2E-2</v>
      </c>
      <c r="E16" s="55">
        <v>0.62</v>
      </c>
      <c r="F16" s="55">
        <v>0.1</v>
      </c>
      <c r="G16" s="61">
        <v>5.8000000000000003E-2</v>
      </c>
      <c r="H16" s="31">
        <v>0.57999999999999996</v>
      </c>
      <c r="I16" s="57">
        <v>3754494450</v>
      </c>
      <c r="J16" s="57">
        <v>125747225</v>
      </c>
      <c r="K16" s="55">
        <v>3.349245195981046E-2</v>
      </c>
    </row>
    <row r="17" spans="1:11" s="9" customFormat="1" ht="38.25" x14ac:dyDescent="0.25">
      <c r="A17" s="23" t="s">
        <v>128</v>
      </c>
      <c r="B17" s="36" t="s">
        <v>98</v>
      </c>
      <c r="C17" s="62">
        <v>1</v>
      </c>
      <c r="D17" s="54">
        <v>1</v>
      </c>
      <c r="E17" s="55">
        <v>1</v>
      </c>
      <c r="F17" s="58">
        <v>1</v>
      </c>
      <c r="G17" s="28">
        <v>1</v>
      </c>
      <c r="H17" s="31">
        <v>1</v>
      </c>
      <c r="I17" s="57">
        <v>3823978000</v>
      </c>
      <c r="J17" s="57">
        <v>797316294</v>
      </c>
      <c r="K17" s="55">
        <v>0.20850441451284499</v>
      </c>
    </row>
    <row r="18" spans="1:11" s="9" customFormat="1" ht="63.75" x14ac:dyDescent="0.25">
      <c r="A18" s="23" t="s">
        <v>128</v>
      </c>
      <c r="B18" s="23" t="s">
        <v>99</v>
      </c>
      <c r="C18" s="54">
        <v>1</v>
      </c>
      <c r="D18" s="54">
        <v>1</v>
      </c>
      <c r="E18" s="55">
        <v>1</v>
      </c>
      <c r="F18" s="58">
        <v>1</v>
      </c>
      <c r="G18" s="28">
        <v>0</v>
      </c>
      <c r="H18" s="31">
        <v>0</v>
      </c>
      <c r="I18" s="57">
        <v>0</v>
      </c>
      <c r="J18" s="57">
        <v>0</v>
      </c>
      <c r="K18" s="55">
        <v>0</v>
      </c>
    </row>
    <row r="19" spans="1:11" s="9" customFormat="1" ht="25.5" x14ac:dyDescent="0.25">
      <c r="A19" s="23" t="s">
        <v>128</v>
      </c>
      <c r="B19" s="24" t="s">
        <v>100</v>
      </c>
      <c r="C19" s="55">
        <v>0.3</v>
      </c>
      <c r="D19" s="55">
        <v>0.1855</v>
      </c>
      <c r="E19" s="55">
        <v>0.6183333333333334</v>
      </c>
      <c r="F19" s="55">
        <v>0.3</v>
      </c>
      <c r="G19" s="29">
        <v>0.1855</v>
      </c>
      <c r="H19" s="31">
        <v>0.6183333333333334</v>
      </c>
      <c r="I19" s="57">
        <v>21841153000</v>
      </c>
      <c r="J19" s="57">
        <v>3804399031</v>
      </c>
      <c r="K19" s="55">
        <v>0.17418489907561199</v>
      </c>
    </row>
    <row r="20" spans="1:11" s="9" customFormat="1" ht="25.5" x14ac:dyDescent="0.25">
      <c r="A20" s="23" t="s">
        <v>128</v>
      </c>
      <c r="B20" s="24" t="s">
        <v>101</v>
      </c>
      <c r="C20" s="55">
        <v>0.35</v>
      </c>
      <c r="D20" s="55">
        <v>0.3715</v>
      </c>
      <c r="E20" s="55">
        <v>1.0614285714285714</v>
      </c>
      <c r="F20" s="55">
        <v>0.35</v>
      </c>
      <c r="G20" s="29">
        <v>0.16489999999999999</v>
      </c>
      <c r="H20" s="31">
        <v>0.47114285714285714</v>
      </c>
      <c r="I20" s="57">
        <v>12811585000</v>
      </c>
      <c r="J20" s="57">
        <v>2281964422</v>
      </c>
      <c r="K20" s="55">
        <v>0.17811726043264747</v>
      </c>
    </row>
    <row r="21" spans="1:11" s="9" customFormat="1" ht="51" x14ac:dyDescent="0.25">
      <c r="A21" s="23" t="s">
        <v>134</v>
      </c>
      <c r="B21" s="24" t="s">
        <v>102</v>
      </c>
      <c r="C21" s="53">
        <v>12000</v>
      </c>
      <c r="D21" s="54">
        <v>25286</v>
      </c>
      <c r="E21" s="55">
        <v>2.1071666666666666</v>
      </c>
      <c r="F21" s="54">
        <v>12000</v>
      </c>
      <c r="G21" s="56">
        <v>12643</v>
      </c>
      <c r="H21" s="31">
        <v>1.0535833333333333</v>
      </c>
      <c r="I21" s="57">
        <v>1313812000</v>
      </c>
      <c r="J21" s="57">
        <v>801127854</v>
      </c>
      <c r="K21" s="55">
        <v>0.60977358556627581</v>
      </c>
    </row>
    <row r="22" spans="1:11" s="9" customFormat="1" ht="51" x14ac:dyDescent="0.25">
      <c r="A22" s="23" t="s">
        <v>134</v>
      </c>
      <c r="B22" s="24" t="s">
        <v>103</v>
      </c>
      <c r="C22" s="53">
        <v>14449</v>
      </c>
      <c r="D22" s="54">
        <v>14749</v>
      </c>
      <c r="E22" s="55">
        <v>1.020762682538584</v>
      </c>
      <c r="F22" s="54">
        <v>14449</v>
      </c>
      <c r="G22" s="56">
        <v>14749</v>
      </c>
      <c r="H22" s="31">
        <v>1.020762682538584</v>
      </c>
      <c r="I22" s="57">
        <v>919179255</v>
      </c>
      <c r="J22" s="57">
        <v>654505000</v>
      </c>
      <c r="K22" s="55">
        <v>0.7120537114384724</v>
      </c>
    </row>
    <row r="23" spans="1:11" s="9" customFormat="1" ht="38.25" x14ac:dyDescent="0.25">
      <c r="A23" s="23" t="s">
        <v>134</v>
      </c>
      <c r="B23" s="24" t="s">
        <v>104</v>
      </c>
      <c r="C23" s="62">
        <v>37</v>
      </c>
      <c r="D23" s="54">
        <v>35</v>
      </c>
      <c r="E23" s="55">
        <v>0.94594594594594594</v>
      </c>
      <c r="F23" s="54">
        <v>37</v>
      </c>
      <c r="G23" s="56">
        <v>35</v>
      </c>
      <c r="H23" s="31">
        <v>0.94594594594594594</v>
      </c>
      <c r="I23" s="57">
        <v>134466042000</v>
      </c>
      <c r="J23" s="57">
        <v>133371442150</v>
      </c>
      <c r="K23" s="55">
        <v>0.99185965591223391</v>
      </c>
    </row>
    <row r="24" spans="1:11" s="9" customFormat="1" ht="25.5" x14ac:dyDescent="0.25">
      <c r="A24" s="23" t="s">
        <v>134</v>
      </c>
      <c r="B24" s="36" t="s">
        <v>105</v>
      </c>
      <c r="C24" s="55">
        <v>1</v>
      </c>
      <c r="D24" s="55">
        <v>1</v>
      </c>
      <c r="E24" s="55">
        <v>1</v>
      </c>
      <c r="F24" s="55">
        <v>1</v>
      </c>
      <c r="G24" s="29">
        <v>1</v>
      </c>
      <c r="H24" s="31">
        <v>1</v>
      </c>
      <c r="I24" s="57">
        <v>316004866000</v>
      </c>
      <c r="J24" s="57">
        <v>161473251092</v>
      </c>
      <c r="K24" s="55">
        <v>0.51098343242600575</v>
      </c>
    </row>
    <row r="25" spans="1:11" s="9" customFormat="1" ht="51" x14ac:dyDescent="0.25">
      <c r="A25" s="23" t="s">
        <v>134</v>
      </c>
      <c r="B25" s="24" t="s">
        <v>106</v>
      </c>
      <c r="C25" s="62">
        <v>20</v>
      </c>
      <c r="D25" s="62">
        <v>20</v>
      </c>
      <c r="E25" s="55">
        <v>1</v>
      </c>
      <c r="F25" s="62">
        <v>20</v>
      </c>
      <c r="G25" s="56">
        <v>20</v>
      </c>
      <c r="H25" s="31">
        <v>1</v>
      </c>
      <c r="I25" s="57">
        <v>16852301745</v>
      </c>
      <c r="J25" s="57">
        <v>14858105731</v>
      </c>
      <c r="K25" s="55">
        <v>0.88166625282557209</v>
      </c>
    </row>
    <row r="26" spans="1:11" s="9" customFormat="1" ht="25.5" x14ac:dyDescent="0.25">
      <c r="A26" s="23" t="s">
        <v>134</v>
      </c>
      <c r="B26" s="36" t="s">
        <v>107</v>
      </c>
      <c r="C26" s="55">
        <v>1</v>
      </c>
      <c r="D26" s="55">
        <v>1</v>
      </c>
      <c r="E26" s="55">
        <v>1</v>
      </c>
      <c r="F26" s="55">
        <v>1</v>
      </c>
      <c r="G26" s="29">
        <v>1</v>
      </c>
      <c r="H26" s="31">
        <v>1</v>
      </c>
      <c r="I26" s="57">
        <v>193415287000</v>
      </c>
      <c r="J26" s="57">
        <v>72642764895</v>
      </c>
      <c r="K26" s="55">
        <v>0.37557923172329188</v>
      </c>
    </row>
    <row r="27" spans="1:11" s="9" customFormat="1" ht="25.5" x14ac:dyDescent="0.25">
      <c r="A27" s="23" t="s">
        <v>134</v>
      </c>
      <c r="B27" s="24" t="s">
        <v>108</v>
      </c>
      <c r="C27" s="53">
        <v>13000</v>
      </c>
      <c r="D27" s="54">
        <v>6369</v>
      </c>
      <c r="E27" s="55">
        <v>0.48992307692307691</v>
      </c>
      <c r="F27" s="54">
        <v>7490</v>
      </c>
      <c r="G27" s="56">
        <v>859</v>
      </c>
      <c r="H27" s="31">
        <v>0.11468624833110815</v>
      </c>
      <c r="I27" s="57">
        <v>0</v>
      </c>
      <c r="J27" s="57">
        <v>0</v>
      </c>
      <c r="K27" s="55">
        <v>0</v>
      </c>
    </row>
    <row r="28" spans="1:11" s="9" customFormat="1" ht="38.25" x14ac:dyDescent="0.25">
      <c r="A28" s="23" t="s">
        <v>134</v>
      </c>
      <c r="B28" s="24" t="s">
        <v>109</v>
      </c>
      <c r="C28" s="62">
        <v>30</v>
      </c>
      <c r="D28" s="54">
        <v>9</v>
      </c>
      <c r="E28" s="55">
        <v>0.3</v>
      </c>
      <c r="F28" s="54">
        <v>21</v>
      </c>
      <c r="G28" s="56">
        <v>0</v>
      </c>
      <c r="H28" s="31">
        <v>0</v>
      </c>
      <c r="I28" s="57">
        <v>138464325652</v>
      </c>
      <c r="J28" s="57">
        <v>17085897895</v>
      </c>
      <c r="K28" s="55">
        <v>0.12339566754502306</v>
      </c>
    </row>
    <row r="29" spans="1:11" s="9" customFormat="1" ht="25.5" x14ac:dyDescent="0.25">
      <c r="A29" s="23" t="s">
        <v>134</v>
      </c>
      <c r="B29" s="24" t="s">
        <v>110</v>
      </c>
      <c r="C29" s="62">
        <v>32</v>
      </c>
      <c r="D29" s="54">
        <v>24</v>
      </c>
      <c r="E29" s="55">
        <v>0.75</v>
      </c>
      <c r="F29" s="54">
        <v>8</v>
      </c>
      <c r="G29" s="56">
        <v>0</v>
      </c>
      <c r="H29" s="31">
        <v>0</v>
      </c>
      <c r="I29" s="57">
        <v>14840000000</v>
      </c>
      <c r="J29" s="57">
        <v>9780797573</v>
      </c>
      <c r="K29" s="55">
        <v>0.65908339440700814</v>
      </c>
    </row>
    <row r="30" spans="1:11" s="9" customFormat="1" ht="25.5" x14ac:dyDescent="0.25">
      <c r="A30" s="23" t="s">
        <v>134</v>
      </c>
      <c r="B30" s="24" t="s">
        <v>111</v>
      </c>
      <c r="C30" s="62">
        <v>376</v>
      </c>
      <c r="D30" s="54">
        <v>363</v>
      </c>
      <c r="E30" s="55">
        <v>0.96542553191489366</v>
      </c>
      <c r="F30" s="54">
        <v>376</v>
      </c>
      <c r="G30" s="56">
        <v>0</v>
      </c>
      <c r="H30" s="31">
        <v>0</v>
      </c>
      <c r="I30" s="57">
        <v>329894857000</v>
      </c>
      <c r="J30" s="57">
        <v>156319305616</v>
      </c>
      <c r="K30" s="55">
        <v>0.47384583996712626</v>
      </c>
    </row>
    <row r="31" spans="1:11" s="9" customFormat="1" ht="25.5" x14ac:dyDescent="0.25">
      <c r="A31" s="23" t="s">
        <v>134</v>
      </c>
      <c r="B31" s="24" t="s">
        <v>112</v>
      </c>
      <c r="C31" s="62">
        <v>439</v>
      </c>
      <c r="D31" s="54">
        <v>496</v>
      </c>
      <c r="E31" s="55">
        <v>1.1298405466970387</v>
      </c>
      <c r="F31" s="54">
        <v>35</v>
      </c>
      <c r="G31" s="56">
        <v>57</v>
      </c>
      <c r="H31" s="31">
        <v>1.6285714285714286</v>
      </c>
      <c r="I31" s="57">
        <v>23019292348</v>
      </c>
      <c r="J31" s="57">
        <v>4537573340</v>
      </c>
      <c r="K31" s="55">
        <v>0.19712045320082314</v>
      </c>
    </row>
    <row r="32" spans="1:11" s="9" customFormat="1" ht="25.5" x14ac:dyDescent="0.25">
      <c r="A32" s="36" t="s">
        <v>145</v>
      </c>
      <c r="B32" s="24" t="s">
        <v>113</v>
      </c>
      <c r="C32" s="53">
        <v>27000</v>
      </c>
      <c r="D32" s="54">
        <v>23793</v>
      </c>
      <c r="E32" s="55">
        <v>0.88122222222222224</v>
      </c>
      <c r="F32" s="54">
        <v>3207</v>
      </c>
      <c r="G32" s="56">
        <v>0</v>
      </c>
      <c r="H32" s="31">
        <v>0</v>
      </c>
      <c r="I32" s="57">
        <v>27034897000</v>
      </c>
      <c r="J32" s="57">
        <v>0</v>
      </c>
      <c r="K32" s="55">
        <v>0</v>
      </c>
    </row>
    <row r="33" spans="1:11" s="9" customFormat="1" ht="38.25" x14ac:dyDescent="0.25">
      <c r="A33" s="36" t="s">
        <v>145</v>
      </c>
      <c r="B33" s="24" t="s">
        <v>114</v>
      </c>
      <c r="C33" s="62">
        <v>1</v>
      </c>
      <c r="D33" s="54">
        <v>1</v>
      </c>
      <c r="E33" s="55">
        <v>1</v>
      </c>
      <c r="F33" s="62">
        <v>1</v>
      </c>
      <c r="G33" s="56">
        <v>0</v>
      </c>
      <c r="H33" s="31">
        <v>0</v>
      </c>
      <c r="I33" s="57">
        <v>1656543000</v>
      </c>
      <c r="J33" s="57">
        <v>1091340500</v>
      </c>
      <c r="K33" s="55">
        <v>0.65880601952379136</v>
      </c>
    </row>
    <row r="34" spans="1:11" s="9" customFormat="1" ht="51" x14ac:dyDescent="0.25">
      <c r="A34" s="23" t="s">
        <v>145</v>
      </c>
      <c r="B34" s="24" t="s">
        <v>115</v>
      </c>
      <c r="C34" s="62">
        <v>1</v>
      </c>
      <c r="D34" s="54">
        <v>1</v>
      </c>
      <c r="E34" s="55">
        <v>1</v>
      </c>
      <c r="F34" s="54">
        <v>1</v>
      </c>
      <c r="G34" s="56">
        <v>0</v>
      </c>
      <c r="H34" s="31">
        <v>0</v>
      </c>
      <c r="I34" s="57">
        <v>300000000</v>
      </c>
      <c r="J34" s="57">
        <v>0</v>
      </c>
      <c r="K34" s="55">
        <v>0</v>
      </c>
    </row>
    <row r="35" spans="1:11" s="9" customFormat="1" ht="51" x14ac:dyDescent="0.25">
      <c r="A35" s="36" t="s">
        <v>143</v>
      </c>
      <c r="B35" s="24" t="s">
        <v>116</v>
      </c>
      <c r="C35" s="55">
        <v>1</v>
      </c>
      <c r="D35" s="55">
        <v>0.72</v>
      </c>
      <c r="E35" s="55">
        <v>0.72</v>
      </c>
      <c r="F35" s="55">
        <v>1</v>
      </c>
      <c r="G35" s="29">
        <v>0.72</v>
      </c>
      <c r="H35" s="31">
        <v>0.72</v>
      </c>
      <c r="I35" s="57">
        <v>1651136000</v>
      </c>
      <c r="J35" s="57">
        <v>973819088</v>
      </c>
      <c r="K35" s="55">
        <v>0.58978732702817938</v>
      </c>
    </row>
    <row r="36" spans="1:11" s="9" customFormat="1" ht="38.25" x14ac:dyDescent="0.25">
      <c r="A36" s="36" t="s">
        <v>143</v>
      </c>
      <c r="B36" s="24" t="s">
        <v>117</v>
      </c>
      <c r="C36" s="55">
        <v>1</v>
      </c>
      <c r="D36" s="55">
        <v>1</v>
      </c>
      <c r="E36" s="55">
        <v>1</v>
      </c>
      <c r="F36" s="55">
        <v>1</v>
      </c>
      <c r="G36" s="29">
        <v>1</v>
      </c>
      <c r="H36" s="31">
        <v>1</v>
      </c>
      <c r="I36" s="57">
        <v>457326000</v>
      </c>
      <c r="J36" s="57">
        <v>102239528</v>
      </c>
      <c r="K36" s="55">
        <v>0.22355940401376698</v>
      </c>
    </row>
    <row r="37" spans="1:11" s="9" customFormat="1" ht="38.25" x14ac:dyDescent="0.25">
      <c r="A37" s="36" t="s">
        <v>143</v>
      </c>
      <c r="B37" s="24" t="s">
        <v>118</v>
      </c>
      <c r="C37" s="55">
        <v>1</v>
      </c>
      <c r="D37" s="55">
        <v>0.99</v>
      </c>
      <c r="E37" s="55">
        <v>0.99</v>
      </c>
      <c r="F37" s="55">
        <v>1</v>
      </c>
      <c r="G37" s="29">
        <v>0.99</v>
      </c>
      <c r="H37" s="31">
        <v>0.99</v>
      </c>
      <c r="I37" s="57">
        <v>2570335000</v>
      </c>
      <c r="J37" s="57">
        <v>454306988.5</v>
      </c>
      <c r="K37" s="55">
        <v>0.17675010786531717</v>
      </c>
    </row>
    <row r="38" spans="1:11" s="9" customFormat="1" ht="63.75" x14ac:dyDescent="0.25">
      <c r="A38" s="23" t="s">
        <v>143</v>
      </c>
      <c r="B38" s="24" t="s">
        <v>119</v>
      </c>
      <c r="C38" s="62">
        <v>30</v>
      </c>
      <c r="D38" s="54">
        <v>30</v>
      </c>
      <c r="E38" s="55">
        <v>1</v>
      </c>
      <c r="F38" s="54">
        <v>30</v>
      </c>
      <c r="G38" s="56">
        <v>30</v>
      </c>
      <c r="H38" s="31">
        <v>1</v>
      </c>
      <c r="I38" s="57">
        <v>2057099000</v>
      </c>
      <c r="J38" s="57">
        <v>319405647</v>
      </c>
      <c r="K38" s="55">
        <v>0.15526994422728319</v>
      </c>
    </row>
    <row r="39" spans="1:11" s="9" customFormat="1" ht="38.25" x14ac:dyDescent="0.25">
      <c r="A39" s="23" t="s">
        <v>143</v>
      </c>
      <c r="B39" s="24" t="s">
        <v>120</v>
      </c>
      <c r="C39" s="55">
        <v>0.3</v>
      </c>
      <c r="D39" s="55">
        <v>0.35</v>
      </c>
      <c r="E39" s="55">
        <v>1.1666666666666667</v>
      </c>
      <c r="F39" s="55">
        <v>0.3</v>
      </c>
      <c r="G39" s="29">
        <v>0.35</v>
      </c>
      <c r="H39" s="31">
        <v>1.1666666666666667</v>
      </c>
      <c r="I39" s="57">
        <v>1060024000</v>
      </c>
      <c r="J39" s="57">
        <v>524014465</v>
      </c>
      <c r="K39" s="55">
        <v>0.49434207621714227</v>
      </c>
    </row>
    <row r="40" spans="1:11" s="9" customFormat="1" ht="38.25" x14ac:dyDescent="0.25">
      <c r="A40" s="23" t="s">
        <v>143</v>
      </c>
      <c r="B40" s="24" t="s">
        <v>121</v>
      </c>
      <c r="C40" s="55">
        <v>1</v>
      </c>
      <c r="D40" s="55">
        <v>1</v>
      </c>
      <c r="E40" s="55">
        <v>1</v>
      </c>
      <c r="F40" s="55">
        <v>1</v>
      </c>
      <c r="G40" s="29">
        <v>1</v>
      </c>
      <c r="H40" s="31">
        <v>1</v>
      </c>
      <c r="I40" s="57">
        <v>924257000</v>
      </c>
      <c r="J40" s="57">
        <v>454306988.5</v>
      </c>
      <c r="K40" s="55">
        <v>0.49153751445755889</v>
      </c>
    </row>
    <row r="41" spans="1:11" s="9" customFormat="1" ht="38.25" x14ac:dyDescent="0.25">
      <c r="A41" s="11" t="s">
        <v>139</v>
      </c>
      <c r="B41" s="23" t="s">
        <v>122</v>
      </c>
      <c r="C41" s="55">
        <v>1</v>
      </c>
      <c r="D41" s="55">
        <v>1</v>
      </c>
      <c r="E41" s="55">
        <v>1</v>
      </c>
      <c r="F41" s="55">
        <v>1</v>
      </c>
      <c r="G41" s="29">
        <v>1</v>
      </c>
      <c r="H41" s="31">
        <v>1</v>
      </c>
      <c r="I41" s="57">
        <v>4134119000</v>
      </c>
      <c r="J41" s="57">
        <v>1666378649</v>
      </c>
      <c r="K41" s="55">
        <v>0.40307950714529506</v>
      </c>
    </row>
    <row r="42" spans="1:11" s="9" customFormat="1" ht="25.5" x14ac:dyDescent="0.25">
      <c r="A42" s="11" t="s">
        <v>132</v>
      </c>
      <c r="B42" s="36" t="s">
        <v>123</v>
      </c>
      <c r="C42" s="62">
        <v>5</v>
      </c>
      <c r="D42" s="54">
        <v>5</v>
      </c>
      <c r="E42" s="55">
        <v>1</v>
      </c>
      <c r="F42" s="54">
        <v>5</v>
      </c>
      <c r="G42" s="56">
        <v>5</v>
      </c>
      <c r="H42" s="31">
        <v>1</v>
      </c>
      <c r="I42" s="57">
        <v>54653162000</v>
      </c>
      <c r="J42" s="57">
        <v>21140734483</v>
      </c>
      <c r="K42" s="55">
        <v>0.38681631051831916</v>
      </c>
    </row>
    <row r="43" spans="1:11" s="52" customFormat="1" ht="12.75" x14ac:dyDescent="0.25">
      <c r="A43" s="63"/>
      <c r="B43" s="64"/>
      <c r="C43" s="65"/>
      <c r="D43" s="65"/>
      <c r="E43" s="65"/>
      <c r="F43" s="65"/>
      <c r="G43" s="65"/>
      <c r="H43" s="65"/>
      <c r="I43" s="66">
        <f>SUM(I7:I42)</f>
        <v>3881254832000</v>
      </c>
      <c r="J43" s="66">
        <f>SUM(J7:J42)</f>
        <v>1175712164759</v>
      </c>
      <c r="K43" s="67">
        <f>+J43/I43</f>
        <v>0.30292063150956744</v>
      </c>
    </row>
    <row r="44" spans="1:11" s="15" customFormat="1" x14ac:dyDescent="0.25">
      <c r="A44" s="18"/>
      <c r="B44" s="14"/>
    </row>
    <row r="45" spans="1:11" s="16" customFormat="1" x14ac:dyDescent="0.25">
      <c r="A45" s="19"/>
    </row>
    <row r="46" spans="1:11" s="16" customFormat="1" x14ac:dyDescent="0.25">
      <c r="A46" s="19"/>
    </row>
    <row r="47" spans="1:11" s="16" customFormat="1" x14ac:dyDescent="0.25">
      <c r="A47" s="19"/>
    </row>
    <row r="48" spans="1:11" s="16" customFormat="1" x14ac:dyDescent="0.25">
      <c r="A48" s="19"/>
    </row>
    <row r="49" spans="1:1" s="16" customFormat="1" x14ac:dyDescent="0.25">
      <c r="A49" s="19"/>
    </row>
    <row r="50" spans="1:1" s="16" customFormat="1" x14ac:dyDescent="0.25">
      <c r="A50" s="19"/>
    </row>
    <row r="51" spans="1:1" s="16" customFormat="1" x14ac:dyDescent="0.25">
      <c r="A51" s="19"/>
    </row>
  </sheetData>
  <autoFilter ref="B6:J43"/>
  <mergeCells count="6">
    <mergeCell ref="C5:C6"/>
    <mergeCell ref="B5:B6"/>
    <mergeCell ref="F5:K5"/>
    <mergeCell ref="A5:A6"/>
    <mergeCell ref="D5:D6"/>
    <mergeCell ref="E5:E6"/>
  </mergeCells>
  <dataValidations count="2">
    <dataValidation allowBlank="1" showErrorMessage="1" sqref="G7:G33 G35:G38 G40:G42 I7:J42"/>
    <dataValidation type="custom" allowBlank="1" showInputMessage="1" showErrorMessage="1" errorTitle="Atención!" error="* La meta cumplida debe ser mayor o igual a lo reportado en el seguimiento anterior._x000a__x000a_Si no exite programacion de meta no se debe reportar ejecución " promptTitle="Atencion!" prompt="ROJO: La meta cumplida debe ser mayor o igual a lo reportado en el seguimiento anterior." sqref="G39">
      <formula1>F39&lt;&gt;""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72380-300C-4720-9E35-645C027291D5}"/>
</file>

<file path=customXml/itemProps2.xml><?xml version="1.0" encoding="utf-8"?>
<ds:datastoreItem xmlns:ds="http://schemas.openxmlformats.org/officeDocument/2006/customXml" ds:itemID="{58B9A29B-BC63-458D-9382-7929E9F4A69B}"/>
</file>

<file path=customXml/itemProps3.xml><?xml version="1.0" encoding="utf-8"?>
<ds:datastoreItem xmlns:ds="http://schemas.openxmlformats.org/officeDocument/2006/customXml" ds:itemID="{90067666-00B1-467E-BFD9-CDFB8C72DD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INVERSIÓN</vt:lpstr>
      <vt:lpstr>GESTIÓN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Master</cp:lastModifiedBy>
  <cp:revision/>
  <dcterms:created xsi:type="dcterms:W3CDTF">2018-01-23T19:32:42Z</dcterms:created>
  <dcterms:modified xsi:type="dcterms:W3CDTF">2020-04-29T13:11:56Z</dcterms:modified>
</cp:coreProperties>
</file>