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becerra\Desktop\"/>
    </mc:Choice>
  </mc:AlternateContent>
  <bookViews>
    <workbookView xWindow="0" yWindow="0" windowWidth="20490" windowHeight="7050"/>
  </bookViews>
  <sheets>
    <sheet name="Hoja1" sheetId="1" r:id="rId1"/>
  </sheets>
  <externalReferences>
    <externalReference r:id="rId2"/>
  </externalReferences>
  <definedNames>
    <definedName name="DOS">'[1]base anteproyecto'!$J$2:$J$50</definedName>
    <definedName name="PROY">'[1]base anteproyecto'!$D$2:$D$3047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50" i="1" l="1"/>
  <c r="M449" i="1"/>
  <c r="M448" i="1"/>
  <c r="M447" i="1"/>
  <c r="M446" i="1"/>
  <c r="M445" i="1"/>
  <c r="M444" i="1"/>
  <c r="M443" i="1"/>
  <c r="M442" i="1"/>
  <c r="M441" i="1"/>
  <c r="M440" i="1"/>
  <c r="M439" i="1"/>
  <c r="M438" i="1"/>
  <c r="M437" i="1"/>
  <c r="M434" i="1"/>
  <c r="M433" i="1"/>
  <c r="M432" i="1"/>
  <c r="M431" i="1"/>
  <c r="M430" i="1"/>
  <c r="M429" i="1"/>
  <c r="M428" i="1"/>
  <c r="M427" i="1"/>
  <c r="M426" i="1"/>
  <c r="M425" i="1"/>
  <c r="M424" i="1"/>
  <c r="M423" i="1"/>
  <c r="M422" i="1"/>
  <c r="M421" i="1"/>
  <c r="M420" i="1"/>
  <c r="M419" i="1"/>
  <c r="M418" i="1"/>
  <c r="M417" i="1"/>
  <c r="G417" i="1"/>
  <c r="G418" i="1" s="1"/>
  <c r="G419" i="1" s="1"/>
  <c r="G420" i="1" s="1"/>
  <c r="G421" i="1" s="1"/>
  <c r="G422" i="1" s="1"/>
  <c r="G423" i="1" s="1"/>
  <c r="G424" i="1" s="1"/>
  <c r="G425" i="1" s="1"/>
  <c r="G426" i="1" s="1"/>
  <c r="G427" i="1" s="1"/>
  <c r="G428" i="1" s="1"/>
  <c r="G429" i="1" s="1"/>
  <c r="G430" i="1" s="1"/>
  <c r="G431" i="1" s="1"/>
  <c r="G432" i="1" s="1"/>
  <c r="G433" i="1" s="1"/>
  <c r="M416" i="1"/>
  <c r="G416" i="1"/>
  <c r="M41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G364"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F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33" i="1"/>
  <c r="M132" i="1"/>
  <c r="M131" i="1"/>
  <c r="M130" i="1"/>
  <c r="M129" i="1"/>
  <c r="A129" i="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M126" i="1"/>
  <c r="A126" i="1"/>
  <c r="M120" i="1"/>
  <c r="A120" i="1"/>
  <c r="M112" i="1"/>
  <c r="M108" i="1"/>
  <c r="M107" i="1"/>
  <c r="M106" i="1"/>
  <c r="L105" i="1"/>
  <c r="M105" i="1" s="1"/>
  <c r="L104" i="1"/>
  <c r="M104" i="1" s="1"/>
  <c r="M103" i="1"/>
  <c r="L103" i="1"/>
  <c r="L102" i="1"/>
  <c r="M102" i="1" s="1"/>
  <c r="M101" i="1"/>
  <c r="L101" i="1"/>
  <c r="L100" i="1"/>
  <c r="M100" i="1" s="1"/>
  <c r="M99" i="1"/>
  <c r="L99" i="1"/>
  <c r="M98" i="1"/>
  <c r="L98" i="1"/>
  <c r="L97" i="1"/>
  <c r="M97" i="1" s="1"/>
  <c r="L96" i="1"/>
  <c r="M96" i="1" s="1"/>
  <c r="M95" i="1"/>
  <c r="L95" i="1"/>
  <c r="M94" i="1"/>
  <c r="L94" i="1"/>
  <c r="M93" i="1"/>
  <c r="L93" i="1"/>
  <c r="L92" i="1"/>
  <c r="M92" i="1" s="1"/>
  <c r="M91" i="1"/>
  <c r="L91" i="1"/>
  <c r="M90" i="1"/>
  <c r="L90" i="1"/>
  <c r="M89" i="1"/>
  <c r="L89" i="1"/>
  <c r="L88" i="1"/>
  <c r="M88" i="1" s="1"/>
  <c r="L87" i="1"/>
  <c r="M87" i="1" s="1"/>
  <c r="L86" i="1"/>
  <c r="M86" i="1" s="1"/>
  <c r="L85" i="1"/>
  <c r="M85" i="1" s="1"/>
  <c r="M84" i="1"/>
  <c r="L84" i="1"/>
  <c r="L83" i="1"/>
  <c r="M83" i="1" s="1"/>
  <c r="L82" i="1"/>
  <c r="M82" i="1" s="1"/>
  <c r="L81" i="1"/>
  <c r="M81" i="1" s="1"/>
  <c r="M80" i="1"/>
  <c r="L80" i="1"/>
  <c r="L79" i="1"/>
  <c r="M79" i="1" s="1"/>
  <c r="L78" i="1"/>
  <c r="M78" i="1" s="1"/>
  <c r="L77" i="1"/>
  <c r="M77" i="1" s="1"/>
  <c r="M76" i="1"/>
  <c r="L76" i="1"/>
  <c r="L75" i="1"/>
  <c r="M75" i="1" s="1"/>
  <c r="L74" i="1"/>
  <c r="M74" i="1" s="1"/>
  <c r="L73" i="1"/>
  <c r="M73" i="1" s="1"/>
  <c r="M72" i="1"/>
  <c r="L72" i="1"/>
  <c r="L71" i="1"/>
  <c r="M71" i="1" s="1"/>
  <c r="L70" i="1"/>
  <c r="M70" i="1" s="1"/>
  <c r="L69" i="1"/>
  <c r="M69" i="1" s="1"/>
  <c r="M68" i="1"/>
  <c r="L68" i="1"/>
  <c r="L67" i="1"/>
  <c r="M67" i="1" s="1"/>
  <c r="L66" i="1"/>
  <c r="M66" i="1" s="1"/>
  <c r="L65" i="1"/>
  <c r="M65" i="1" s="1"/>
  <c r="M64" i="1"/>
  <c r="L64" i="1"/>
  <c r="L63" i="1"/>
  <c r="M63" i="1" s="1"/>
  <c r="L62" i="1"/>
  <c r="M62" i="1" s="1"/>
  <c r="L61" i="1"/>
  <c r="M61" i="1" s="1"/>
  <c r="M60" i="1"/>
  <c r="L60" i="1"/>
  <c r="L59" i="1"/>
  <c r="M59" i="1" s="1"/>
  <c r="L58" i="1"/>
  <c r="M58" i="1" s="1"/>
  <c r="L57" i="1"/>
  <c r="M57" i="1" s="1"/>
  <c r="M56" i="1"/>
  <c r="L56" i="1"/>
  <c r="L55" i="1"/>
  <c r="M55" i="1" s="1"/>
  <c r="L54" i="1"/>
  <c r="M54" i="1" s="1"/>
  <c r="L53" i="1"/>
  <c r="M53" i="1" s="1"/>
  <c r="M52" i="1"/>
  <c r="L52" i="1"/>
  <c r="L51" i="1"/>
  <c r="M51" i="1" s="1"/>
  <c r="L50" i="1"/>
  <c r="M50" i="1" s="1"/>
  <c r="L49" i="1"/>
  <c r="M49" i="1" s="1"/>
  <c r="M48" i="1"/>
  <c r="L48" i="1"/>
  <c r="L47" i="1"/>
  <c r="M47" i="1" s="1"/>
  <c r="L46" i="1"/>
  <c r="M46" i="1" s="1"/>
  <c r="L45" i="1"/>
  <c r="M45" i="1" s="1"/>
  <c r="M44" i="1"/>
  <c r="L44" i="1"/>
  <c r="L43" i="1"/>
  <c r="M43" i="1" s="1"/>
  <c r="L42" i="1"/>
  <c r="M42" i="1" s="1"/>
  <c r="L41" i="1"/>
  <c r="M41" i="1" s="1"/>
  <c r="M40" i="1"/>
  <c r="L40" i="1"/>
  <c r="L39" i="1"/>
  <c r="M39" i="1" s="1"/>
  <c r="L38" i="1"/>
  <c r="M38" i="1" s="1"/>
  <c r="L37" i="1"/>
  <c r="M37" i="1" s="1"/>
  <c r="M36" i="1"/>
  <c r="L36" i="1"/>
  <c r="L35" i="1"/>
  <c r="M35" i="1" s="1"/>
  <c r="L34" i="1"/>
  <c r="M34" i="1" s="1"/>
  <c r="L33" i="1"/>
  <c r="M33" i="1" s="1"/>
  <c r="M32" i="1"/>
  <c r="L32" i="1"/>
  <c r="L31" i="1"/>
  <c r="M31" i="1" s="1"/>
  <c r="L30" i="1"/>
  <c r="M30" i="1" s="1"/>
  <c r="L29" i="1"/>
  <c r="M29" i="1" s="1"/>
  <c r="M28" i="1"/>
  <c r="L28" i="1"/>
  <c r="L27" i="1"/>
  <c r="M27" i="1" s="1"/>
  <c r="L26" i="1"/>
  <c r="M26" i="1" s="1"/>
  <c r="L25" i="1"/>
  <c r="M25" i="1" s="1"/>
  <c r="M24" i="1"/>
  <c r="L24" i="1"/>
  <c r="L23" i="1"/>
  <c r="M23" i="1" s="1"/>
  <c r="L22" i="1"/>
  <c r="M22" i="1" s="1"/>
  <c r="L21" i="1"/>
  <c r="M21" i="1" s="1"/>
  <c r="M20" i="1"/>
  <c r="L20" i="1"/>
  <c r="L19" i="1"/>
  <c r="M19" i="1" s="1"/>
  <c r="L18" i="1"/>
  <c r="M18" i="1" s="1"/>
  <c r="L17" i="1"/>
  <c r="M17" i="1" s="1"/>
  <c r="M16" i="1"/>
  <c r="L16" i="1"/>
  <c r="L15" i="1"/>
  <c r="M15" i="1" s="1"/>
  <c r="L14" i="1"/>
  <c r="M14" i="1" s="1"/>
  <c r="L13" i="1"/>
  <c r="M13" i="1" s="1"/>
  <c r="M12" i="1"/>
  <c r="L12" i="1"/>
  <c r="L11" i="1"/>
  <c r="M11" i="1" s="1"/>
  <c r="L10" i="1"/>
  <c r="M10" i="1" s="1"/>
  <c r="L9" i="1"/>
  <c r="M9" i="1" s="1"/>
  <c r="M8" i="1"/>
  <c r="L8" i="1"/>
  <c r="M7" i="1"/>
  <c r="M6" i="1"/>
  <c r="M5" i="1"/>
  <c r="M4" i="1"/>
  <c r="A4" i="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M3" i="1"/>
</calcChain>
</file>

<file path=xl/comments1.xml><?xml version="1.0" encoding="utf-8"?>
<comments xmlns="http://schemas.openxmlformats.org/spreadsheetml/2006/main">
  <authors>
    <author>Usuario de Windows</author>
  </authors>
  <commentList>
    <comment ref="N1" authorId="0" shapeId="0">
      <text>
        <r>
          <rPr>
            <sz val="12"/>
            <color indexed="81"/>
            <rFont val="Arial"/>
            <family val="2"/>
          </rPr>
          <t>Indique SI o NO según corresponda.</t>
        </r>
        <r>
          <rPr>
            <b/>
            <sz val="9"/>
            <color indexed="81"/>
            <rFont val="Tahoma"/>
            <family val="2"/>
          </rPr>
          <t xml:space="preserve"> </t>
        </r>
      </text>
    </comment>
    <comment ref="O1" authorId="0" shapeId="0">
      <text>
        <r>
          <rPr>
            <b/>
            <sz val="12"/>
            <color indexed="81"/>
            <rFont val="Arial"/>
            <family val="2"/>
          </rPr>
          <t>En caso de que SI se requieran vigencias futuras, indique el estado. Ejemplo: Solicitada, NO solicitada.</t>
        </r>
      </text>
    </comment>
    <comment ref="E129" authorId="0" shapeId="0">
      <text>
        <r>
          <rPr>
            <b/>
            <sz val="9"/>
            <color indexed="81"/>
            <rFont val="Tahoma"/>
            <family val="2"/>
          </rPr>
          <t>Usuario de Windows:</t>
        </r>
        <r>
          <rPr>
            <sz val="9"/>
            <color indexed="81"/>
            <rFont val="Tahoma"/>
            <family val="2"/>
          </rPr>
          <t xml:space="preserve">
Se recomienda revisar el código frente a la descripción del objeto contractual ya que hace referencia a la coordinación y seguimiento
</t>
        </r>
      </text>
    </comment>
    <comment ref="E130" authorId="0" shapeId="0">
      <text>
        <r>
          <rPr>
            <b/>
            <sz val="9"/>
            <color indexed="81"/>
            <rFont val="Tahoma"/>
            <family val="2"/>
          </rPr>
          <t>Usuario de Windows:</t>
        </r>
        <r>
          <rPr>
            <sz val="9"/>
            <color indexed="81"/>
            <rFont val="Tahoma"/>
            <family val="2"/>
          </rPr>
          <t xml:space="preserve">
Se recomienda revisar el código frente a la descripción del objeto contractual ya que hace referencia a la coordinación y seguimiento
</t>
        </r>
      </text>
    </comment>
    <comment ref="E131" authorId="0" shapeId="0">
      <text>
        <r>
          <rPr>
            <b/>
            <sz val="9"/>
            <color indexed="81"/>
            <rFont val="Tahoma"/>
            <family val="2"/>
          </rPr>
          <t>Usuario de Windows:</t>
        </r>
        <r>
          <rPr>
            <sz val="9"/>
            <color indexed="81"/>
            <rFont val="Tahoma"/>
            <family val="2"/>
          </rPr>
          <t xml:space="preserve">
Se recomienda revisar el código frente a la descripción del objeto contractual ya que hace referencia a la coordinación y seguimiento
</t>
        </r>
      </text>
    </comment>
    <comment ref="E132" authorId="0" shapeId="0">
      <text>
        <r>
          <rPr>
            <b/>
            <sz val="9"/>
            <color indexed="81"/>
            <rFont val="Tahoma"/>
            <family val="2"/>
          </rPr>
          <t>Usuario de Windows:</t>
        </r>
        <r>
          <rPr>
            <sz val="9"/>
            <color indexed="81"/>
            <rFont val="Tahoma"/>
            <family val="2"/>
          </rPr>
          <t xml:space="preserve">
Se recomienda revisar el código frente a la descripción del objeto contractual ya que hace referencia a la coordinación y seguimiento
</t>
        </r>
      </text>
    </comment>
    <comment ref="E135" authorId="0" shapeId="0">
      <text>
        <r>
          <rPr>
            <b/>
            <sz val="9"/>
            <color indexed="81"/>
            <rFont val="Tahoma"/>
            <family val="2"/>
          </rPr>
          <t>Usuario de Windows:</t>
        </r>
        <r>
          <rPr>
            <sz val="9"/>
            <color indexed="81"/>
            <rFont val="Tahoma"/>
            <family val="2"/>
          </rPr>
          <t xml:space="preserve">
Se recomienda revisar el código frente a la descripción del objeto contractual ya que hace referencia a la coordinación y seguimiento
</t>
        </r>
      </text>
    </comment>
    <comment ref="E139" authorId="0" shapeId="0">
      <text>
        <r>
          <rPr>
            <b/>
            <sz val="9"/>
            <color indexed="81"/>
            <rFont val="Tahoma"/>
            <family val="2"/>
          </rPr>
          <t>Usuario de Windows:</t>
        </r>
        <r>
          <rPr>
            <sz val="9"/>
            <color indexed="81"/>
            <rFont val="Tahoma"/>
            <family val="2"/>
          </rPr>
          <t xml:space="preserve">
Se recomienda revisar el código frente a la descripción del objeto contractual ya que hace referencia a la coordinación y seguimiento
</t>
        </r>
      </text>
    </comment>
    <comment ref="E140" authorId="0" shapeId="0">
      <text>
        <r>
          <rPr>
            <b/>
            <sz val="9"/>
            <color indexed="81"/>
            <rFont val="Tahoma"/>
            <family val="2"/>
          </rPr>
          <t>Usuario de Windows:</t>
        </r>
        <r>
          <rPr>
            <sz val="9"/>
            <color indexed="81"/>
            <rFont val="Tahoma"/>
            <family val="2"/>
          </rPr>
          <t xml:space="preserve">
Se recomienda revisar el código frente a la descripción del objeto contractual ya que hace referencia a la coordinación y seguimiento
</t>
        </r>
      </text>
    </comment>
    <comment ref="E141" authorId="0" shapeId="0">
      <text>
        <r>
          <rPr>
            <b/>
            <sz val="9"/>
            <color indexed="81"/>
            <rFont val="Tahoma"/>
            <family val="2"/>
          </rPr>
          <t>Usuario de Windows:</t>
        </r>
        <r>
          <rPr>
            <sz val="9"/>
            <color indexed="81"/>
            <rFont val="Tahoma"/>
            <family val="2"/>
          </rPr>
          <t xml:space="preserve">
Se recomienda revisar el código frente a la descripción del objeto contractual ya que hace referencia a la coordinación y seguimiento
</t>
        </r>
      </text>
    </comment>
    <comment ref="E142" authorId="0" shapeId="0">
      <text>
        <r>
          <rPr>
            <b/>
            <sz val="9"/>
            <color indexed="81"/>
            <rFont val="Tahoma"/>
            <family val="2"/>
          </rPr>
          <t>Usuario de Windows:</t>
        </r>
        <r>
          <rPr>
            <sz val="9"/>
            <color indexed="81"/>
            <rFont val="Tahoma"/>
            <family val="2"/>
          </rPr>
          <t xml:space="preserve">
Se recomienda revisar el código frente a la descripción del objeto contractual ya que hace referencia a la coordinación y seguimiento
</t>
        </r>
      </text>
    </comment>
    <comment ref="E143" authorId="0" shapeId="0">
      <text>
        <r>
          <rPr>
            <b/>
            <sz val="9"/>
            <color indexed="81"/>
            <rFont val="Tahoma"/>
            <family val="2"/>
          </rPr>
          <t>Usuario de Windows:</t>
        </r>
        <r>
          <rPr>
            <sz val="9"/>
            <color indexed="81"/>
            <rFont val="Tahoma"/>
            <family val="2"/>
          </rPr>
          <t xml:space="preserve">
Se recomienda revisar el código frente a la descripción del objeto contractual ya que hace referencia a la coordinación y seguimiento
</t>
        </r>
      </text>
    </comment>
    <comment ref="E144" authorId="0" shapeId="0">
      <text>
        <r>
          <rPr>
            <b/>
            <sz val="9"/>
            <color indexed="81"/>
            <rFont val="Tahoma"/>
            <family val="2"/>
          </rPr>
          <t>Usuario de Windows:</t>
        </r>
        <r>
          <rPr>
            <sz val="9"/>
            <color indexed="81"/>
            <rFont val="Tahoma"/>
            <family val="2"/>
          </rPr>
          <t xml:space="preserve">
Se recomienda revisar el código frente a la descripción del objeto contractual ya que hace referencia a la coordinación y seguimiento
</t>
        </r>
      </text>
    </comment>
    <comment ref="E145" authorId="0" shapeId="0">
      <text>
        <r>
          <rPr>
            <b/>
            <sz val="9"/>
            <color indexed="81"/>
            <rFont val="Tahoma"/>
            <family val="2"/>
          </rPr>
          <t>Usuario de Windows:</t>
        </r>
        <r>
          <rPr>
            <sz val="9"/>
            <color indexed="81"/>
            <rFont val="Tahoma"/>
            <family val="2"/>
          </rPr>
          <t xml:space="preserve">
Se recomienda revisar el código frente a la descripción del objeto contractual ya que hace referencia a la coordinación y seguimiento
</t>
        </r>
      </text>
    </comment>
    <comment ref="E146" authorId="0" shapeId="0">
      <text>
        <r>
          <rPr>
            <b/>
            <sz val="9"/>
            <color indexed="81"/>
            <rFont val="Tahoma"/>
            <family val="2"/>
          </rPr>
          <t>Usuario de Windows:</t>
        </r>
        <r>
          <rPr>
            <sz val="9"/>
            <color indexed="81"/>
            <rFont val="Tahoma"/>
            <family val="2"/>
          </rPr>
          <t xml:space="preserve">
Se recomienda revisar el código frente a la descripción del objeto contractual ya que hace referencia a la coordinación y seguimiento
</t>
        </r>
      </text>
    </comment>
    <comment ref="E147" authorId="0" shapeId="0">
      <text>
        <r>
          <rPr>
            <b/>
            <sz val="9"/>
            <color indexed="81"/>
            <rFont val="Tahoma"/>
            <family val="2"/>
          </rPr>
          <t>Usuario de Windows:</t>
        </r>
        <r>
          <rPr>
            <sz val="9"/>
            <color indexed="81"/>
            <rFont val="Tahoma"/>
            <family val="2"/>
          </rPr>
          <t xml:space="preserve">
Se recomienda revisar el código frente a la descripción del objeto contractual ya que hace referencia a la coordinación y seguimiento
</t>
        </r>
      </text>
    </comment>
    <comment ref="E148" authorId="0" shapeId="0">
      <text>
        <r>
          <rPr>
            <b/>
            <sz val="9"/>
            <color indexed="81"/>
            <rFont val="Tahoma"/>
            <family val="2"/>
          </rPr>
          <t>Usuario de Windows:</t>
        </r>
        <r>
          <rPr>
            <sz val="9"/>
            <color indexed="81"/>
            <rFont val="Tahoma"/>
            <family val="2"/>
          </rPr>
          <t xml:space="preserve">
Se recomienda revisar el código frente a la descripción del objeto contractual ya que hace referencia a la coordinación y seguimiento
</t>
        </r>
      </text>
    </comment>
    <comment ref="E149" authorId="0" shapeId="0">
      <text>
        <r>
          <rPr>
            <b/>
            <sz val="9"/>
            <color indexed="81"/>
            <rFont val="Tahoma"/>
            <family val="2"/>
          </rPr>
          <t>Usuario de Windows:</t>
        </r>
        <r>
          <rPr>
            <sz val="9"/>
            <color indexed="81"/>
            <rFont val="Tahoma"/>
            <family val="2"/>
          </rPr>
          <t xml:space="preserve">
Se recomienda revisar el código frente a la descripción del objeto contractual ya que hace referencia a la coordinación y seguimiento
</t>
        </r>
      </text>
    </comment>
    <comment ref="E150" authorId="0" shapeId="0">
      <text>
        <r>
          <rPr>
            <b/>
            <sz val="9"/>
            <color indexed="81"/>
            <rFont val="Tahoma"/>
            <family val="2"/>
          </rPr>
          <t>Usuario de Windows:</t>
        </r>
        <r>
          <rPr>
            <sz val="9"/>
            <color indexed="81"/>
            <rFont val="Tahoma"/>
            <family val="2"/>
          </rPr>
          <t xml:space="preserve">
Se recomienda revisar el código frente a la descripción del objeto contractual ya que hace referencia a la coordinación y seguimiento
</t>
        </r>
      </text>
    </comment>
    <comment ref="E151" authorId="0" shapeId="0">
      <text>
        <r>
          <rPr>
            <b/>
            <sz val="9"/>
            <color indexed="81"/>
            <rFont val="Tahoma"/>
            <family val="2"/>
          </rPr>
          <t>Usuario de Windows:</t>
        </r>
        <r>
          <rPr>
            <sz val="9"/>
            <color indexed="81"/>
            <rFont val="Tahoma"/>
            <family val="2"/>
          </rPr>
          <t xml:space="preserve">
Se recomienda revisar el código frente a la descripción del objeto contractual ya que hace referencia a la coordinación y seguimiento
</t>
        </r>
      </text>
    </comment>
    <comment ref="E403" authorId="0" shapeId="0">
      <text>
        <r>
          <rPr>
            <b/>
            <sz val="9"/>
            <color indexed="81"/>
            <rFont val="Tahoma"/>
            <family val="2"/>
          </rPr>
          <t>Usuario de Windows:</t>
        </r>
        <r>
          <rPr>
            <sz val="9"/>
            <color indexed="81"/>
            <rFont val="Tahoma"/>
            <family val="2"/>
          </rPr>
          <t xml:space="preserve">
LOS  CODIGOS NO LLEGAN AL TERCER NIVEL, POR FAVOR ACERCAR EL CODIGO AL MAXIMO NIVEL
</t>
        </r>
      </text>
    </comment>
  </commentList>
</comments>
</file>

<file path=xl/sharedStrings.xml><?xml version="1.0" encoding="utf-8"?>
<sst xmlns="http://schemas.openxmlformats.org/spreadsheetml/2006/main" count="24559" uniqueCount="1840">
  <si>
    <t>(1) 
ITEM</t>
  </si>
  <si>
    <t xml:space="preserve">(2)
No. Y NOMBRE DEL PROYECTO </t>
  </si>
  <si>
    <t xml:space="preserve">(3)
 No. Y NOMBRE DEL COMPONENTE </t>
  </si>
  <si>
    <t xml:space="preserve">
(4)
OBJETO DE GASTO
</t>
  </si>
  <si>
    <t>(5) 
CÓDIGO UNSPSC</t>
  </si>
  <si>
    <t>(6) 
DESCRIPCIÓN OBJETO CONTRACTUAL</t>
  </si>
  <si>
    <t>(7)
FECHA ESTIMADA DE INICIO DE PROCESO DE SELECCIÓN (dd/mm/aaaa)</t>
  </si>
  <si>
    <t>(8) 
DURACIÓN ESTIMADA DEL CONTRATO
(MESES)</t>
  </si>
  <si>
    <t>(9) 
MODALIDAD DE SELECCIÓN</t>
  </si>
  <si>
    <t>(10) 
TIPO DE CONTRATO</t>
  </si>
  <si>
    <t>(11) 
FUENTE DE LOS RECURSOS</t>
  </si>
  <si>
    <t>(12)
VALOR TOTAL ESTIMADO</t>
  </si>
  <si>
    <t>(13) 
VALOR ESTIMADO EN LA VIGENCIA ACTUAL</t>
  </si>
  <si>
    <t>(14) 
¿SE REQUIEREN VIGENCIAS FUTURAS?</t>
  </si>
  <si>
    <t>(15) 
ESTADO SOLICITUD DE VIGENCIAS FUTURAS</t>
  </si>
  <si>
    <t>(16)
ORDENADOR DEL GASTO RESPONSABLE</t>
  </si>
  <si>
    <t>(17)
GERENTE DEL PROYECTO</t>
  </si>
  <si>
    <t>(18)
DATOS DE CONTACTO DEL RESPONSABLE OPERATIVO (NOMBRE, CARGO, TELEFONO, E-MAIL)</t>
  </si>
  <si>
    <t>NOMBRE</t>
  </si>
  <si>
    <t>DEPENDENCIA</t>
  </si>
  <si>
    <t>898-ADMINISTRACION DEL TALENTO HUMANO</t>
  </si>
  <si>
    <t>3-BIENESTAR CAPACITACION SALUD OCUPACIONAL Y DOTACION</t>
  </si>
  <si>
    <t>Adquirir  la dotación de vestido  y calzado de labor para los funcionarios que conforme a la Ley tienen este derecho</t>
  </si>
  <si>
    <t>53111601, 53111602, 53101902, 53101904, 53101602, 53101604</t>
  </si>
  <si>
    <t>Adquisición de la dotación de calzado y vestido de labor, para los funcionarios docentes y administrativos que han adquirido este derecho según lo establecido en la normatividad vigente</t>
  </si>
  <si>
    <t>SELECCIÓN ABREVIADA POR SUBASTA INVERSA</t>
  </si>
  <si>
    <t>SUMINISTRO</t>
  </si>
  <si>
    <t>OTROS DISTRITOS</t>
  </si>
  <si>
    <t>NO</t>
  </si>
  <si>
    <t>NA</t>
  </si>
  <si>
    <t>Karina Eugenia Ricaurte Farfan</t>
  </si>
  <si>
    <t>Subsecretaría de Gestión Institucional</t>
  </si>
  <si>
    <t>Celmira Martin Lizarazo</t>
  </si>
  <si>
    <t>Dirección de Talento Humano</t>
  </si>
  <si>
    <t>eduardo diaz rodriguez. ediaz@educaciónbogota.gov.co,. Profesional Universitario. Ext 3208.</t>
  </si>
  <si>
    <t>Garantizar el servicio de transporte a docentes y directivos docentes en zonas que presentan dificil acceso y/o inseguridad</t>
  </si>
  <si>
    <t>Prestar el servicio de transporte escolar, en todas las modalidades de servicio que requiera la Secretaría de Educación del Distrito</t>
  </si>
  <si>
    <t>LICITACION PUBLICA</t>
  </si>
  <si>
    <t>PRESTACION DE SERVICIOS</t>
  </si>
  <si>
    <t>Realizar actividades culturales, recreativas, deportivas, lúdicas, reconocimientos y demás que demanden los funcionarios administrativos y docentes</t>
  </si>
  <si>
    <t>Prestación de servicios de apoyo a la gestión para desarrollar las actividades programadas en los planes de bienestar e incentivos, capacitación y actividades de prevención y promoción de la seguridad y salud en el trabajo, asi como el fortalecimiento en temas de comunicación y cultura organizacional</t>
  </si>
  <si>
    <t>CONTRATACION DIRECTA</t>
  </si>
  <si>
    <t>Garantizar el desarrollo del Plan Anual de Capacitación</t>
  </si>
  <si>
    <t>Implementar acciones de prevención y mitigación de los riesgos ocupacionales identificados en el diagnostico de condiciones de trabajo y diagnostico de condiciones de salud desde los subprogramas de medicina preventiva, medicina del trabajo higiene y seguridad industria</t>
  </si>
  <si>
    <t>2-PERSONAL DE APOYO A LA GESTION DE LA SED</t>
  </si>
  <si>
    <t>Suministrar  personal de apoyo administrativo y de atención a bibliotecas de los Colegios del Distrito Capital</t>
  </si>
  <si>
    <t>Prestar servicios de apoyo profesional en el fortalecimiento de la biblioteca escolar del colegio asignado</t>
  </si>
  <si>
    <t>Prestar servicios de apoyo técnico en el fortalecimiento de la biblioteca escolar del colegio asignado.</t>
  </si>
  <si>
    <t>Prestar servicios de apoyo profesional especializado en el fortalecimiento de la biblioteca público escolar La Marichuela, del Colegio Miguel de Cervantes Saavedra.</t>
  </si>
  <si>
    <t>Prestar servicios de apoyo profesional en el fortalecimiento de la biblioteca público escolar La Marichuela, del Colegio Miguel de Cervantes Saavedra.</t>
  </si>
  <si>
    <t>Prestar servicios técnicos de apoyo a la gestión en la biblioteca La Marichuela, del Colegio Miguel de Cervantes Saavedra.</t>
  </si>
  <si>
    <t>Prestar servicios de apoyo a la gestion en la biblioteca La Marichuela, del Colegio Miguel de Cervantes Saavedra.</t>
  </si>
  <si>
    <t>Prestar servicios de apoyo profesional en el fortalecimiento del BibloBús.</t>
  </si>
  <si>
    <t>Prestar servicios técnicos de apoyo a la gestión en el Bibliobus.</t>
  </si>
  <si>
    <t>Asignar apoyo (profesional, técnico, asistencial),  para el desarrollo de actividades organizacionales requeridos para el normal funcionamiento de la SED y de esta manera garantizar la prestación del servicio educativo</t>
  </si>
  <si>
    <t>Prestación de servicios profesionales a la Secretaría de Educación del Distrito, en el seguimiento, control y ejecución de los proyectos, que se desarrollen en el marco de las políticas institucionales asociados a los servicios prestados a través de la Dirección de Servicios Administrativos</t>
  </si>
  <si>
    <t>PRESTACION DE SERVICIOS PROFESIONALES</t>
  </si>
  <si>
    <t>Prestación de servicios profesionales a la Secretaría de Educación del Distrito, en la coordinación de acciones a desarrollar para la planeación, organización, ejecución y verificación de los eventos en el nivel central, local e institucional del año 2017, en el marco de las políticas institucionales.</t>
  </si>
  <si>
    <t>Prestación de servicios profesionales a la Secretaría de Educación del Distrito, para apoyar a las áreas misionales en todos los temas relacionados con la planeación y ejecución logística para el año 2017 que se desarrollen en el marco de las políticas institucionales.</t>
  </si>
  <si>
    <t xml:space="preserve">Prestar servicios profesionales a la Oficina Asesora Jurídica, ejerciendo la representación judicial y extrajudicial de la Secretaría de Educación Distrital, en todos aquellos procesos que le sean asignados por el Jefe de la Oficina Asesora Jurídica, en demandas en contra o que ésta interponga en las diferentes instancias judiciales.    </t>
  </si>
  <si>
    <t>Prestar los servicios de apoyo a la gestión, realizando diariamente el seguimiento y vigilancia de los procesos judiciales en los que la secretaría de educación del distrito es parte, garantizando la verificación y reporte confiable y oportuno de todas las actuaciones, trámites y decisiones que se generen en tales procesos, generar alertas, en los términos.</t>
  </si>
  <si>
    <t>Prestar servicios profesionales especializados en la Oficina Asesora Jurídica en elaboración de conceptos jurídicos, revisión de actos administrativos, elaboración de disposiciones normativas y todas aquellas necesarias para el cumplimiento a las funciones asignadas a la dependencia.</t>
  </si>
  <si>
    <t>Prestar servicios profesionales especializados en la Oficina Asesora Jurídica en elaboración de conceptos jurídicos, revisión de actos administrativos, sustanciación de procesos disciplinarios, elaboración de disposiciones normativas y todas aquellas necesarias para el cumplimiento a las funciones asignadas a la dependencia.</t>
  </si>
  <si>
    <t>Prestar servicios profesionales especializados en la Oficina Asesora Jurídica en la revisión de actos administrativos, elaboración de fichas de conciliación prejudicial y representación judicial y administrativa de la entidad.</t>
  </si>
  <si>
    <t>Prestar servicios profesionales a la Oficina Asesora Jurídica en actividades de gestión administrativa y de seguimiento a la información reportada por los responsables de  cada uno de los procesos a cargo de la oficina; en las herramientas ofimáticas y sistemas de información establecidos para tal fin.</t>
  </si>
  <si>
    <t>Prestar servicios profesionales para ejercer la defensa extrajudicial de la Secretaría de Educación del Distrito en los términos del mandato conferido, analizar y presentar fichas al Comité de Conciliación; así como apoyar a la Oficina Asesora Jurídica en las acciones que ésta deba realizar para cumplir sus funciones.</t>
  </si>
  <si>
    <t>prestar servicios profesionales para ejercer la defensa judicial y extrajudicial de la secretaría de educación del distrito, en las acciones constitucionales en las cuales sea parte la entidad, de acuerdo con las normas más elevadas de competencia, idoneidad e integridad ética y profesional; así como apoyar a la oficina en las acciones que ésta deba realizar para cumplir sus funciones.</t>
  </si>
  <si>
    <t>Prestar servicios profesionales para ejercer la defensa judicial y extrajudicial de la Secretaría de Educación del Distrito, en las acciones constitucionales en las cuales sea parte la entidad, de acuerdo con las normas más elevadas de competencia, idoneidad e integridad ética y profesional; así como apoyar a la Oficina en las acciones que ésta deba realizar para cumplir sus funciones.</t>
  </si>
  <si>
    <t>Prestar servicios de apoyo a la Oficina Asesora Jurídica en el manejo de la información y documentos que se generan en los distintos procesos de la dependencia y en la preparación y organización de la información relacionada con los expedientes de los procesos judiciales y administrativos, manteniendo actualizados los sistemas de información de la oficina.</t>
  </si>
  <si>
    <t xml:space="preserve">Prestar servicios profesionales en la Oficina Asesora Jurídica, brindando asesoría y ejerciendo la representación judicial y extrajudicial de la Secretaría de Educación Distrital, en todos aquellos procesos que le sean asignados por el Jefe de la Oficina Asesora Jurídica, en demandas en contra o que ésta interponga en las diferentes instancias judiciales.    </t>
  </si>
  <si>
    <t>Prestar servicios de apoyo a la Oficina Asesora Jurídica, adelantando todas las acciones relacionadas con el trámite, seguimiento y archivo de los documentos de la dependencia; así como apoyar a la Oficina en las acciones que ésta deba realizar para cumplir sus funciones.</t>
  </si>
  <si>
    <t>PRESTACION DE SERVICIOS DE APOYO A LA GESTION</t>
  </si>
  <si>
    <t>Prestar servicios de apoyo a la Oficina Asesora Jurídica en la radicación de documentos en el sistema de correspondencia de la entidad, así como en el trámite, consecución y organización de la información requerida por la Oficina.</t>
  </si>
  <si>
    <t>prestar servicios de apoyo para la SED, a la oficina asesora jurídica en el trámite, consecución y organización de la información requerida por los despachos judiciales o administrativos, así como en la administración de flujo de documentos de la oficina y depuración de los mismos.</t>
  </si>
  <si>
    <t>Prestar servicios de apoyo a la Oficina Asesora Jurídica, elaborando los actos administrativos de cumplimiento de las decisiones judiciales; así como apoyar a la Oficina en las acciones que ésta deba realizar para cumplir sus funciones.</t>
  </si>
  <si>
    <t>Prestar servicios técnicos en la Oficina Asesora Jurídica en la ejecución y seguimiento de las actividades de gestión administrativa, presupuestal y contractual; así como apoyar a la Oficina en las acciones que ésta deba realizar para cumplir sus funciones.</t>
  </si>
  <si>
    <t xml:space="preserve">Prestar servicios profesionales  para evaluar los Fondos de Servicios Educativos de las instituciones educativas del Distrito capital en la SED, y demás temas relacionados según corresponda, desde la Oficina de Control Interno. </t>
  </si>
  <si>
    <t xml:space="preserve">Prestar apoyo profesional en  las Auditorias que guarden relación con los proyectos de la Dirección de Construcción y Conservación de Establecimientos Educativos de la SED y demás áreas y/o temas relacionados,  que se realizará desde la Oficina de Control Interno. </t>
  </si>
  <si>
    <t xml:space="preserve">
Prestar apoyo profesional a la oficina de presupuesto de la Secretaria de Educación Distrital para el registro, análisis, control y consolidación de la información de presupuesto de la Secretaria de Educación 
</t>
  </si>
  <si>
    <t>Prestar apoyo técnico y operativo a la gestión de la oficina de presupuesto para el procesamiento de la información en los programas y aplicativos presupuestales de la SED.</t>
  </si>
  <si>
    <t xml:space="preserve">Prestar apoyo profesional a la gestión de la Dirección Financiera – Oficina de Presupuesto en el registro y consolidación de la información presupuestal de la Secretaría de Educación del Distrito. </t>
  </si>
  <si>
    <t>Brindar apoyo profesional a las labores de registro, análisis, control y consolidación de la información presupuestal de la SED, para la toma de decisiones de las diferentes dependencias, apoyo a la gestión y entrega de información a los entes de control de acuerdo a los requerimientos, se hará mediante los aplicativos presupuestales y contables de la SED (PREDIS y APOTEOSYS).</t>
  </si>
  <si>
    <t>Prestar apoyo profesional a la gestión de la Dirección Financiera – Oficina de Presupuesto en el registro y consolidación de la información presupuestal de la Secretaría de Educación del Distrito.</t>
  </si>
  <si>
    <t>Prestar apoyo profesional a los Fondos de Servicios Educativos de los colegios oficiales de la SED, en la planeación, monitoreo y seguimiento de los procesos financieros (presupuestales, contables y de tesorería).</t>
  </si>
  <si>
    <t>Prestar apoyo profesional a los Fondos de Servicios Educativos de los colegios oficiales de la SED,  en la planeación, monitoreo y seguimiento de los procesos financieros (presupuestales, contables y de tesorería) .</t>
  </si>
  <si>
    <t>Prestar apoyo profesional a los Fondos de Servicios Educativos de los colegios oficiales de la SED,  en la planeación, monitoreo y seguimiento de los procesos financieros (presupuestales, contables y de tesorería).</t>
  </si>
  <si>
    <t>Prestar apoyo profesional a los Fondos de Servicios Educativos de los colegios oficiales en la planeación de la SED, monitoreo y seguimiento de los procesos financieros (presupuestales, contables y de tesorería).</t>
  </si>
  <si>
    <t>Prestar apoyo profesional a los Fondos de Servicios Educativos de los colegios oficiales de la SED, en la planeación, monitoreo y seguimiento de los procesos financieros (presupuestales, contables y de tesorería) .</t>
  </si>
  <si>
    <t>Prestar apoyo profesional especializado a los Fondos de Servicios Educativos -FSE- de los colegios oficiales de la SED, en la planeación, monitoreo, y seguimiento a los procesos presupuestales, contables y de tesorería.</t>
  </si>
  <si>
    <t>Apoyo profesional a la Dirección de Talento Humano, para el cumplimiento de las competencias y objetivos generales, en lo que se refiere al trámite de solicitudes de pensiones, cesantías, auxilios funerarios, seguros por muerte, cumplimiento de fallos judiciales de los docentes de la Secretaría de Educación de Bogotá y sus beneficiarios, afiliados al Fondo Nacional de Prestaciones Sociales del Magisterio, y las demás gestiones que deriven de él, tales como derechos de petición, recursos, acciones de tutela, requerimientos de entes de control y reclamaciones, dando cumplimiento a los términos legales establecidos y a los criterios de calidad y cantidad exigidos por el Supervisor del Contrato.</t>
  </si>
  <si>
    <t>Apoyo profesional especializado a la Dirección de Talento Humano, en especial al Fondo de Prestaciones Sociales del Magisterio, en el trámite de las acciones de tutela que se presentan contra la Secretaría de Educación de Bogotá - Dirección de Talento Humano - Fondo de Prestaciones Sociales del Magisterio, relacionadas con el proceso de trámite y reconocimiento de prestaciones sociales a los Docentes y Directivos Docentes de la Secretaría de Educación de Bogotá.</t>
  </si>
  <si>
    <t>Brindar Apoyo administrativo a la Dirección de Talento Humano de la SED, en especial en los procesos de manejo de la documentación, actualización de sistemas de información, recobro de incapacidades, atención al ciudadano, y correspondencia.</t>
  </si>
  <si>
    <t>Brindar apoyo administrativo a la Dirección de Talento Humano de la SED, en especial en los procesos de manejo de la documentación, actualización de sistemas de información, recobro de incapacidades, atención al ciudadano y correspondencia.</t>
  </si>
  <si>
    <t>Brindar Apoyo administrativo a la Dirección de Talento Humano, en especial en los procesos de manejo de la documentación, recobro de incapacidades, atención al ciudadano, correspondencia y manejo de bases de datos cuando la actividad lo requiera.</t>
  </si>
  <si>
    <t>Brindar Apoyo administrativo a la Dirección de Talento Humano de la SED, en especial en los procesos de manejo de la documentación, actualización de sistemas de información, recobro de incapacidades, atención al ciudadano y correspondencia.</t>
  </si>
  <si>
    <t>Brindar apoyo administrativo a la Dirección de Talento Humano, para el mejoramiento de la gestión de atención a los docentes en los procesos de orientación, notificación, radicación e información sobre los trámites y servicios relacionados con las prestaciones sociales de los docentes y directivos docentes de la Secretaría de Educación del Distrito.</t>
  </si>
  <si>
    <t>Brindar apoyo administrativo a la Dirección de Talento Humano de la SED, en especial en los procesos de manejo de documentación, actualización de sistemas de información, recobro de incapacidades, atención al ciudadano y correspondencia.</t>
  </si>
  <si>
    <t>Apoyo profesional a la Dirección de Talento Humano, para el cumplimiento de las competencias y objetivos generales, en lo que se refiere al trámite de solicitudes de pensiones, cesantías, auxilios funerarios, seguros por muerte, cumplimiento de fallos judiciales de los docentes de la Secretaría de Educación de Bogotá y sus beneficiarios, afiliados al Fondo Nacional de Prestaciones Sociales del Magisterio, y las demás gestiones que deriven de él, tales como derechos de petición, recursos, acciones de tutela, requerimientos de entes de control y reclamaciones, dando cumplimiento a los términos legales establecidos y a los criterios de calidad y cantidad exigidos por el Supervisor del Contrato</t>
  </si>
  <si>
    <t>Apoyo profesional a la Dirección de Talento Humano para el cumplimiento de las competencias y objetivos generales, en lo que se refiere al trámite de solicitudes de pensiones, cesantías, auxilios funerarios, seguros  por muerte, cumplimiento de fallos judiciales de los docentes de la Secretaría de Educación de Bogotá  y sus beneficiarios,  afiliados al Fondo Nacional de Prestaciones Sociales del Magisterio, y las demás gestiones que se deriven de él tales como derechos de petición, recursos, acciones de tutela, requerimientos de entes de control y reclamaciones, dando cumplimiento a los términos legales establecidos y a los criterios de calidad y cantidad exigidos por el Supervisor del Contrato.</t>
  </si>
  <si>
    <t>Apoyo administrativo a la Dirección de Talento Humano de la SED, en especial en los procesos de actualización de sistemas de información, informes de gestión del trámite de las prestaciones y derechos de petición a cargos del grupo del Fondo Prestacional, al Director (a) de Talento Humano y dependencias internas, externas y entes de control, consolidación y actualización de registros de recobro de incapacidades, verificación de tiempos de respuesta y actuaciones de los funcionarios de planta y contratistas.</t>
  </si>
  <si>
    <t>Brindar apoyo profesional a la Dirección de Talento Humano, en especial en la construcción y seguimiento de indicadores de gestión, el cumplimiento de los objetivos del fondo prestacional del magisterio, el diseño y la planificación de metodologías y procesos de trabajo, la presentación de informes, control y trámite de las solicitudes de prestaciones, manejo de la documentación, actualización de sistemas de información y la optimización del procesos del Fondo de Prestaciones sociales del Magisterio</t>
  </si>
  <si>
    <t>Apoyo profesional a la Dirección de Talento Humano de la SED, especialmente al Fondo de Prestaciones Sociales del Magisterio, en el trámite de prestaciones sociales, correspondencia de entes de control, comité regional, seguimiento y control de los mismos.</t>
  </si>
  <si>
    <t>Prestar servicios profesionales a la Dirección de Talento Humano de la SED en todos los asuntos relacionados con el Fondo de Prestaciones Sociales del Magisterio</t>
  </si>
  <si>
    <t>Apoyo profesional a la Dirección de Talento Humano para el cumplimiento de las competencias y objetivos generales, en lo que se refiere a la revisión de proyectos de resoluciones que resuelvan solicitudes de pensiones, cesantías, auxilios funerarios, seguros  por muerte, cumplimiento de fallos judiciales de los docentes de la Secretaría de Educación de Bogotá  y sus beneficiarios,  afiliados al Fondo Nacional de Prestaciones Sociales del Magisterio, derechos de petición, recursos,  requerimientos de entes de control y reclamaciones, dando cumplimiento a los términos legales establecidos y a los criterios de calidad y cantidad exigidos por el Supervisor del Contrato.</t>
  </si>
  <si>
    <t>Brindar apoyo Profesional a la Dirección de Talento Humano, para la revisión de trámites de acciones de tutela en contra de la DTH, radicación de respuestas a requerimientos de Despachos Judiciales, actualización de bases de datos de las acciones de las tutela, manejo del archivo de las mismas, así mismo cuando el supervisor del contrato lo requiera apoyará la sustanciación de solicitudes de pensiones, cesantías, auxilios funerarios, seguros por muerte, radicadas por los docentes, directivos docentes de la Secretaría de Educación de Bogotá y sus beneficiarios, afiliados al Fondo Nacional de Prestaciones Sociales del Magisterio, en los tiempos legales establecidos y rendir informe de los procesos antes descritos, en los términos que el supervisor del contrato lo establezca</t>
  </si>
  <si>
    <t>Apoyo profesional a la Dirección de Talento Humano de la SED, en el trámite, liquidación, revisión, seguimiento, estadísticas de incapacidades objeto de recobro ante la Fiduprevisora.</t>
  </si>
  <si>
    <t>Brindar apoyo técnico administrativo a la Dirección de Talento Humano de la SED, en especial en los procesos de revisión, liquidación y recobro de incapacidades, actualización de sistemas de información y respuestas a los requerimientos que se le se han asignados. </t>
  </si>
  <si>
    <t xml:space="preserve">Apoyo técnico a la Dirección de Talento Humano de la SED para el cumplimiento de las competencias y objetivos generales, en lo que se refiere al trámite derechos de petición, atención de los requerimientos de Direcciones Internas y Externas y entes de control, reclamaciones y certificaciones asignados al grupo de prestaciones, dando cumplimiento a los términos legales establecidos y a los criterios de calidad y cantidad exigidos por el Supervisor del Contrato. </t>
  </si>
  <si>
    <t>Apoyo técnico a la Dirección de Talento Humano para el cumplimiento de las competencias y objetivos generales, en lo que se refiere al trámite derechos de petición, recursos, requerimientos de entes de control, reclamaciones y certificaciones asignados al grupo de prestaciones, dando cumplimiento a los términos legales establecidos y a los criterios de calidad y cantidad exigidos por el Supervisor del Contrato. Así mismo cuando el supervisor del contrato lo requiera apoyará la sustanciación de solicitudes de pensiones, cesantías, auxilios funerarios y seguros  por muerte, radicadas por los docentes, directivos docentes de la Secretaría de Educación de Bogotá  y sus beneficiarios,  afiliados al Fondo Nacional de Prestaciones Sociales del Magisterio, en los tiempos legales establecidos.</t>
  </si>
  <si>
    <t>Brindar Apoyo administrativo a la Dirección de Talento Humano de la SED, en especial en los procesos de manejo de la documentación, recobro de incapacidades, atención al ciudadano, correspondencia y manejo de bases de datos cuando la actividad lo requiera.</t>
  </si>
  <si>
    <t>Prestar servicios profesionales especializados a la Dirección de Servicios Administrativos de la SED, en las actividades de Gestión Documental y Archivo.</t>
  </si>
  <si>
    <t>Prestar servicios profesionales  a la Dirección de Servicios Administrativos de la SED, en las actividades de Gestión Documental y Archivo.</t>
  </si>
  <si>
    <t>Prestar servicios de producción y logistica interna, como enlace entre las diferentes unidades de trabajo, con el fin de apoyar a la Oficina Asesora de Comunicación y Prensa de la Secretaría de Educación del Distrito.</t>
  </si>
  <si>
    <t>Prestación de servicios profesionales para apoyar la elaboración, implementación, seguimiento y gestión de procesos financieros y de Planeación estratégica de la Oficina Asesora de Comunicación y Prensa de la SED.</t>
  </si>
  <si>
    <t>Brindar apoyo profesional en la elaboración, implementación, seguimiento y gestión de procesos administrativos de la Oficina Asesora de Comunicación y Prensa de la SED.</t>
  </si>
  <si>
    <t>Prestar los servicios para la clasificación, ordenamiento, digitalización y remisión del archivo de la OACP a las areas correspondientes de la SED.</t>
  </si>
  <si>
    <t>Prestar los servicios profesionales a la SED, en la gestión de contenidos generados por la Oficina Asesora de Comunicación y Prensa, para los tres niveles de la SED, a traves de las cuentas en redes sociales de la entidad.</t>
  </si>
  <si>
    <t>Prestar los servicios profesionales a la SED, para la articulación estratégica de los componentes del Plan de Divulgación y Comunicación de la Secretaría de Educación del Distrito, en sus tres niveles.</t>
  </si>
  <si>
    <t>Prestar los servicios profesionales a la Oficina Asesora de Comunicación y Prensa en la gestión de las plataformas de comunicación digital, interna y externas de la SED.</t>
  </si>
  <si>
    <t>Prestar los servicios profesionales en la gestión de contenidos generados por la Oficina Asesora de Comunicación y Prensa, para los tres niveles de la SED, a traves de las cuentas en redes sociales de la entidad.</t>
  </si>
  <si>
    <t>Prestar servicios profesionales para el desarrollo, gestión, seguimiento, manejo de la información de piezas documentales y técnicas de archivo, del Centro de Documentación de la Secretaría de Educación del Distrito</t>
  </si>
  <si>
    <t>Prestar los servicios profesionales para el desarrollo, gestión, implementación y acompañamiento de la estrategia de comunicación organizacional para los tres niveles de la SED, con el fin de apoyar la gestión de la  Oficina Asesora de Comunicación y Prensa.</t>
  </si>
  <si>
    <t>Prestar servicios profesionales a la SED, para apoyar la producción y desarrollo logístico y operativo de la Oficina Asesora de Comunicación y Prensa en sus unidades de producción audiovisual, comunicación interna y prensa.</t>
  </si>
  <si>
    <t>Prestar los servicios profesionales para el acompañamiento de las estrategias de comunicación,
organizacional para los tres niveles de la SED</t>
  </si>
  <si>
    <t xml:space="preserve">82131600 
</t>
  </si>
  <si>
    <t>Prestación de servicios Profesionales a la Oficina Asesora de Comunicación y Prensa de la SED, para apoyar el plan de comunicación y divulgación, en lo referente a la elaboración y desarrollo de estrategias, planes y proyectos de comunicación interna y externa de la entidad.</t>
  </si>
  <si>
    <t>Prestar los servicios profesionales en la gestión del Plan de Divulgación y Comunicación de la Oficina Asesora de Comunicación y Prensa de la SED, para los tres niveles de la Secretaría de Educación del Distrito.</t>
  </si>
  <si>
    <t xml:space="preserve">83121700 
</t>
  </si>
  <si>
    <t>Prestar los servicios profesionales como comunicador social y/o periodista con el fin de fortalecer la comunicación en los niveles Institucional, Local y Central de la SED.</t>
  </si>
  <si>
    <t>Brindar apoyo profesional al Plan de Divulgación y Comunicación de la Oficina Asesora de Comunicación y Prensa de la Secretaría de Educación del Distrito en la gestión de medios externos y en la elaboración y desarrollo de las estrategias, planes y proyectos de comunicación externa de la entidad.</t>
  </si>
  <si>
    <t>Prestar apoyo profesional al plan de  divulgación y comunicaciónde la Oficina Asesora de Comunicación y Prensa de la Secretaría de Educación del Distrito como editor periodistico, y enh la elaboración y desarrollo de las estrategias, planes y proyectos dela comunicación externa de la entidad.</t>
  </si>
  <si>
    <t>Prestar los servicios profesionales a la SED,  para el apoyo en la elaboración de textos en función de los objetivos de la Oficina Asesora de Comunicación y Prensa.</t>
  </si>
  <si>
    <t>Prestar servicios profesionales para orientar y apoyar la realización de conceptos creativos, diseños, gráficos, editoriales y tridimensionales, y acompañar la producción de piezas comunicativas desarrolladas en diferentes formatos por el equipo creativo de la OACP, otras áreas o por terceros, y que sirven para fortalecer y divulgar la gestión de la Secretaría de Educación del Distrito.</t>
  </si>
  <si>
    <t>Prestar los servicios profesionales para la realización de conceptos creativos, diseños gráficos, acompañamiento en la producción de piezas comunicativas necesarias para divulgar y promocionar los proyectos de comunicación en medios digitales de la Secretaría de Educación Distrital.</t>
  </si>
  <si>
    <t>Prestar servicios profesionales para realizar, apoyar la creación y desarrollar artes gráficas de la imagen institucional y la línea editorial de la SED, con el fin de apoyar la gestión de la Oficina Asesora de Comunicación y Prensa.</t>
  </si>
  <si>
    <t>Prestar los servicios como Editor conceptual de piezas audiovisuales para el plan de divulgación, con el fin de apoyar a la Oficina Asesora de Comunicación y Prensa en desarrollo de productos audiovisuales requeridos por la Secretaría de Educación del Distrito.</t>
  </si>
  <si>
    <t>Brindar apoyo a la Oficina Asesora de Comunicación y Prensa como video-grafo: realizador – operador cámara, para la realización de los diferentes productos en video requeridos por la Secretaría de Educación del Distrito.</t>
  </si>
  <si>
    <t xml:space="preserve">80161501 
</t>
  </si>
  <si>
    <t>Prestar servicios profesionales como productor audiovisual con el fin de apoyar la gestión de la Oficina Asesora de Comunicación y Prensa de la Secretaría de Educación del Distrito.</t>
  </si>
  <si>
    <t>Prestar los servicios como Editor conceptual de piezas audiovisuales para el plan de divulgación, con el fin de apoyar a la Oficina Asesora de comunicación y prensa en desarrollo de productos audiovisuales requeridos por la Secretaría de Educación del Distrito.</t>
  </si>
  <si>
    <t>Prestar los servicios de reportaría gráfica para las actividades y eventos que se presenten dentro del Plan de Divulgación de la Secretaría de Educación del Distrito.</t>
  </si>
  <si>
    <t>Brindar apoyo profesional a la Oficina Asesora de Comunicación y Prensa como video-grafo: realizador - operador de cámara, para la realización de los diferentes productos en video requeridos por la Secretaría de Educación del Distrito.</t>
  </si>
  <si>
    <t>Prestar servicios profesionales para la Oficina Asesora de Comunicación y Prensa en el apoyo de producción y realización de piezas comunicativas de la Secretaría de Educación del Distrito.</t>
  </si>
  <si>
    <t>Prestar los servicios profesionales como sonidista editor de audio y locutor con el fin de apoyar la realización de piezas comunicativas necesarias para el desarrollo de las estrategias, planes y proyectos de la Oficina Asesora de Comunicación y Prensa.</t>
  </si>
  <si>
    <t>Prestar los servicios profesionales como sonidista para audiovisuales y sonido en vivo para eventos.</t>
  </si>
  <si>
    <t>Prestar los servicios profesionales para la producción de contenidos pedagógicos comunicativos para la promoción del Plan Sectorial de Educación y de Entornos Escolares, a la Oficina Asesora de Comunicación y Prensa de la SED.</t>
  </si>
  <si>
    <t>Prestar los servicios profesionales a la dirección de contratación de la sed, para el desarrollo y control de los procesos asociados al mejoramiento de la gestión contractual.</t>
  </si>
  <si>
    <t>Prestar los servicios profesionales y apoyar a la Dirección de contratación en el trámite de los procesos precontractuales y contractuales que se adelanten por parte de la SED, así como en la elaboración de conceptos e informes.</t>
  </si>
  <si>
    <t>Prestar los servicios profesionales a la dirección de contratación en la estructuración, modificación y revisión de los componentes financieros de los procesos de contratación que se adelanten por la sed</t>
  </si>
  <si>
    <t>Prestar los servicios técnicos y asistenciales a la Dirección de Contratación en el trámite de los procesos precontractuales y contractuales, que se adelanten por parte de la SED</t>
  </si>
  <si>
    <t>Prestar los servicios asistenciales a la Dirección de Contratación en el trámite de los procesos precontractuales y contractuales, que se adelanten por parte de la SED</t>
  </si>
  <si>
    <t>Prestar los servicios de apoyo en la SED, para  el manejo del archivo de gestión de la Dirección de Contratación.</t>
  </si>
  <si>
    <t>Brindar apoyo profesional a la SED, en la actividad de gestión propia de la Dirección Financiera  en lo relacionado a respuesta, calidad, información financiera y seguimiento a la gestión.</t>
  </si>
  <si>
    <t>Prestar Apoyo profesional a la SED, en la gestión de la Dirección Financiera mediante la revisión, actualización, mejoramiento y sostenimiento de los elementos y la documentación del sistema de Gestión de Calidad del Proceso Financiero.</t>
  </si>
  <si>
    <t>Prestar apoyo profesional a la Dirección Financiera de la Secretaría de Educación Distrital en la gestión oportuna, preparación y desarrollo en los temas de calidad, recertificación, pasivo pensional y los temas propios de la actividad de la Dirección Financiera</t>
  </si>
  <si>
    <t>Prestar apoyo profesional especializado en la oficina de Tesorería y Contabilidad para el acompañamiento en FSE y SED de las actividades de depuración de sus saldos contables y de preparación en la aplicación de las Normas Internacionales de Contabilidad para el sector público NIC-SP</t>
  </si>
  <si>
    <t>Prestar apoyo profesional en los aspectos de tipo financiero y evaluaciones financieras que se desarrollan en las etapas de los procesos precontractuales que adelanta la Secretaría de Educación del Distrito y que son competencia de la Dirección Financiera y los temas propios de la actividad de Tesorería y Contabilidad</t>
  </si>
  <si>
    <t>Prestar apoyo profesional a la Dirección Financiera de la Secretaría de Educación Distrital en las evaluaciones financieras a los procesos de contratación que adelante la SED y los temas propios de la actividad de Tesorería y Contabilidad.</t>
  </si>
  <si>
    <t>Prestar apoyo profesional a la Oficina de Tesorería y Contabilidad de la Secretaría de Educación Distrital en los temas propios de la actividad de Tesorería y Contabilidad de la Entidad</t>
  </si>
  <si>
    <t>Prestar apoyo técnico a la Oficina de Tesorería y Contabilidad de la Secretaría de Educación Distrital en los temas propios de la actividad de Tesorería y Contabilidad de la Entidad.</t>
  </si>
  <si>
    <t>Prestar apoyo Profesional a la Oficina de Tesorería y Contabilidad de la Secretaría de Educación Distrital en los temas de depuración contable de la Entidad.</t>
  </si>
  <si>
    <t>Prestar los servicios profesionales especializados en el alistamiento, preparación obligatoria, acompañamiento y seguimiento a la ejecución de las acciones y actividades del proyecto de las Normas NICSP en la Secretaría de Educación del Distrito y los Fondos de Servicios Educativos (FSE) de los Colegios del Distrito, en todas las fases del diagnóstico, capacitación, conversión y adopción</t>
  </si>
  <si>
    <t>Prestar apoyo profesional  a la oficina de Tesorería y Contabilidad de la Secretaría de Educación Distrital en los temas propios de la actividad de Tesorería y Contabilidad de la Entidad.</t>
  </si>
  <si>
    <t>Prestar apoyo profesional a la oficina de Tesorería y Contabilidad de la Secretaría de Educación Distrital en los temas propios de la actividad de Tesorería y de Contabilidad de la Entidad.</t>
  </si>
  <si>
    <t xml:space="preserve">Prestar apoyo Profesional a la Oficina de Contabilidad de la secretaría de educación distritalen los temas de depuración contablede la entidad. </t>
  </si>
  <si>
    <t>PRESTAR SERVICIOS PROFESIONALES EN LOS PROYECTOS DE COMUNICACIONES, INFRAESTRUCTURA ELÉCTRICA Y DE DATOS,  REALIZANDO  LAS ACTIVIDADES DE DISEÑO, GESTIÓN Y CONTROL EN LOS TRES NIVELES INSTITUCIONALES DE LA SED</t>
  </si>
  <si>
    <t xml:space="preserve">RECURSOS PROPIOS </t>
  </si>
  <si>
    <t>PRESTAR SERVICIOS PROFESIONALES EN EL DISEÑO, SEGUIMIENTO E IMPLEMENTACIÓN DE LOS PROYECTOS DE COMUNICACIONES, CONECTIVIDAD E INFRAESTRUCTURA ELÉCTRICA DE LA SECRETARÍA DE EDUCACIÓN  SUS  TRES NIVELES INSTITUCIONALES</t>
  </si>
  <si>
    <t>PRESTAR SERVICIOS  PROFESIONALES  EN LAS DIFERENTES ETAPAS DEL CICLO DE VIDA DEL SISTEMA DE INFORMACIÓN  ADMINISTRATIVO Y FINANCIERO DE LOS FONDOS DE SERVICIOS EDUCATIVOS DE LA SED.</t>
  </si>
  <si>
    <t>PRESTAR APOYO PROFESIONAL CONSISTENTE EN EL ACOMPAÑAMIENTO Y ASISTENCIA EN LA IMPLEMENTACIÓN DE LOS PROYECTOS QUE HACEN PARTE DEL PLAN ESTRATÉGICO DE TECNOLOGÍAS DE LA INFORMACIÓN DE LA ENTIDAD Y EN LA COORDINACIÓN DE LA Prestación deLOS SERVICIOS QUE SOPORTAN LOS SISTEMAS INTEGRADOS DE INFORMACIÓN.</t>
  </si>
  <si>
    <t>PRESTAR SERVICIOS PROFESIONALES EN EL DISEÑO, SEGUIMIENTO, IMPLEMENTACIÓN Y SOPORTE TÉCNICO DE LOS PROYECTOS DE COMUNICACIONES, CONECTIVIDAD E INFRAESTRUCTURA TECNOLÓGICA DE LA SECRETARÍA DE  EDUCACIÓN EN SUS  TRES NIVELES INSTITUCIONALES</t>
  </si>
  <si>
    <t>PRESTAR  SERVICIOS PROFESIONALES EN LA  ADMINISTRACIÓN, AFINAMIENTO Y OPTIMIZACIÓN DE CAPA MEDIA DE LOS SERVIDORES DE APLICACIONES DONDE SE ALOJAN LOS SISTEMAS INTEGRADOS DE INFORMACIÓN Y DE COMUNICACIONES AL SERVICIO DE LA GESTIÓN EDUCATIVA DE LA SED.</t>
  </si>
  <si>
    <t>PRESTAR SERVICIOS  PROFESIONALES  EN EL DESARROLLO, IMPLEMENTACIÓN Y SOPORTE A LOS SISTEMAS DE INFORMACIÓN Y A LAS IMPLEMENTACIONES DE LOS PROYECTOS DESARROLLADOS CON LA HERRAMIENTA DE INTELIGENCIA DE NEGOCIOS (BICS) DE LA SED.</t>
  </si>
  <si>
    <t xml:space="preserve">PRESTAR SERVICIOS PROFESIONALES EN LA COORDINACIÓN DE LAS ACTIVIDADES PARA EL LEVANTAMIENTO, DISEÑO, CONSTRUCCION E IMPLEMENTACIÓN DE LOS PROCESOS Y PROCEDIMIENTOS ORIGINADOS POR LA IMPLEMENTACION DE LOS PROYECTOS ESPECIFICOS DE LOS SISTEMAS DE INFORMACION DE LA SED.     </t>
  </si>
  <si>
    <t>PRESTAR SERVICIOS PROFESIONALES EN EL DESARROLLO, DISEÑO E IMPLEMENTACIÓN DE LOS SISTEMAS DE INFORMACIÓN DE LA SED.</t>
  </si>
  <si>
    <t>PRESTAR APOYO PROFESIONAL EN LA CONSTRUCCION E IMPLEMENTACIÓN, DE LOS PROCESOS Y PROCEDIMIENTOS ORIGINADOS POR LA IMPLEMENTACION DE LOS SISTEMAS DE INFORMACION DE LA SED.</t>
  </si>
  <si>
    <t>PRESTAR SERVICIOS  PROFESIONALES  EN EL DESARROLLO Y MANTENIMIENTO DE LOS SISTEMAS DE INFORMACIÓN DE LA SED.</t>
  </si>
  <si>
    <t xml:space="preserve">PRESTAR SERVICIOS PROFESIONALES EN EL LEVANTAMIENTO, DISEÑO, CONSTRUCCION E IMPLEMENTACIÓN, DE LOS PROCESOS Y PROCEDIMIENTOS ORIGINADOS POR LA IMPLEMENTACION DE LOS SISTEMAS DE INFORMACION DE LA SED.    </t>
  </si>
  <si>
    <t>PRESTAR SERVICIOS PROFESIONALES EN LAS DIFERENTES ETAPAS DEL CICLO DE VIDA DEL SISTEMA DE INFORMACIÓN  DE APOYO ESCOLAR DE LA SED.</t>
  </si>
  <si>
    <t>PRESTAR SERVICIOS PROFESIONALES EN EL DESARROLLO, OPTIMIZACIÓN E IMPLEMENTACIÓN DE LOS SISTEMAS DE INFORMACIÓN DE LA SED</t>
  </si>
  <si>
    <t>PRESTAR APOYO PROFESIONAL EN EL DESARROLLO Y MANTENIMIENTO DE LOS SISTEMAS DE INFORMACIÓN DE LA SED.</t>
  </si>
  <si>
    <t>Prestar los servicios profesionales especializados a la Dirección de Talento Humano, en el trámite de los diferentes procesos y actuaciones administrativas a cargo de la de la Dirección y oficinas de Personal, Escalafón, Nomina y área de prestaciones sociales del personal docente y directivo docente de la Secretaría de Educación de Bogotá, D.C.</t>
  </si>
  <si>
    <t>Brindar apoyo profesional a la Dirección de Talento Humano de la SED, en el diagnóstico, formulación y desarrollo de las actividades propias del plan de bienestar.</t>
  </si>
  <si>
    <t>Prestar los servicios profesionales a la Dirección de Talento Humano de la SED, en la planeación, desarrollo y evaluación de los planes y programas de Bienestar y de Seguridad y Salud en el Trabajo.</t>
  </si>
  <si>
    <t>Prestar servicios profesionales a la SED, en Psicología Clínica, y brindar apoyo al área de Salud ocupacional desde el programa de riesgo psicosocial en lo relacionado con la intervención específica del personal administrativo con factores de riesgo psicosocial diagnosticados y en manejo de la EPS o ARL.</t>
  </si>
  <si>
    <t>Prestar servicios profesionales de apoyo y acompañamiento al programa de Salud Ocupacional en la SED, en lo relacionado con el subprograma  de medicina preventiva y medicina del trabajo desde programa de riesgo psicosocial y apoyar la implementación de sistemas de gestión en salud y seguridad en el trabajo.</t>
  </si>
  <si>
    <t xml:space="preserve">Prestación de servicios profesionales a la Secretaria de Educación Distrital para articular la implementación del sistema de gestión Seguridad y salud en el trabajo para los educadores afiliados al Fondo Nacional de Prestaciones Sociales del Magisterio que trabajan en las Instituciones Educativas del Distrito capital en armonía con el sistema de gestión de Seguridad y salud en el trabajo de la SED. </t>
  </si>
  <si>
    <t>Prestar los servicios profesionales especializados a la Dirección de Talento Humano, en el desarrollo y ejecución de procesos de gestión de riesgos y la implementación del Sistema General de Riesgos Laborales de la Secretaría de Educación de Bogotá, D.C</t>
  </si>
  <si>
    <t xml:space="preserve">Brindar apoyo profesional en la implementación del componente de higiene y Seguridad Industrial del Sistema de Seguridad y Salud en el Trabajo de la SED.              </t>
  </si>
  <si>
    <t xml:space="preserve">Apoyar el desarrollo, implementación y ejecución de las actividades del Sistema de Seguridad y Salud en el Trabajo de la SED.   </t>
  </si>
  <si>
    <t>Prestar servicios profesionales de apoyo y acompañamiento a la Dirección de Talento Humano en todo lo relacionado con la documentación e implementación del Sistema de Gestión de Seguridad y Salud en el Trabajo de la SED</t>
  </si>
  <si>
    <t>Prestar apoyo profesional especializado al desarrollo de actividades organizacionales de la Dirección de Talento Humano, con el fin de garantizar el desarrollo del Sistema de Seguridad y Salud en el Trabajo desde el componente de medicina preventiva y del trabajo de los funcionarios administrativos de la SED.</t>
  </si>
  <si>
    <t>Prestar servicios profesionales de apoyo a la Dirección de Talento Humano en el diseño, actualización e implementación del componente de higiene y seguridad industrial del Sistema de Gestión de seguridad y salud en el trabajo, (SG-SST) de la SED.</t>
  </si>
  <si>
    <t xml:space="preserve">Brindar Apoyo administrativo a la SED, en los procesos de numeración, registro, digitalización, control y seguimiento a los actos administrativos suscritos por la Dirección de Talento Humano.   </t>
  </si>
  <si>
    <t>Prestar apoyo profesional en la ejecución de las actividades de implementación del Sistema de Seguridad y Salud en el Trabajo de la SED.</t>
  </si>
  <si>
    <t>Prestar apoyo profesional a la gestión de la Dirección de Talento Humano de la SED, con el fin de garantizar el desarrollo de los programas plasmados en el Plan de Bienestar</t>
  </si>
  <si>
    <t>Prestar los servicios profesionales de abogado especialista en la SED, para apoyar a la Dirección de Talento Humano en la gestión propia del área. Conceptuar, revisar, proyectar y brindar el soporte jurídico requerido para atención de derechos de petición, acciones de tutela, proyección de actos administrativos y demás actuaciones que la Dirección de Talento Humano requiera en el ámbito de su competencia</t>
  </si>
  <si>
    <t>Brindar Apoyo Profesional a la Dirección de Talento Humano de la SED, en la Ejecución, Seguimiento y Control de las actividades en el Plan Integral de Bienestar, Capacitación, Seguridad y Salud en el Trabajo</t>
  </si>
  <si>
    <t>Prestar servicios profesionales de asesoría especializada para el fortalecimiento de los Sistemas de Información institucionales estratégico y administrativo, el desarrollo para la implementación de los controles en la gestión de la seguridad de la información en la Secretaría de Educación del Distrito y lineamientos en tecnologías de información para el fortalecimiento institucional y modernización de la arquitectura organizacional.</t>
  </si>
  <si>
    <t xml:space="preserve">Prestar servicios profesionales especializados a la Dirección de Inspección y Vigilancia de la SED,  para brindar acompañamiento jurídico en los procesos  relacionados con la inspección, vigilancia y control de las instituciones educativas y/o de las entidades sin ánimo de lucro con fines educativos. </t>
  </si>
  <si>
    <t>Prestar servicios profesionales especializados en la SED, para brindar acompañamiento financiero y contable a  la Dirección de Inspección y Vigilancia, para adelantar los procesos administrativos sancionatorios y fortalecer los demás procesos de inspección, vigilancia y control de entidades sin ánimo de lucro con fines educativos.</t>
  </si>
  <si>
    <t>Prestar servicios profesionales especializados en la SED, para brindar acompañamiento técnico- pedagógico a la Dirección de Inspección y Vigilancia y a los Equipos Locales, en los procesos de inspección, vigilancia y control de las instituciones educativas.</t>
  </si>
  <si>
    <t xml:space="preserve"> Prestar servicios profesionales especializados de carácter jurídico a la Dirección de Inspección y Vigilancia de la SED,  para adelantar procesos administrativos y sancionatorios de instituciones educativas y/o de entidades sin ánimo de lucro con fines educativos.</t>
  </si>
  <si>
    <t xml:space="preserve">Prestar servicios profesionales especializados  de carácter financiero en la SED, para  adelantar los procesos administrativos y de inspección, vigilancia y control de las entidades sin ánimo de lucro con fines educativos. </t>
  </si>
  <si>
    <t xml:space="preserve"> Prestar servicios profesionales especializados para brindar acompañamiento pedagógico en las operaciones de  inspección y vigilancia de las instituciones educativas del Distrito capital, que se realizará desde la Dirección de Inspección y Vigilancia y se ejecutará a través de los equipos locales de inspección y vigilancia. </t>
  </si>
  <si>
    <t>Prestar servicios profesionales especializados a la Dirección de Inspección y Vigilancia de la SED, para brindar acompañamiento a los Equipos Locales,  en el desarrollo de las metas establecidas en el Plan Operativo .</t>
  </si>
  <si>
    <t xml:space="preserve">Prestar servicios profesionales especializados, a la Subsecretaría de Integración Interinstitucional de la SED, en el acompañamiento técnico de los procesos de inspección, vigilancia y control de las instituciones educativas, relacionados con plantas físicas y el Plan Maestro de Equipamientos Educativos. </t>
  </si>
  <si>
    <t>Prestar servicios profesionales especializados a la Dirección de Inspección y Vigilancia de la SED,  para el seguimiento y verificación del cumplimiento de las metas propuestas en el Plan Operativo de Inspección y Vigilancia de las localidades.</t>
  </si>
  <si>
    <t xml:space="preserve"> Prestar servicios profesionales para brindar apoyo jurídico y administrativo a la Dirección de Inspección y Vigilancia de la SED,  en los procesos administrativos y sancionatorios de instituciones educativas y/o de entidades sin ánimo de lucro con fines educativos. </t>
  </si>
  <si>
    <t>Prestar servicios de apoyo técnico y operativo en la SED, para el seguimiento y actualización de los sistemas de información de la Educación para el Trabajo y el Desarrollo Humano en las diferentes localidades.</t>
  </si>
  <si>
    <t xml:space="preserve"> Prestar servicios de apoyo técnico a la Dirección de Inspección y Vigilancia y/o a los  equipos locales de la SED, para el desarrollo de los diferentes procesos de inspección, vigilancia y control de las instituciones educativas y/o  de las entidades sin ánimo de lucro con fines educativos.</t>
  </si>
  <si>
    <t>Prestar los servicios profesionales especializados para acompañar a la Oficina Asesora de Planeación en las actividades relacionadas con la formulación y seguimiento a los programas y proyectos de inversión, acompañamiento a los gerentes de proyectos en su articulación con la Oficina Asesora de Planeación y en el apoyo para el trabajo articulado entre la SED y las Secretarías de Hacienda y Planeación en lo relacionado con el seguimiento y programación de metas e inversión. Así como apoyar el proceso de anteproyecto de presupuesto 2018 del Plan de Desarrollo “Bogotá Mejor Para Todos”.</t>
  </si>
  <si>
    <t xml:space="preserve">Prestar servicios profesionales para el apoyo organizacional de la Oficina Asesora de Planeación en la generación, validación e interpretación de cifras estadísticas del sector educativo de Bogotá, en especial, las relacionadas con la insuficiencia educativa y los indicadores de proceso que permiten un diagnostico del sector,  así como la aplicación de modelos estadisticos que enriquezcan el análisis de los diferentes estudios y diagnósticos </t>
  </si>
  <si>
    <t>Prestar servicios profesionales a la Oficina Asesora de Planeación en los temas referentes al costo de la Canasta Educativa, cumplimiento de metas establecidas en el plan de desarrollo, análisis de herramientas de gestión y participación distrital de las cuales hace parte la Secretaría de Educación, así como el apoyo a la atención de requerimientos por parte de organismos de control y otros.</t>
  </si>
  <si>
    <t>Prestar servicios profesionales a la Oficina Asesora de Planeación en la generación y validación e interpretación de cifras estadísticas del sector educativo de Bogotá, especialmente las relacionadas con la cobertura educativa, así como la aplicación de modelos estadísticos que proporcionen elementos cuantitativos para el análisis de los diferentes estudios, diagnósticos e investigaciones que sirven como base para la toma de decisiones del sector.</t>
  </si>
  <si>
    <t xml:space="preserve"> Prestar servicios profesionales a la Oficina Asesora de Planeación al seguimiento y control de las Metas programadas en el Plan de Desarrollo y la gestión de los proyectos de inversión de la Secretaría de Educación del Distrito, así como la elaboración de informes, preparación de respuestas a entidades oficiales y el apoyo a la planeación y seguimiento de los temas contractuales de la Oficina</t>
  </si>
  <si>
    <t>Prestar servicios profesionales a la SED, para apoyar a la Oficina Asesora de Planeación en el análisis, actualización y consolidación de información del sector educativo, participación interinstitucional para socializar la gestión de los diferentes proyectos de la entidad, generación de informes que apoyen la emisión de conceptos de viabilidad en la adquisición de predios y análisis de los diferentes estudios, diagnósticos, investigaciones y demás informes que sirvan como base para la toma de decisiones y políticas del Sector.</t>
  </si>
  <si>
    <t>Prestar servicios profesionales a la Oficina Asesora de Planeación en la gestión y seguimiento a las fuentes de financiación de los recursos asignados a los proyectos de inversión de la Secretaría de Educación, así como apoyar la gestión de control y seguimiento a los proyectos de inversión.</t>
  </si>
  <si>
    <t>Prestar servicios de apoyo a la Oficina Asesora de Planeación de la SED, en los procesos administrativos y operativos, así como en el monitoreo y control de la gestión documental que se deriven de la formulación y seguimiento de los programas y proyectos.</t>
  </si>
  <si>
    <t>Prestar apoyo profesional a la gestión de la Dirección de Talento Humano, con el fin de garantizar el reconocimiento legal del escalafón a los docentes y directivos docentes de los establecimientos educativos de la SED.</t>
  </si>
  <si>
    <t>Prestar servicios profesionales a la gestion de la Direccion de Talento Humano de la SED, con el fin de adelantar las acciones para apoyar la supervicion y cumplimiento de actividades, tareas y procesos que se desarrollen en la oficina de Escalafon Docente.</t>
  </si>
  <si>
    <r>
      <t>Prestar apoyo profesional especializado a la gestión de la Dirección de Talento Humano, con el fin de garantizar el reconocimiento legal del escalafón a los docentes y directivos docentes de los establecimientos educativos de la SED.</t>
    </r>
    <r>
      <rPr>
        <sz val="12"/>
        <color rgb="FF000000"/>
        <rFont val="Segoe UI"/>
        <family val="2"/>
      </rPr>
      <t> </t>
    </r>
  </si>
  <si>
    <t>Prestar apoyo profesional a la gestión de la Oficina de Nómina, con el fin de garantizar el pago oportuno a los Docentes, Directivos Docentes y Administrativos de la SED.</t>
  </si>
  <si>
    <t>Prestar apoyo profesional especializado a la Oficina de Nómina en el desarrollo a las actividades encaminadas al pago oportuno de la nomina de los Docentes, Directivos Docentes y Administrativos de la SED.</t>
  </si>
  <si>
    <t>Prestar apoyo profesional a la Oficina de Nómina en la realización de actividades
encaminadas a la revisión de la liquidación de las nóminas de los docentes, directivos
docentes y administrativos de la SED.</t>
  </si>
  <si>
    <t>Prestar servicios profesionales a la Oficina de Personal de la SED, en el proceso de planeación, organización  y ejecución de actividades relacionadas con el nombramiento de docentes y directivos docentes, así como en la organización de la información y demás acciones derivadas de dicho proceso.</t>
  </si>
  <si>
    <t>Prestar los servicios profesionales para apoyar y asesorar jurídicamente la Gestión de la Oficina de Personal, en el análisis, conceptualización, revisión y proyección de Actos Administrativos expedidos con ocasión del ingreso, estabilidad, permanencia y retiro del personal docente y administrativo; revisión y seguimiento a los procesos y tramites expedidos por la Oficina de Personal; revisión y control de las respuestas emitidas con ocasión a las acciones de Tutela en temas relacionados con la Oficina de Personal que se adelanten en contra de la entidad o que adelante la misma y de los requerimientos efectuados por los entes de control.</t>
  </si>
  <si>
    <t>Prestar servicios profesionales a la Oficina de Personal en lo relacionado con el proceso de encargos del personal administrativo de la planta de Personal de la Secretaria de Educación con el fin de garantizar el desarrollo de actividades organizacionales propias del proceso.</t>
  </si>
  <si>
    <t>Prestar servicios profesionales a la gestión de la oficina de personal para realizar actividades de verificación y control en el procedimiento administrativo de validacion mensual de nomina de personal administrativo y docente de la SED en lo que hace referencia a las novedades generadas por situaciones administrativas de ingreso, permanencia, estabilidad y retiro del personal docente  y administrativo de la entidad y realizar las labores relacionadas con el mismo conforme a las instrucciones que para efecto imparta la jefe de la oficina de personal.</t>
  </si>
  <si>
    <t>Prestar servicios profesionales especializados a la gestión de la Oficina de Personal, con el fin de garantizar el desarrollo de actividades organizacionales y desarrollo administrativo; realización de los diferentes estudios e informes que requiera la Oficina, revisión de procesos y seguimiento a entes de control.</t>
  </si>
  <si>
    <t>Prestar servicios profesionales a la Oficina de Personal en la recopilación, consolidación y sistematización de la información  relacionada con las situaciones administrativas de  permanencia, estabilidad y retiro de los docentes y directivos docentes de la entidad, manteniendo actualizado el sistema de planta con información real y oportuna.</t>
  </si>
  <si>
    <t>Prestar los servicios profesionales para apoyar a la Oficina de Personal de la SED, en el proceso de recuperación de cartera de mayores valores pagados y no causados por situaciones administrativas de personal docente y administrativo, y realizar el seguimiento de dichas novedades y realizar las demás labores relacionadas con los diferentes reportes que se requieran de la oficina de personal por parte de las diferentes entes de control y demás actividades que imparta la jefe de la oficina de personal.</t>
  </si>
  <si>
    <t>Prestar servicios profesionales de  apoyo juridico a la Oficina de Personal en todo lo relacionado con las situaciones de ingreso, permanencia, estabilidad y retiro del personal docente, Directivo docente y administrativo de la SED.</t>
  </si>
  <si>
    <t>servicios de apoyo en la Oficina de personal de la SED, en las actividades relacionadas con la administración del archivo de gestión</t>
  </si>
  <si>
    <t>Prestar apoyo a la gestión de la Oficina de Personal de la SED, para realizar actividades de búsqueda, verificación, control de información requerida para la conformación de los expedientes necesarios para desarrollar el procedimiento administrativo de cobro de mayores valores pagados y no causados, así como la proyección de los respectivos actos administrativos. Adicionalmente gestionara lo pertinente para la construcción de una base de datos que permita la actualización de información de la afiliación y los pagos realizados a colpensiones.</t>
  </si>
  <si>
    <t>Prestar apoyo a la gestión de la Oficina de Personal, para realizar actividades de búsqueda, verificación, control de información requerida para la conformación de los expedientes necesarios para desarrollar el procedimiento administrativo de cobro de mayores valores pagados y no causados, así como la proyección de los respectivos actos administrativos. Adicionalmente gestionara lo pertinente para la construcción de una base de datos que permita la actualización de información de la afiliación y los pagos realizados a colpensiones.</t>
  </si>
  <si>
    <t>Prestar servicios profesionales de apoyo juridico a la Oficina de personal en todo lo relacionado con las situaciones de ingreso, permanencia, estabilidad y retiro de personal docente y Directivo docente de la SED.</t>
  </si>
  <si>
    <t xml:space="preserve">Prestar servicios profesionales de apoyo jurídico a la Oficina de personal en todo lo relacionado con las situaciones de ingreso, permanencia, estabilidad y retiro del personal Docente, Directivo Docente y Administrativo de la SED.
</t>
  </si>
  <si>
    <t>Prestar servicios profesionales a la Oficina de Personal de la SED, en todo lo referente a la gestión y tramites de la selección e ingreso del personal docente de la entidad.</t>
  </si>
  <si>
    <t>Prestar servicios profesionales especializados para apoyar la Gestión de la Oficina de Personal de la SED, en el análisis, conceptualización, revisión y proyección de Actos Administrativos expedidos con ocasión de trámites sindicales, docentes y administrativos. Adicionalmente asesorara al Jefe de Personal en los diferentes temas ejecutados por la Oficina y lo (la) representará en las reuniones en que sea requerida.</t>
  </si>
  <si>
    <t>Prestar servicios de  apoyo asistencial a la Oficina de personal de la SED, para apoyar el proceso de recobro de incapacidades, búsqueda de documentos, historias laborales, conformación de expedientes, sistematización de la información y demas actividades relacionadas con la oficina.</t>
  </si>
  <si>
    <t>Prestar servicios de  apoyo asistencial a la Oficina de personal de la SED, para apoyar el proceso de recobro de incapacidades, búsqueda de documentos, historias laborales, conformación de expedientes, sistematización de la información y demas actividades relacionadas con la oficina</t>
  </si>
  <si>
    <t xml:space="preserve">Prestar los servicios profesionales para apoyar y asesorar jurídicamente la Gestión de la Oficina de Personal, en el análisis, conceptualización, revisión y proyección de Actos Administrativos expedidos con ocasión del ingreso, estabilidad, permanencia y retiro del personal docente y administrativo; revisión y seguimiento a los procesos y tramites expedidos por la Oficina de Personal; revisión y control de las respuestas emitidas con ocasión a las acciones de Tutela en temas relacionados con la Oficina de Personal que se adelanten en contra de la entidad o que adelante la misma y de los requerimientos efectuados por los entes de control </t>
  </si>
  <si>
    <t>Prestar servicios Profesionales a la SED en la Oficina de Personal para la recopilación, consolidación y sistematización de la información  relacionada con los procedimientos de nombramientos, ubicaciones y demás situaciones que presenten los docentes provisionales, en periodo de prueba y en propiedad, manteniendo actualizado el sistema de planta con información real y oportuna.</t>
  </si>
  <si>
    <t>PRESTAR SERVICIOS  PROFESIONALES  EN LAS ACTIVIDADES DE SEGUIMIENTO Y CONTROL DEL  SISTEMA DE INFORMACIÓN PARA LA GESTIÓN DE TALENTO HUMANO</t>
  </si>
  <si>
    <t>APOYAR EL PROCESO DE RECOLECCIÓN DE INFORMACIÓN PARA EL POBLAMIENTO DE DATOS, REQUERIDO EN LA IMPLEMENTACIÓN DEL SISTEMA DE INFORMACIÓN PARA LA GESTIÓN DE TALENTO HUMANO</t>
  </si>
  <si>
    <t>Prestar servicios profesionales de apoyo jurídico a la Oficina de personal de la SED, en todo lo relacionado con las situaciones de ingreso, permanencia, estabilidad y retiro de personal docente y Directivo docente de la SED</t>
  </si>
  <si>
    <t>Prestar apoyo Profesional a la Oficina de Tesorería y Contabilidad de la Secretaría de Educación Distrital en los temas propios de la actividad de Tesorería y contabilidad de la entidad.</t>
  </si>
  <si>
    <t>PRESTAR SERVICIOS PROFESIONALES PARA REALIZAR APOYO JURÍDICO EN LA REVISIÓN DE ACTOS ADMINISTRATIVOS, ELABORACIÓN DE DOCUMENTOS DE GESTIÓN ADMINISTRATIVA Y CONTRACTUAL Y DEMÁS ASUNTOS QUE POR COMPETENCIA ESTÉN A CARGO DE LA SUBSECRETARIA DE GESTIÒN INSTITUCIONAL.</t>
  </si>
  <si>
    <t>Prestación de servicios PROFESIONALES PARA EL APOYO JURÍDICO EN LA REVISIÓN DE ACTOS ADMINISTRATIVOS Y DOCUMENTOS CONTRACTUALES QUE ESTÉN A CARGO  DE LA SUBSECRETARIA DE GESTIÓN INSTITUCIONAL</t>
  </si>
  <si>
    <t>PRESTAR SERVICIOS DE APOYO PROFESIONAL EN LAS DIRECCIONES LOCALES DE EDUCACIÓN E INSTITUCIONES EDUCATIVAS COMO ENLACE DE LA SUBSECRETARÍA DE GESTIÓN INSTITUCIONAL EN TEMAS RELACIONADOS CON TALENTO HUMANO.</t>
  </si>
  <si>
    <t>PRESTAR LOS SERVICIOS ESPECIALIZADOS PARA ACOMPAÑAR Y APOYAR LA SUBSECRETARIA DE GESTIÓN INSTITUCIONAL PARA REALIZAR ANÁLISIS Y SEGUIMIENTO A PROYECTOS, METAS, EJECUCIÓN PRESUPUESTAL Y OTROS TEMAS ESTRATÉGICOS DE LA ENTIDAD, EN COORDINACIÓN CON LAS DIFERENTES ARES DE LA SECRETARIA DE EDUCACIÓN DISTRITAL</t>
  </si>
  <si>
    <t>Prestación de servicios profesionales para realizar el seguimiento a los compromisos de la Subsecretaria de Gestión Institucional y el apoyo jurídico a la gestión.</t>
  </si>
  <si>
    <t>PRESTAR SERVICIOS PROFESIONALES PARA EL APOYO JURÍDICO EN LA REVISIÓN, ANÁLISIS Y CONCEPTOS DE LOS ASUNTOS DE GESTIÓN ADMINISTRATIVA DE COMPETENCIA DE LA SUBSECRETARÍA DE GESTIÓN INSTITUCIONAL</t>
  </si>
  <si>
    <t>PRESTACION DE SERVICIOS PROFESIONALES PARA REALIZAR EL APOYO JURIDICO INTEGRAL EN TEMAS Y ASUNTOS PROPIOS DE LA SUBSECRETARIA DE GESTIÓN INSTITUCIONAL</t>
  </si>
  <si>
    <t>Prestación de servicios profesionales para la revisión de los diferentes asuntos relacionados con los procesos contractuales y actos administrativos propios de la Subsecretaría de Gestión Institucional.</t>
  </si>
  <si>
    <t>Prestar servicios profesionales para realizar la respuesta y seguimiento a las diferentes auditorias y requerimientos que adelanten los entes de Control interno y Externo a la subsecretaria de Gestión Institucional</t>
  </si>
  <si>
    <t>Apoyo a la gestión en la planeación operativa de la agenda temática del despacho de la Secretaria de Educación, del Comité Directivo de la Secretaría de Educación del Distrito</t>
  </si>
  <si>
    <t>Prestar los servicios profesionales en el apoyo y control de procesos, procedimientos y trámites administrativos inherentes al Despacho de la Secretaría de Educación</t>
  </si>
  <si>
    <t>Prestar los servicios profesionales a la Oficina Asesora de Comunicación y Prensa para apoyar las estrategias de comunicación interna, clima y cultura organizacional de la Secretaría de Educación del Distrito. </t>
  </si>
  <si>
    <t>Prestar los servicios profesionales de abogado a la Oficina de Control Disciplinario de la Secretaria de Educación Distrital con el fin de apoyar el estudio, evaluación, proyección de decisiones de fondo y de trámite a que hubiere lugar, en los procesos disciplinarios adelantados contra los servidores y ex servidores públicos de la entidad</t>
  </si>
  <si>
    <t>Prestar servicios profesionales en psicología forense, para apoyar la práctica de las diligencias dentro de los procesos disciplinarios que adelante la Oficina de Control Disciplinario de la Secretaría de Educación del Distrito, donde se involucren menores de edad</t>
  </si>
  <si>
    <t>Prestar servicios de apoyo técnico en orientación y coordinación, para el mejoramiento de la gestión documental y archivo de la Oficina de Control Disciplinario de la Secretaria de Educación Distrital</t>
  </si>
  <si>
    <t>Prestar servicios de apoyo asistencial para el mejoramiento de la gestión documental y archivo de la Oficina de Control Disciplinario de la Secretaria de Educación Distrital</t>
  </si>
  <si>
    <t xml:space="preserve"> 1005 -   FORTALECIMIENTO CURRICULAR PARA EL DESARROLLO DE APRENDIZAJES A LO LARGO DE LA VIDA.</t>
  </si>
  <si>
    <t>1 - CURRICULO</t>
  </si>
  <si>
    <t xml:space="preserve">01001 Apoyar y acompañar con entidades,  profesionales y técnicos la implementación de estrategias pedagógicas y administrativas en las instituciones educativas que propendan por el fortalecimiento curricular del PEI </t>
  </si>
  <si>
    <t xml:space="preserve">Prestar apoyo profesional en el acompañamiento e implementación de las orientaciones pedagógicas en educación ambiental a los colegios oficiales del distrito en el marco de los proyectos a cargo de la Dirección de educación preescolar y Básica </t>
  </si>
  <si>
    <t>CONTRATACIÓN DIRECTA</t>
  </si>
  <si>
    <t>PRESTACIÓN DE SERVICIOS PROFESIONALES</t>
  </si>
  <si>
    <t xml:space="preserve">OTROS DISTRITO - INVERSIÓN </t>
  </si>
  <si>
    <t>N/A</t>
  </si>
  <si>
    <t>IVÁN DARÍO GÓMEZ CASTAÑO</t>
  </si>
  <si>
    <t>SUBSECRETARIA DE CALIDAD Y PERTINENCIA</t>
  </si>
  <si>
    <t>GERMÁN ARTURO CABRERA SICACHÁ</t>
  </si>
  <si>
    <t>DIRECCIÓN DE EDUCACIÓN PREESCOLAR Y BÁSICA</t>
  </si>
  <si>
    <t>CESAR ALFONSO ALMONACID A 
CONTRATISTA - PROFESIONAL DEPB
TEL: 3241000 EXT. 4005
calmonacid@educacionbogota.gov.co</t>
  </si>
  <si>
    <t>01003 Contar con profesionales y técnicos para la adecuada ejecucion administrativa del proyecto</t>
  </si>
  <si>
    <t>Prestar apoyo profesional en la coordinación y acompañamiento al proyecto de fortalecimiento curricular para el desarrollo de aprendizajes a lo largo de la vida, Jornada Única, y Educación Inicial, y otras estrategias que se desarrollen en la Dirección de Educación Preescolar y Básica, en el marco de la política pública en educación del distrito capital dirigido a los colegios oficiales del distrito. </t>
  </si>
  <si>
    <t>Prestar apoyo profesional en el acompañamiento a los procesos de lectura, escritura y oralidad enmarcados en el proyecto de fortalecimiento curricular para el desarrollo de aprendizajes a lo largo de la vida  de la Dirección de Educación Preescolar y Básica,.</t>
  </si>
  <si>
    <t>Prestar servicios profesionales en el acompañamiento administrativo de los diferentes procesos del proyecto de fortalecimiento curricular y la Dirección de Educación Preescolar y Básica.</t>
  </si>
  <si>
    <t xml:space="preserve">Prestar servicios profesionales para realizar el seguimiento a los procesos presupuestales y administrativos de los proyectos a cargo de la Dirección de Educación Preescolar y Básica </t>
  </si>
  <si>
    <t>Prestar servicios de apoyo a la gestión para ejecutar las actividades organización, ordenación, clasificación, selección natural, foliación, digitación y transferencias de la documentación generada por la de la Dirección de Educación Preescolar y Básica</t>
  </si>
  <si>
    <t>01004 Suministrar el apoyo logístico a los eventos de la Entidad y de la  Dirección de Educación Preescolar y Básica.</t>
  </si>
  <si>
    <t>80141902
80141607</t>
  </si>
  <si>
    <t>Contratar la prestación de servicios de un operador logístico, para la planeación, organización, administración, producción, ejecución y demás acciones logísticas necesarias para la realización de los eventos programados por las dependencias de la Secretaría de Educación del Distrito, y aquellos eventos nacionales y/o internacionales en los que participe.</t>
  </si>
  <si>
    <t>LICITACIÓN PÚBLICA</t>
  </si>
  <si>
    <t>CONTRATO DE PRESTACIÓN DE SERVICIOS</t>
  </si>
  <si>
    <t>80101504
80101510  
80101511 
80101603  
80101604</t>
  </si>
  <si>
    <t>CONTRATAR LA INTERVENTORÍA TÉCNICA, ADMINISTRATIVA, JURÍDICA, FINANCIERA Y CONTABLE DEL CONTRATO DE PRESTACIÓN DE SERVICIO DEL OPERADOR LOGÍSTICO, PARA LA PLANEACIÓN, ORGANIZACIÓN, ADMINISTRACIÓN, PRODUCCIÓN, EJECUCIÓN Y DEMÁS ACCIONES LOGÍSTICAS NECESARIAS PARA LA REALIZACIÓN DE LOS EVENTOS PROGRAMADOS POR LAS DEPENDENCIAS DE LA SECRETARÍA DE EDUCACIÓN DEL DISTRITO Y AQUELLOS EVENTOS NACIONALES Y/O INTERNACIONALES EN LOS QUE PARTICIPE.</t>
  </si>
  <si>
    <t>CONCURSO DE MERITOS</t>
  </si>
  <si>
    <t>CONTRATO DE INTERVENTORÍA</t>
  </si>
  <si>
    <t xml:space="preserve">Construcción de comunidades de saber y practica pedagógica a través del acompañamiento in situ, a las instituciones educativas del distrito, que permita el fortalecimiento curricular en todas las áreas y ciclos para el desarrollo de los saberes y  las competencias de los estudiantes . </t>
  </si>
  <si>
    <t>CONVENIO DE ASOCIACIÓN</t>
  </si>
  <si>
    <t>01002 Garantizar los medios necesarios para los eventos, actividades que se requieren para la implementación de las estrategias pedagógicas, administrativas y curriculares en los colegios oficiales del Distrito</t>
  </si>
  <si>
    <t>1040 Bogotá reconoce a sus maestras, maestros y directivos docentes líderes de líderes de la transformación pedagógica</t>
  </si>
  <si>
    <t>4 Innovación Educativa</t>
  </si>
  <si>
    <t>Fortalecer la comunidad académica de maestros y maestras de Bogotá a partir de la conformación y consolidación de las  redes locales, mediante el intercambio del saber pedagógico  y la socialización de experiencias.</t>
  </si>
  <si>
    <t>86101710-86141501-801016</t>
  </si>
  <si>
    <t xml:space="preserve">Diseñar y desarrollar una estrategia pedagógica para fortalecer el intercambio del saber de los maestros, maestras y directivos docentes de Bogotá, propiciar la cultura de innovación educativa y la creación de nodos institucionales y locales de innovación en las localidades de la ciudad.
</t>
  </si>
  <si>
    <t>Concurso de Méritos</t>
  </si>
  <si>
    <t>Contrato de Consultoría</t>
  </si>
  <si>
    <t>Recursos propios</t>
  </si>
  <si>
    <t>IVAN DARIO GÓMEZ CASTAÑO</t>
  </si>
  <si>
    <t>SUBSECRETARIO DE CALIDAD Y PERTINENCIA</t>
  </si>
  <si>
    <t>DAVID ALBERTO MONTEALEGRE</t>
  </si>
  <si>
    <t>Dirección de Formación de Docentes e Innovaciones Pedagógicas</t>
  </si>
  <si>
    <t>Nubia  Yolanda Pinzón Riaño-Profesional Universitario
3241000 ext. 2179
ypinzon@educacionbogota.gov.co</t>
  </si>
  <si>
    <t>1 Formación Inicial</t>
  </si>
  <si>
    <t>Acompañamiento a lo maestros, maestras y Directivos Docentes recien vinculados en la Planta de personal Docente de la SED</t>
  </si>
  <si>
    <t xml:space="preserve"> Aunar esfuerzos para la constitución de un fondo en administración que se denominará "fondo para profesionalización de maestros normalistas de la planta docente de la Secretaria de  Educación  de Bogotá".</t>
  </si>
  <si>
    <t>Contratación Directa</t>
  </si>
  <si>
    <t>Convenio Interadmnistrativo</t>
  </si>
  <si>
    <t>Prestar apoyo profesional y/o técnico para el seguimiento pedagógico, administrativo y financiero  de las actividades del componente</t>
  </si>
  <si>
    <t>Contrato de Prestación de Servicios profesionales</t>
  </si>
  <si>
    <t>2  Formación Permanente</t>
  </si>
  <si>
    <t>Apoyar la participación de Docentes y Directivos Docentes de los Colegios Oficiales en programas de pasantias a nivel nacional o internacional</t>
  </si>
  <si>
    <t xml:space="preserve">
Desarrollar una estrategia pedagógica a través de pasantias a nivel nacional e internacional que permita la participación de Docentes y Directivos Docentes de los coelgios oficiales de Bogotá.</t>
  </si>
  <si>
    <t>Contratación Directa - Regimen especial</t>
  </si>
  <si>
    <t>Convenio de Cooperación Internacional</t>
  </si>
  <si>
    <t>Contratacion Directa</t>
  </si>
  <si>
    <t>3 Formación Posgradual</t>
  </si>
  <si>
    <t>Realizar  estudio de evaluación de impacto de las estrategias desarrolladas en el componente</t>
  </si>
  <si>
    <t>Contrato de Prestación de Servicios profesonales</t>
  </si>
  <si>
    <t xml:space="preserve">Diseñar e implementar el Modelo de Formación  inicial, continua y posgradual </t>
  </si>
  <si>
    <t xml:space="preserve">Realizar el diseño del modelo y sistema de seguimiento de formación inicial,continua y  posgradual </t>
  </si>
  <si>
    <t>1041 Bogotá reconoce a sus maestras, maestros y directivos docentes líderes de líderes de la transformación pedagógica</t>
  </si>
  <si>
    <t>Aunar esfuerzos para avanzar en el diseño de un laboratorio de innovción educativa en las siguientes líneas: Programación visula y tangible,realidad virtual, realidad aumentda  y video 360</t>
  </si>
  <si>
    <t>Contratación directa</t>
  </si>
  <si>
    <t>Aunar esfuerzos para promover el intercambio de saber pedagógico  mediante la oferta del diversas estrategias pedagógicas que se desarrollen dentro del Centro de Innovación .</t>
  </si>
  <si>
    <t>Convenio de Asociación</t>
  </si>
  <si>
    <t>Garantizar el apoyo logístico y la interventoria  para la participación de docentes y directivos en actividades  a desarrollarse en el marco del proyecto.</t>
  </si>
  <si>
    <t>Contratar la prestación de servicios para la organización y ejecución logística de los eventos programados por las dependencias de la Secretaría de Educación del Distrito.</t>
  </si>
  <si>
    <t>Contrato Interadministrativo</t>
  </si>
  <si>
    <t xml:space="preserve">Recursos propios       </t>
  </si>
  <si>
    <t>80141902- 80141607</t>
  </si>
  <si>
    <t>Contrato de Prestación de Servicios</t>
  </si>
  <si>
    <t>80101504
80101510
80101511
80101603
80101604</t>
  </si>
  <si>
    <t>Contratar la interventoría técnica, administrativa, jurídica, financiera y contable del contrato de prestación de servicio del operador logístico, para la planeación, organización, administración, producción, ejecución y demás acciones logísticas necesarias para la realización de los eventos programados por las dependencias de la secretaría de educación del distrito y aquellos eventos nacionales y/o internacionales en los que participe.</t>
  </si>
  <si>
    <t>CONSULTORIA</t>
  </si>
  <si>
    <t>5 Reconocimiento Docente</t>
  </si>
  <si>
    <t>Evaluar obras escritas presentadas por docentes con fines de ascenso al Escalafón</t>
  </si>
  <si>
    <t>Evaluar las obras escritas presentadas por docentes con fines de ascenso al Escalafón</t>
  </si>
  <si>
    <t>1043-SISTEMAS DE INFORMACIÓN AL SERVICIO DE LA GESTIÓN EDUCATIVA</t>
  </si>
  <si>
    <t>03 CONECTIVIDAD, TECNOLOGIAS Y COMUNICACIONES</t>
  </si>
  <si>
    <t>03010 AMPLIAR E IMPLEMENTAR SERVICIOS DE CONECTIVIDAD AL SERVICIO DE LA EDUCACIÓN DE CALIDAD DE LOS NIÑOS, NIÑAS Y JOVENES DE CIUDAD</t>
  </si>
  <si>
    <t>81112101; 81161700</t>
  </si>
  <si>
    <t>PRESTAR SERVICIOS DE TELECOMUNICACIONES  A LA SECRETARIA DE EDUCACIÓN EN TODOS LOS NIVELES INSTITUCIONALES</t>
  </si>
  <si>
    <t>CONTRATO INTERADMINISTRATIVO</t>
  </si>
  <si>
    <t>12 RECURSOS PROPIOS Y SGP</t>
  </si>
  <si>
    <t>KARINA RICAURTE FARFAN</t>
  </si>
  <si>
    <t>SUBSECRETARÍA  DE GESTIÓN INSTITUCIONAL</t>
  </si>
  <si>
    <t>ARMANDO ALFONSO LEYTON GONZALEZ</t>
  </si>
  <si>
    <t>OFICINA ADMINISTRATIVA DE REDP</t>
  </si>
  <si>
    <t>LUZ DARY VARGAS SUAREZ ;  PROFESIONAL OFICINA ADMINISTRATIVA DE REDP;  Tel: 3241000 ext:  3379; E-mail: ldvargas@educacionbogota.gov.co</t>
  </si>
  <si>
    <t>02 TECNOLOGIA WIFI</t>
  </si>
  <si>
    <t>02008 DESPLIEGUE DE SOLUCIONES DE RED WIFI</t>
  </si>
  <si>
    <t>43222631;  43223107;  43223108;  43223303;  72151605;  81161700;   72151600</t>
  </si>
  <si>
    <t>IMPLEMENTAR, INSTALAR, CONFIGURAR Y PONER EN FUNCIONAMIENTO UNA SOLUCIÓN WIFI PARA LAS SEDES EDUCATIVAS DISTRITALES VIABILIZADAS POR LA SECRETARIA DE EDUCACIÓN DEL DISTRITO</t>
  </si>
  <si>
    <t>LICITACION PÚBLICA</t>
  </si>
  <si>
    <t>PRESTACIÓN DE SERVICIOS</t>
  </si>
  <si>
    <t xml:space="preserve">12 RECURSOS PROPIOS </t>
  </si>
  <si>
    <t>01 SISTEMAS INTEGRADOS DE INFORMACIÓN Y SOSTENIMIENTO DE LA PLATAFORMA TECNOLOGICA</t>
  </si>
  <si>
    <t>01007 CONSOLIDACIÓN DEL SISTEMA DE COMUNICACIONES UNIFICADO PARA LOS TRES NIVELES DE LA SED</t>
  </si>
  <si>
    <t>43222600; 43191500; 81111800; 81161700</t>
  </si>
  <si>
    <t>IMPLEMENTAR, INSTALAR, CONFIGURAR Y PONER EN FUNCIONAMIENTO LA SOLUCIÓN DE COMUNICACIONES UNIFICADAS PARA EL NIVEL CENTRAL DE LA SECRETARÍA DE EDUCACIÓN DEL DISTRITO, A TRAVÉS DE TECNOLOGÍA IP.</t>
  </si>
  <si>
    <t>01005 ADMINISTRAR LA PLATAFORMA TECNOLÓGICA DEL CENTRO DE GESTIÓN Y  CENTRO DE COMPUTO , Y BRINDAR SERVICIO DE LA MESA DE AYUDA Y SUMINISTRO DE BOLSA DE REPUESTOS Y PERIFÉRICOS PARA LOS EQUIPOS DE CÓMPUTO DE LA SED</t>
  </si>
  <si>
    <t>81111811;     81112300;  81112000;   81111800</t>
  </si>
  <si>
    <t xml:space="preserve">PRESTAR LOS SERVICIOS DE MESA DE AYUDA, SOPORTE Y MANTENIMIENTO PREVENTIVO Y CORRECTIVO CON BOLSA DE REPUESTOS, PARA LA PLATAFORMA TECNOLÓGICA DE LA SED, ASÍ COMO EL SERVICIO TÉCNICO ESPECIALIZADO DE ADMINISTRACIÓN, OPERACIÓN, SOPORTE Y MANTENIMIENTO DE LA INFRAESTRUCTURA TECNOLÓGICA REQUERIDA PARA LA OPERACIÓN DE LOS SERVICIOS DE TECNOLOGÍA Y SISTEMAS DE INFORMACIÓN DE LA SED. </t>
  </si>
  <si>
    <t>01004 REALIZAR EL SOPORTE DE HERRAMIENTAS ORACLE PARA LA REDP Y NIVEL CENTRAL DE LA SECRETARÍA DE EDUCACIÓN  Y LOS SERVICIOS ASOCIADOS</t>
  </si>
  <si>
    <t>PRESTAR EL  SERVICIO DE ACTUALIZACIÓN Y SOPORTE TÉCNICO ORACLE PARA LOS PRODUCTOS ORACLE LICENCIADOS POR LA SED, ASÍ COMO EL ENTRENAMIENTO, ORIENTACIÓN Y/O ASESORAMIENTO MEDIANTE LA METODOLOGÍA LEARNING CREDITS</t>
  </si>
  <si>
    <t xml:space="preserve">01003 RENOVAR EL LICENCIAMIENTO DE LOS EQUIPOS DE CÓMPUTO DE LA SED NIVEL CENTRAL, LOCAL E INSTITUCIONAL  </t>
  </si>
  <si>
    <t xml:space="preserve">RENOVAR EL LICENCIAMIENTO MICROSOFT PARA LOS EQUIPOS DE CÓMPUTO DE LA SED EN EL NIVEL CENTRAL, LOCAL E INSTITUCIONAL Y LOS SERVICIOS ASOCIADOS Y CONEXOS </t>
  </si>
  <si>
    <t>01002 ADQUISICIÓN DE RECURSOS INFORMÁTICOS PARA EL FORTALECIMIENTO Y CONSOLIDACIÓN DE LOS SISTEMAS DE INFORMACIÓN Y EL SOSTENIMIENTO DE LA PLATAFORMA TECNOLÓGICA</t>
  </si>
  <si>
    <t>81111820, 81111809</t>
  </si>
  <si>
    <t>ADQUIRIR E IMPLEMENTAR UNA SOLUCIÓN TECNOLÓGICA PARA EL FORTALECIMIENTO DE LA ATENCIÓN Y EL RELACIONAMIENTO CON LOS CIUDADANOS Y FUNCIONARIOS DE LA SED, UTILIZANDO ESTRATEGIAS DE AUTOATENCIÓN, GESTIÓN DE BASES DE CONOCIMIENTO, AUTOMATIZACIÓN DE SERVICIOS Y TRÁMITES Y CAMPAÑAS DE CONTACTO MULTICANAL</t>
  </si>
  <si>
    <t>MENOR CUANTIA</t>
  </si>
  <si>
    <t>ADQUIRIR EL SOFTWARE E INSTALACIÓN DE LA PLATAFORMA SERVICIOS PARA INTEGRACIÓN DE SISTEMAS DE LA SED (ARQUITECTURA ORIENTADA A SERVICIOS)</t>
  </si>
  <si>
    <t>SELECCIÓN ABREVIADA POR ACUERDO MARCO DE PRECIOS</t>
  </si>
  <si>
    <t xml:space="preserve">REALIZAR LA IMPLEMENTACIÓN DE LOS MÓDULOS COMPLEMENTARIOS DEL SISTEMA DE INFORMACIÓN HUMANO DE LA SED, INCLUYENDO LA MODIFICACIÓN AL SOFTWARE DE ACUERDO A LAS NECESIDADES PARTICULARES DE LA ENTIDAD, LA CAPACITACIÓN, EL SOPORTE Y EL MANTENIMIENTO DEL SISTEMA.
</t>
  </si>
  <si>
    <t xml:space="preserve">81111500; 81111600 </t>
  </si>
  <si>
    <t>REALIZAR EL ANÁLISIS, DISEÑO, DESARROLLO E IMPLEMENTACIÓN DE LAS SOLUCIONES INFORMÁTICAS DE LA SECRETARIA DISTRITAL DE EDUCACIÓN MEDIANTE EL MODELO DE FÁBRICA DE SOFTWARE POR DEMANDA.</t>
  </si>
  <si>
    <t>01001 CONTAR CON APOYO PROFESIONAL,  TÉCNICO Y ASISTENCIAL PARA LOS PROCESOS DE SISTEMAS INTEGRADOS DE INFORMACIÓN Y DE COMUNICACIONES</t>
  </si>
  <si>
    <t>PRESTAR APOYO TÉCNICO EN  EL MANEJO DOCUMENTAL Y A LOS PROCESOS ADMINISTRATIVOS DE LOS PROYECTOS  DE SISTEMAS DE INFORMACIÓN  DE LA OFICINA ADMINISTRATIVA DE REDP</t>
  </si>
  <si>
    <t>PRESTAR  SERVICIOS PROFESIONALES EN LA EJECUCIÓN,  CONTROL Y SEGUIMIENTO A LOS PROCESOS ADMINISTRATIVOS,   FINANCIEROS Y CONTRACTUALES  DE LOS PROYECTOS DE TECNOLOGÍAS DE LA INFORMACIÓN Y LAS COMUNICACIONES  A CARGO  DE LA OFICINA ADMINISTRATIVA DE REDP</t>
  </si>
  <si>
    <t xml:space="preserve">APOYAR LOS PROCESOS ADMINISTRATIVOS DE LOS PROYECTOS DE SISTEMAS DE INFORMACIÓN DE LA OFICINA ADMINISTRATIVA DE REDP. </t>
  </si>
  <si>
    <t>PRESTAR APOYO PROFESIONAL EN LA GESTIÓN Y SEGUIMIENTO  PARA LA IMPLEMENTACIÓN DE LA POLÍTICA Y CONTROLES DE SEGURIDAD DE LA INFORMACIÓN,  DEL ÁREA DE TECNOLOGÍA DE INFORMACIÓN DE LA SECRETARÍA DE EDUCACIÓN  - OAREDP</t>
  </si>
  <si>
    <t>PRESTAR SERVICIOS PROFESIONALES EN EL DISEÑO, SEGUIMIENTO E IMPLEMENTACIÓN DE LOS PROYECTOS DE COMUNICACIONES, CONECTIVIDAD E INFRAESTRUCTURA TECNOLÓGICA DE LA SECRETARIA DE EDUCACIÓN EN SUS  TRES NIVELES INSTITUCIONALES</t>
  </si>
  <si>
    <t>APOYO PROFESIONAL EN EL DESARROLLO E IMPLEMENTACIÓN  DE LOS SISTEMAS DE INFORMACIÓN DE LA SED</t>
  </si>
  <si>
    <t>BRINDAR A LA SECRETARÍA DE EDUCACIÓN DISTRITAL APOYO PROFESIONAL EN LA ADECUACIÓN DEL SISTEMA DE INFORMACIÓN DE LOS FONDOS DE SERVICIOS EDUCATIVOS.</t>
  </si>
  <si>
    <t>PRESTAR APOYO JURÍDICO EN TODOS LOS ASUNTOS DE LA OFICINA ADMINISTRATIVA DE REDP DE LA SECRETARÍA DE EDUCACIÓN DEL DISTRITO</t>
  </si>
  <si>
    <t>PRESTAR APOYO PROFESIONAL EN LA GESTION E IMPLEMENTACION DE PROYECTOS DE INFRAESTRUCTURA MICROSOFT DONDE SE ALOJAN SISTEMAS DE INFORMACIÓN DE LA SED</t>
  </si>
  <si>
    <t xml:space="preserve">PRESTAR SERVICIOS  TÉCNICOS  EN LA LOGISTICA, IMPLEMENTACIÓN Y  SOPORTE  DE LOS PROYECTOS DE COMUNICACIONES E INFRAESTRUCTURA TECNOLÓGICA DE LA SECRETARÍA DE EDUCACIÓN </t>
  </si>
  <si>
    <t xml:space="preserve">PRESTAR APOYO EN EL SOPORTE TÉCNICO AL HARDWARE, SOFTWARE Y OFIMÁTICA DE LA PLATAFORMA DE LOS SISTEMAS INTEGRADOS DE INFORMACIÓN Y DE COMUNICACIONES AL SERVICIO DE LA GESTIÓN EDUCATIVA DE LA SED. </t>
  </si>
  <si>
    <t xml:space="preserve">PRESTAR SERVICIOS  TÉCNICOS EN LA IMPLEMENTACIÓN Y SOPORTE DE LOS PROYECTOS DE COMUNICACIONES  E INFRAESTRUCTURA TECNOLÓGICA DE LA SECRETARÍA DE EDUCACIÓN </t>
  </si>
  <si>
    <t>PRESTAR APOYO PROFESIONAL EN LA ESTRUCTURACIÓN E IMPLEMENTACIÓN DE BUENAS PRÁCTICAS PARA LA GESTIÓN DE PROYECTOS BASADAS EN EL ESTÁNDAR DEL PMI Y LA ASISTENCIA EN LA PLANEACIÓN, EJECUCIÓN Y MONITOREO DE PROYECTOS RELACIONADOS CON SISTEMAS INTEGRADOS DE INFORMACIÓN Y DE COMUNICACIONES</t>
  </si>
  <si>
    <t>81111803   81111804</t>
  </si>
  <si>
    <t xml:space="preserve">PRESTAR SERVICIOS TÉCNICOS EN LA IMPLEMENTACIÓN Y SOPORTE DE LOS PROYECTOS DE COMUNICACIONES, CONECTIVIDAD E INFRAESTRUCTURA TECNOLÓGICA DE LA SECRETARÍA DE EDUCACIÓN </t>
  </si>
  <si>
    <t xml:space="preserve">PRESTAR SERVICIOS  TÉCNICOS EN LA IMPLEMENTACIÓN Y SOPORTE DE LOS PROYECTOS DE COMUNICACIONES, CONECTIVIDAD E INFRAESTRUCTURA TECNOLÓGICA DE LA SECRETARÍA DE EDUCACIÓN  </t>
  </si>
  <si>
    <t>PRESTAR APOYO TÉCNICO Y  SEGUIMIENTO FÍSICO A LOS  PROYECTOS DE  INFRAESTRUCTURA TECNOLÓGICA Y DE  COMUNICACIONES DE LA SECRETARÍA DE EDUCACIÓN EN SUS TRES NIVELES INSTITUCIONALES</t>
  </si>
  <si>
    <t>PRESTAR SERVICIOS TÉCNICOS PARA EL MANTENIMIENTO Y SOPORTE DE LOS SISTEMAS DE INFORMACIÓN DE LA SED.</t>
  </si>
  <si>
    <t>PRESTAR SERVICIOS  PROFESIONALES EN EL AFINAMIENTO Y AJUSTES   AL SISTEMA DE INFORMACIÓN LIQUIDADOR DE NÓMINA DE LA SED.</t>
  </si>
  <si>
    <t>PRESTAR SERVICIOS PROFESIONALES LIDERANDO  EL  DESARROLLO, SOPORTE Y MANTENIMIENTO AL  SISTEMA DE INFORMACIÓN QUE REALIZA EL PROCESAMIENTO DE LA NÓMINA DE LA SED,  EN CONCORDANCIA CON LA NORMATIVIDAD LABORAL, PRESTACIONAL Y DE SEGURIDAD SOCIAL VIGENTE.</t>
  </si>
  <si>
    <t>PRESTAR APOYO PROFESIONAL EN LA  IMPLEMENTACIÓN Y EJECUCIÓN DE LAS POLÍTICAS Y CONTROLES DE SEGURIDAD DE LA INFORMACIÓN, ATENCIÓN A INCIDENTES Y SEGURIDAD INFORMÁTICA, DEL ÁREA DE TECNOLOGÍA DE INFORMACIÓN  DE LA SECRETARÍA DE EDUCACIÓN – OAREDP.</t>
  </si>
  <si>
    <t xml:space="preserve">PRESTAR SERVICIOS TÉCNICOS EN LA IMPLEMENTACIÓN Y SOPORTE DE LOS PROYECTOS DE COMUNICACIONES  E INFRAESTRUCTURA TECNOLÓGICA DE LA SECRETARÍA DE EDUCACIÓN </t>
  </si>
  <si>
    <t>PRESTAR SERVICIOS PROFESIONALES   EN LA DEFINICIÓN, EJECUCIÓN  E IMPLEMENTACIÓN DE LOS PROYECTOS DE INFRAESTRUCTURA TECNOLÓGICA NETWORKING Y COLABORATION</t>
  </si>
  <si>
    <t xml:space="preserve">PRESTAR SERVICIOS  TÉCNICOS EN LA IMPLEMENTACIÓN Y SOPORTE DE LOS PROYECTOS DE COMUNICACIONES, CONECTIVIDAD E INFRAESTRUCTURA TECNOLÓGICA DE LA SECRETARÍA DE EDUCACIÓN </t>
  </si>
  <si>
    <t xml:space="preserve">PRESTAR APOYO PROFESIONAL EN EL DESARROLLO, DISEÑO E IMPLEMENTACIÓN DE LOS SISTEMAS DE INFORMACIÓN DE LA SED. </t>
  </si>
  <si>
    <t>PRESTAR SERVICIOS PROFESIONALES  COMO LIDER DE PROYECTOS COORDINANDO LAS ACTIVIDADES RELACIONADAS CON EL DESARROLLO E  IMPLEMENTACION DE LOS SISTEMAS DE INFORMACIÓN,  ASÍ COMO DE LOS PROYECTOS DE INTELIGENCIA DE NEGOCIOS DESARROLLADOS EN  LA HERRAMIENTA BICS, Y LOS PROYECTOS DE TI DE LA SED.</t>
  </si>
  <si>
    <t>PRESTAR SERVICIOS PROFESIONALES EN LAS ACTIVIDADES DE GESTIÓN DE LAS BASES DE DATOS DE LA INFRAESTRUCTURA TECNOLÓGICA, ADMINISTRACIÓN DE SISTEMAS DE GESTIÓN Y HERRAMIENTAS; ASÍ COMO EL APOYO A LAS ACTIVIDADES QUE SE REALICEN EN DISTINTOS PROYECTOS, SOBRE LA PLATAFORMA ORACLE DE LA SECRETARÍA DE EDUCACIÓN DEL DISTRITO</t>
  </si>
  <si>
    <t>PRESTAR SERVICIOS  PROFESIONALES  EN LA IMPLEMENTACIÓN Y SOPORTE DE LOS PROYECTOS DE COMUNICACIONES, CONECTIVIDAD E INFRAESTRUCTURA TECNOLÓGICA DE LA SECRETARÍA DE EDUCACIÓN EN SUS TRES NIVELES INSTITUCIONALES</t>
  </si>
  <si>
    <t>PRESTAR SERVICIOS PROFESIONALES  EN LA DEFINICIÓN, EJECUCIÓN  E IMPLEMENTACIÓN DE LOS PROYECTOS ASIGNADOS POR LA OAREDP PARA LA PLATAFORMA MICROSOFT</t>
  </si>
  <si>
    <t>PRESTAR  SERVICIOS PROFESIONALES EN LOS  PROYECTOS DE COMUNICACIONES, CONECTIVIDAD E INFRAESTRUCTURA,  REALIZANDO LAS ACTIVIDADES ADMINISTRATIVAS, DE DISEÑO, DE GESTIÓN Y DE CONTROL EN LOS TRES NIVELES INSTITUCIONALES DE LA SED</t>
  </si>
  <si>
    <t xml:space="preserve">PRESTAR SERVICIOS PROFESIONALES  EN EL DESARROLLO, DISEÑO E IMPLEMENTACIÓN DE LOS SISTEMAS DE INFORMACIÓN DE LA SED. </t>
  </si>
  <si>
    <t>PRESTAR SERVICIOS PROFESIONALES PARA EL DESARROLLO E IMPLEMENTACIÓN DE LOS SISTEMAS DE INFORMACIÓN DE LA SED.</t>
  </si>
  <si>
    <t xml:space="preserve">PRESTAR SERVICIOS PROFESIONALES PARA LA ACTUALIZACIÓN, DESARROLLO Y OPTIMIZACIÓN DE LA PLATAFORMA WEB  DE LA SED. </t>
  </si>
  <si>
    <t xml:space="preserve">PRESTAR SERVICIOS PROFESIONALES EN LOS PROYECTOS DE COMUNICACIONES, CONECTIVIDAD, ACTIVIDADES DE DISEÑO, GESTIÓN Y CONTROL EN LOS TRES NIVELES INSTITUCIONALES DE LA SECRETARÍA DE EDUCACIÓN
</t>
  </si>
  <si>
    <t>PRESTAR APOYO TECNICO EN LA ADMINISTRACION Y GESTIÓN DEL SISTEMA DE INFORMACIÓN DE LA MESA DE AYUDA Y EN LOS PROYECTOS DE COMUNICACIONES E INFRAESTRUCTURA TECNOLÓGICA PARA LOS TRES NIVELES INSTITUCIONALES DE LA SED</t>
  </si>
  <si>
    <t xml:space="preserve">PRESTAR SERVICIOS PROFESIONALES  EN EL AFINAMIENTO, OPTIMIZACIÓN Y AJUSTES A LOS SISTEMAS DE INFORMACIÓN DE LA SED. </t>
  </si>
  <si>
    <t>PRESTAR  SERVICIOS PROFESIONALES LIDERANDO PROYECTOS DE COMUNICACIONES E INFRAESTRUCTURA ELÉCTRICA Y DE DATOS APOYANDO LAS ACTIVIDADES DE DISEÑO, GESTIÓN Y CONTROL EN LOS TRES NIVELES INSTITUCIONALES DE LA SECRETARÍA DE EDUCACIÓN</t>
  </si>
  <si>
    <t>PRESTAR SERVICIOS TÉCNICOS EN LA PARAMETRIZACIÓN Y CAPACITACIÓN DE LOS SISTEMAS DE INFORMACIÓN DE LA SED.</t>
  </si>
  <si>
    <t>BRINDAR APOYO PROFESIONAL  Y SOPORTE AL  SISTEMA DE INFORMACIÓN FINANCIERO DE LA SED</t>
  </si>
  <si>
    <t>PRESTAR APOYO PROFESIONAL ESPECIALIZADO EN LA COORDINACIÓN Y SEGUIMIENTO A LOS SERVICIOS DE MESA DE AYUDA, CABLEADO E INFRAESTRUCTURA EN GENERAL DE LA ENTIDAD</t>
  </si>
  <si>
    <t xml:space="preserve">80101504
 7710150  77101503 
</t>
  </si>
  <si>
    <t>PRESTAR SERVICIOS PROFESIONALES PARA EL ANÁLISIS DE DATOS DE CONSUMOS DE SERVICIOS PÚBLICOS, TRANSPORTES MATERIALES, SUMINISTRO Y DEMÁS SERVICIOS ENCOMENDADOS, UTILIZANDO LAS HERRAMIENTAS TECNOLÓGICAS QUE LE SEAN ASIGNADAS POR LA OAREDP  A FIN DE MINIMIZAR EL IMPACTO AMBIENTAL</t>
  </si>
  <si>
    <t>PRESTAR SERVICIOS TECNOLÓGICOS DE SOPORTE Y DEPURACIÓN DE INFORMACIÓN CONTENIDA EN LOS REPOSITORIOS DE DATOS QUE SOPORTAN TECNOLÓGICAMENTE EL PROGRAMA DE MOVILIDAD ESCOLAR</t>
  </si>
  <si>
    <t>PRESTAR SERVICIOS PROFESIONALES PARA APOYAR EL PROCESO DE SEGUIMIENTO Y CONTROL DE LA PRESTACIÓN DE SERVICIOS EDUCATIVOS DE LA SED, EN EL MARCO DE LAS POLÍTICAS DE LOS SISTEMAS INTEGRADOS DE INFORMACIÓN DE LA ENTIDAD, EN CUMPLIMIENTO DEL PLAN DE DESARROLLO DISTRITAL 2016-2020</t>
  </si>
  <si>
    <t>PRESTAR SERVICIOS  TÉCNICOS EN EL SEGUIMIENTO A LOS PROYECTOS DE COMUNICACIONES E INFRAESTRUCTURA TECNOLÓGICA DE LA SECRETARÍA DE EDUCACIÓN EN SUS TRES NIVELES INSTITUCIONALES</t>
  </si>
  <si>
    <t>PRESTAR APOYO PROFESIONAL,  FINANCIERO Y ECONÓMICO A LOS PROCESOS CONTRACTUALES  DE LOS PROYECTOS DE TECNOLOGÍAS DE LA INFORMACIÓN Y LAS COMUNICACIONES  A CARGO DE LA OFICINA ADMINISTRATIVA DE REDP</t>
  </si>
  <si>
    <t>PRESTAR APOYO PROFESIONAL EN EL SEGUIMIENTO AL PROYECTO DE MESA DE AYUDA DE LA SECRETARÍA DE EDUCACIÓN EN SUS TRES NIVELES INSTITUCIONALES</t>
  </si>
  <si>
    <t xml:space="preserve">81111811; 80101603; 81112003; 81111820 </t>
  </si>
  <si>
    <t>PRESTAR  SERVICIOS  PROFESIONALES,  TECNICOS Y ASISTENCIALES  PARA LA IMPLEMENTACIÓN Y EJECUCIÓN  DE LOS PROYECTOS DE  TECNOLOGIAS DE LA INFORMACIÓN Y LAS COMUNICACIONES A CARGO DE OAREDP</t>
  </si>
  <si>
    <t>1046 
INFRAESTRUCTURA Y DOTACION AL SERVICIO DE LOS AMBIENTES DE APRENDIZAJE</t>
  </si>
  <si>
    <t xml:space="preserve">04 DOTACIONES </t>
  </si>
  <si>
    <t>04001 Dotar mobiliario, equipos e implementos de computo, laboratorio, audiovisuales, comunicaciones, herramientas, instrumentos musicales, deportivos, artísticos, material didáctico para ambientes pedagógicos y administrativos de nivel central y local.</t>
  </si>
  <si>
    <t>SUMINISTRAR E INSTALAR COCINAS MÓVILES TIPO CONTAINER QUE INCLUYEN LOS EQUIPOS, IMPLEMENTOS, ACCESORIOS Y MENAJE NECESARIOS PARA EL FUNCIONAMIENTO DE LOS COMEDORES ESCOLARES, QUE HACEN PARTE DE LOS AMBIENTES DE APRENDIZAJE.</t>
  </si>
  <si>
    <t>COMPRAVENTA</t>
  </si>
  <si>
    <t xml:space="preserve">439-PCC OTROS DISTRITO </t>
  </si>
  <si>
    <t>ADRIANA MARÍA GONZÁLEZ MAXCYCLAK</t>
  </si>
  <si>
    <t>SAP</t>
  </si>
  <si>
    <t>JOHNNY EDWARD PADILLA ARIZA</t>
  </si>
  <si>
    <t>Director  de Construcción y Conservación de Establecimientos</t>
  </si>
  <si>
    <t>CAROLINA MARIA GONZALEZ RODRIGUEZ - LIDER PSC DCCEE 
cmgonzalez@educacionbogota.gov.co EXT.3142</t>
  </si>
  <si>
    <t>02 OBRAS MENORES Y ADECUACIONES</t>
  </si>
  <si>
    <t xml:space="preserve">02009 Realizar la construcción e interventorias necesarias para adecuar y/o mejorar comedores escolares de los colegios oficiales (incluye adicionales) </t>
  </si>
  <si>
    <t xml:space="preserve">
CONTRATAR LAS OBRAS DE ADECUACIÓN PARA HABILITAR EL MONTAJE DE LAS COCINAS Y COMEDORES MOVILES, EN DIFERENTES COLEGIOS DE LA SECRETARIA DE EDUCACION DEL DISTRITO CAPITAL.
</t>
  </si>
  <si>
    <t>OBRA PÚBLICA</t>
  </si>
  <si>
    <t>12 - OTROS DISTRITO (Inversión)</t>
  </si>
  <si>
    <t>INTERVENTORIA TECNICA, ADMINISTRATIVA, JURIDICA, FINANCIERA Y AMBIENTAL AL CONTRATO DE OBRAS DE ADECUACIÓN PARA HABILITAR EL MONTAJE DE LAS COCINAS Y COMEDORES MOVILES, EN DIFERENTES COLEGIOS DE LA SECRETARIA DE EDUCACION DEL DISTRITO CAPITAL</t>
  </si>
  <si>
    <t>04 DOTACIONES</t>
  </si>
  <si>
    <t>SUMINISTRAR MOBILIARIO A LOS COLEGIOS Y/O A LAS ÁREAS ADMINISTRATIVAS DEL NIVEL CENTRAL Y LOCAL DE LA SECRETARIA DE EDUCACIÓN DISTRITAL, QUE APOYAN LOS AMBIENTES DE APRENDIZAJE.</t>
  </si>
  <si>
    <t>Selección Abreviada por Subasta Inversa</t>
  </si>
  <si>
    <t>SUMINISTRAR MATERIALES Y/O IMPLEMENTOS DEPORTIVOS A LOS COLEGIOS DEL DISTRITO CAPITAL.</t>
  </si>
  <si>
    <t>SUMINISTRAR MATERIALES Y/O IMPLEMENTOS DE PAPELERÍA Y ARTES PLÁSTICAS A LOS COLEGIOS DEL DISTRITO CAPITAL.</t>
  </si>
  <si>
    <t>SUMINISTRAR VESTUARIO ARTÍSTICO PARA TEATRO, TRAJES DE DANZAS Y ACCESORIOS A LOS COLEGIOS DEL DISTRITO CAPITAL.</t>
  </si>
  <si>
    <t>SUMINISTRAR INSTRUMENTOS MUSICALES A LOS COLEGIOS DEL DISTRITO CAPITAL.</t>
  </si>
  <si>
    <t>SUMINISTRO DE EQUIPOS, HERRAMIENTAS E IMPLEMENTOS TECNOLÓGICOS NECESARIOS PARA DOTAR LOS AMBIENTES PEDAGÓGICOS Y ADMINISTRATIVOS DE LAS SEDES DEL NIVEL CENTRAL, LOCAL E INSTITUCIONAL.</t>
  </si>
  <si>
    <t>SUMINISTRAR DOTACION DE COCINA PARA LOS COLEGIOS DEL DISTRITO CAPITAL</t>
  </si>
  <si>
    <t>SUMINISTRAR ELEMENTOS, MATERIALES Y EQUIPOS PARA LA DOTACION DE LOS LABORATORIOS DE FISICA, QUIMICA Y CIENCIAS NATURALES A LOS COLEGIOS DEL DISTRITO CAPITAL.</t>
  </si>
  <si>
    <t>04005 Garantizar el personal de apoyo profesional y técnico en la contratación, supervisión, administración, aseguramiento y control de los bienes a dotar y dotados; asi como el seguimiento y reporte de información inherente a la ejecución del componente.</t>
  </si>
  <si>
    <t>PRESTAR LOS SERVICIOS PROFESIONALES PARA APOYAR LA COORDINACIÓN DE LA ADMINISTRACION DE LOS BIENES ESPECIALMENTE EN LO RELACIONADO CON EL TEMA DE INVENTARIOS PARA LOS AMBIENTES DE APRENDIZAJE Y ÁREAS ADMINISTRATIVAS.</t>
  </si>
  <si>
    <t>11 Meses 14 dias</t>
  </si>
  <si>
    <t>Prestación de servicios profesionales</t>
  </si>
  <si>
    <t>PRESTAR SERVICIOS PROFESIONALES DE APOYO PARA LA REALIZACIÓN DE GESTIONES, SEGUIMIENTO Y CONTROL FINANCIERO DE LOS PROYECTOS, COMPONENTES  Y ACTIVIDADES ASIGNADAS A LA DIRECCIÓN DE DOTACIONES ESCOLARES DE LA SECRETARÍA DE EDUCACIÓN DISTRITAL.</t>
  </si>
  <si>
    <t>PRESTAR SERVICIOS PROFESIONALES DE APOYO JURÍDICO EN LOS PROCESOS PRECONTRACTUALES, CONTRACTUALES Y POSTCONTRACTUALES  QUE ADELANTE LA DIRECCIÓN DE DOTACIONES ESCOLARES DE LA SECRETARÍA DE EDUCACIÓN DISTRITAL.</t>
  </si>
  <si>
    <t xml:space="preserve">PRESTAR SERVICIOS PROFESIONALES PARA REALIZAR LA COORDINACIÓN Y DEFINICIÓN TÉCNICA EN LAS ETAPAS DE PLANEACIÓN Y DESARROLLO DE LOS PROCESOS DE SELECCIÓN ASÍ COMO REALIZAR EL SEGUIMIENTO A LOS CONTRATOS SUPERVISADOS O APOYADOS TÉCNICAMENTE POR LA DIRECCIÓN DE DOTACIONES ESCOLARES DE LA SECRETARÍA DE EDUCACIÓN DISTRITAL
</t>
  </si>
  <si>
    <t>PRESTAR SERVICIOS PROFESIONALES DE APOYO  COORDINANDO LA CONSOLIDACIÓN Y ESTRUCTURACIÓN DE LAS RESPUESTAS A LOS REQUERIMIENTOS DE LAS AUTORIDADES DEL ORDEN NACIONAL Y DISTRITAL, PETICIONES, ORGANISMOS DE CONTROL, FORMULACIÓN DE PLANES DE MEJORAMIENTO A CARGO DE LA DIRECCIÓN DE DOTACIONES ESCOLARES DE LA SECRETARÍA DE EDUCACIÓN DISTRITAL Y SU OPORTUNO SEGUIMIENTO.</t>
  </si>
  <si>
    <t>PRESTAR SERVICIOS PROFESIONALES DE APOYO EN EL ANÁLISIS, SEGUIMIENTO Y CONTROL DE LOS BIENES DOTADOS POR LA SECRETARIA DE EDUCACIÓN DISTRITAL.</t>
  </si>
  <si>
    <t>PRESTAR SERVICIOS PROFESIONALES PARA REALIZAR LA COORDINACIÓN Y DEFINICIÓN TÉCNICA EN LAS ETAPAS DE PLANEACIÓN Y DESARROLLO DE LOS PROCESOS DE SELECCIÓN ASÍ COMO REALIZAR EL SEGUIMIENTO A LOS CONTRATOS SUPERVISADOS O APOYADOS TÉCNICAMENTE POR LA DIRECCIÓN DE DOTACIONES ESCOLARES DE LA SECRETARÍA DE EDUCACIÓN DISTRITAL</t>
  </si>
  <si>
    <t>PRESTAR SERVICIOS PROFESIONALES PARA LA DEFINICIÓN TÉCNICA Y AMBIENTAL EN LAS ETAPAS DE PLANEACIÓN, EJECUCIÓN , SEGUIMIENTO ,Y ADMINISTRACIÓN DE LOS ELEMENTOS  CONTRATADOS, SUPERVISADOS O APOYADOS TÉCNICAMENTE POR LA DIRECCIÓN DE DOTACIONES ESCOLARES DE LA SECRETARÍA DE EDUCACIÓN DISTRITAL.</t>
  </si>
  <si>
    <t>PRESTAR SERVICIOS PROFESIONALES PARA LA DEFINICIÓN TÉCNICA EN LAS ETAPAS DE PLANEACIÓN, EJECUCIÓN Y SEGUIMIENTO A LOS PROCESOS DE SELECCIÓN DE CONTRATISTAS Y CONTRATOS SUPERVISADOS O APOYADOS TÉCNICAMENTE POR LA DIRECCIÓN DE DOTACIONES ESCOLARES DE LA SECRETARÍA DE EDUCACIÓN DISTRITAL.</t>
  </si>
  <si>
    <t>PRESTAR SERVICIOS PROFESIONALES APOYANDO LA DEFINICIÓN TÉCNICA DE LOS PROCESOS DE SELECCIÓN DE CONTRATISTAS Y CONTRATOS SUPERVISADOS O APOYADOS TÉCNICAMENTE POR LA DIRECCIÓN DE DOTACIONES ESCOLARES DE LA SECRETARÍA DE EDUCACIÓN DISTRITAL.</t>
  </si>
  <si>
    <t>PRESTAR SERVICIOS PROFESIONALES DE APOYO Y SOPORTE TÉCNICO A LA DIRECCIÓN DE DOTACIONES ESCOLARES PARA LA ÓPTIMA FUNCIONALIDAD DE LOS SISTEMAS DE INFORMACIÓN A SU CARGO.</t>
  </si>
  <si>
    <t>5 Meses 14 dias</t>
  </si>
  <si>
    <t>PRESTAR SERVICIOS PROFESIONALES EN LOS ASUNTOS LEGALES RELACIONADOS CON EL ASEGURAMIENTO, REPOSICIÓN Y/O INDEMNIZACIÓN SOBRE EL PATRIMONIO Y/O BIENES ADMINISTRADOS POR LA SECRETARÍA DE EDUCACIÓN DISTRITAL.</t>
  </si>
  <si>
    <t>PRESTAR SERVICIOS TECNICOS PARA APOYAR LO RELACIONADO CON LOS TRAMITES OPERATIVOS DEL ASEGURAMIENTO, VERIFICACION DOCUMENTAL DE LOS SOPORTES SOBRE NOVEDADES QUE PRESENTEN LOS BIENES ADMINISTRADOS POR LA SECRETARÍA DE EDUCACIÓN DISTRITAL.</t>
  </si>
  <si>
    <t>Contrato prestación de servicios de apoyo a la gestion</t>
  </si>
  <si>
    <t>PRESTAR LOS SERVICIOS DE APOYO ASISTENCIAL PARA EL LEVANTAMIENTO  FÍSICO, INGRESOS, MARCACIÓN DE BIENES Y REGISTRO  A CARGO DE LA DIRECCIÓN DE DOTACIONES ESCOLARES, RESPECTO DE LOS BIENES ADQUIRIDOS Y DOTADOS POR LA  SECRETARÍA DE EDUCACIÓN DISTRITAL.</t>
  </si>
  <si>
    <t xml:space="preserve"> Prestación de Servicios de apoyo a la gestión</t>
  </si>
  <si>
    <t>PRESTAR LOS SERVICIOS DE APOYO TÉCNICO PARA EL LEVANTAMIENTO  FÍSICO, INGRESOS, MARCACIÓN DE BIENES, REGISTRO Y ACTUALIZACIÓN DE LOS INVENTARIOS EN LOS SISTEMAS DE INFORMACIÓN A CARGO DE LA DIRECCIÓN DE DOTACIONES ESCOLARES, RESPECTO DE LOS BIENES ADQUIRIDOS Y DOTADOS POR LA  SECRETARÍA DE EDUCACIÓN DISTRITAL.</t>
  </si>
  <si>
    <t>11 Meses 13 dias</t>
  </si>
  <si>
    <t>CAROLINA MARIA GONZALEZ RODRIGUEZ - LIDER PSC DCCEE 
cmgonzalez@educacionbogota.gov.co EXT.3143</t>
  </si>
  <si>
    <t>CAROLINA MARIA GONZALEZ RODRIGUEZ - LIDER PSC DCCEE 
cmgonzalez@educacionbogota.gov.co EXT.3144</t>
  </si>
  <si>
    <t>ADQUISICION DE  MUEBLES Y ENSERES PARA LA DOTACION DE LAS AREAS DE RECEPCION  Y ESPERA DEL DESPACHO  DE LA SECRETARIA DE EDUCACION DISTRITAL</t>
  </si>
  <si>
    <t>2 Meses</t>
  </si>
  <si>
    <t>Selección de Minima Cuantia</t>
  </si>
  <si>
    <t>Contrato de suministro</t>
  </si>
  <si>
    <t>CAROLINA MARIA GONZALEZ RODRIGUEZ - LIDER PSC DCCEE 
cmgonzalez@educacionbogota.gov.co EXT.3145</t>
  </si>
  <si>
    <t xml:space="preserve">PRESTAR SERVICIOS PROFESIONALES EN APOYO A LA COORDINACION PARA TEMAS DE ORDEN JURÍDICO QUE SE ENCUENTREN RELACIONADOS CON LA CONTRATACIÓN, SEGUIMIENTO, DESARROLLO Y DEMÁS ASUNTOS QUE LE SEAN PERTINENTES EN CUANTO A LAS PÓLIZAS DE SEGUROS Y FIGURAS SIMILARES CON LAS QUE SE CUENTE O SE REQUIERAN PARA EL CUBRIMIENTO DE LOS RIESGOS QUE CONFORME LAS DETERMINACIONES INTERNAS, LEGALES Y REGLAMENTARIAS DEBAN CONTAR CON ESTE RESPALDO Y ASEGURAMIENTO, CONFORME LOS REQUERIMIENTOS DE LA SECRETARÍA DE EDUCACIÓN DISTRITAL. </t>
  </si>
  <si>
    <t>prestación de servicios profesionales</t>
  </si>
  <si>
    <t>CAROLINA MARIA GONZALEZ RODRIGUEZ - LIDER PSC DCCEE 
cmgonzalez@educacionbogota.gov.co EXT.3146</t>
  </si>
  <si>
    <t>PRESTAR LOS SERVICIOS PROFESIONALES PARA LA ORGANIZACIÓN CONTABLE DE LA ADMINISTRACION DE BIENES SEGÚN LAS NORMAS  NACIONALES E INTERNACIONALES DE INFORMACION FINANCIERAS DE LA DIRECCIÓN DE DOTACIONES ESCOLARES, RESPECTO DE LOS BIENES ADQUIRIDOS Y DOTADOS POR LA  SECRETARÍA DE EDUCACIÓN DISTRITAL.</t>
  </si>
  <si>
    <t>CAROLINA MARIA GONZALEZ RODRIGUEZ - LIDER PSC DCCEE 
cmgonzalez@educacionbogota.gov.co EXT.3147</t>
  </si>
  <si>
    <t>CAROLINA MARIA GONZALEZ RODRIGUEZ - LIDER PSC DCCEE 
cmgonzalez@educacionbogota.gov.co EXT.3148</t>
  </si>
  <si>
    <t>01 CONSTRUCCION, RESTITUCION, TERMINACION Y AMPLIACION</t>
  </si>
  <si>
    <t>01002 Diseño, construcción e interventoria de estudios y/o ejecución de obras de infraestructura,  para las obras  de restituciones, terminaciones y ampliaciones a la infraestructura de los colegios distritales y/ adicionales</t>
  </si>
  <si>
    <t>EJECUCIÓN DE LAS OBRAS DE DEMOLICIÓN PARCIAL, REFORZAMIENTO, AMPLIACIÓN Y OBRAS NUEVAS DEL COLEGIO DISTRITAL EL VERJON DE LA LOCALIDAD DE CHAPINERO DE ACUERDO CON LA LICENCIA DE CONSTRUCCION, LOS ESTUDIOS TECNICOS, DISEÑOS, PRESUPUESTO Y ESPECIFICACIONES ENTREGADOS POR LA SED.</t>
  </si>
  <si>
    <t>CAROLINA MARIA GONZALEZ RODRIGUEZ - LIDER PSC DCCEE 
cmgonzalez@educacionbogota.gov.co EXT.3149</t>
  </si>
  <si>
    <t>81101513
81101514</t>
  </si>
  <si>
    <t>INTERVENTORIA TECNICA, ADMINISTRATIVA, JURIDICA, FINANCIERA Y AMBIENTAL AL CONTRATO DE EJECUCIÓN DE LAS OBRAS DE DEMOLICIÓN PARCIAL, REFORZAMIENTO, AMPLIACIÓN Y OBRAS NUEVAS DEL COLEGIO DISTRITAL EL VERJON DE LA LOCALIDAD DE CHAPINERO DE ACUERDO CON LA LICENCIA DE CONSTRUCCION, LOS ESTUDIOS TECNICOS, DISEÑOS, PRESUPUESTO Y ESPECIFICACIONES ENTREGADOS POR LA SED.</t>
  </si>
  <si>
    <t>CONCURSO DE MERITOS ABIERTO</t>
  </si>
  <si>
    <t>CAROLINA MARIA GONZALEZ RODRIGUEZ - LIDER PSC DCCEE 
cmgonzalez@educacionbogota.gov.co EXT.3150</t>
  </si>
  <si>
    <t>EJECUCIÓN DE LAS OBRAS DE DEMOLICIÓN PARCIAL, REFORZAMIENTO, AMPLIACIÓN Y OBRAS NUEVAS DEL COLEGIO DISTRITAL LA CONCEPCION DE LA LOCALIDAD DE BOSA DE ACUERDO CON LA LICENCIA DE CONSTRUCCION, LOS ESTUDIOS TECNICOS, DISEÑOS, PRESUPUESTO Y ESPECIFICACIONES ENTREGADOS POR LA SED.</t>
  </si>
  <si>
    <t>INTERVENTORIA TECNICA, ADMINISTRATIVA, JURIDICA, FINANCIERA Y AMBIENTAL AL CONTRATO DE EJECUCIÓN DE LAS OBRAS DE DEMOLICIÓN PARCIAL, REFORZAMIENTO, AMPLIACIÓN Y OBRAS NUEVAS DEL COLEGIO DISTRITAL LA CONCEPCION DE LA LOCALIDAD DE BOSA DE ACUERDO CON LA LICENCIA DE CONSTRUCCION, LOS ESTUDIOS TECNICOS, DISEÑOS, PRESUPUESTO Y ESPECIFICACIONES ENTREGADOS POR LA SED.</t>
  </si>
  <si>
    <t>01001 Compra de lotes, diseño, construcción e interventoria de estudios y/o ejecución de obras de infraestructura, para la construcción de colegios nuevos y/o adicionales.</t>
  </si>
  <si>
    <t>OBRAS DE TERMINACIÓN DE LA CONTRUCCION DEL EQUIPAMENTO EDUCATIVO, PEDAGOGICO Y CULTURAL EL ENSUEÑO EN LA CIUDAD DE BOGOTA</t>
  </si>
  <si>
    <t>INTERVENTORIA TECNICA, ADMINISTRATIVA, JURIDICA Y FINANCIERA AL CONTRATO DE LAS OBRAS DE TERMINACIÓN DE LA CONTRUCCION DEL EQUIPAMENTO EDUCATIVO, PEDAGOGICO Y CULTURAL EL ENSUEÑO EN LA CIUDAD DE BOGOTA</t>
  </si>
  <si>
    <t>EJECUCIÓN DE LAS OBRAS DE DEMOLICIÓN PARCIAL, REFORZAMIENTO, AMPLIACIÓN Y OBRAS NUEVAS DEL COLEGIO DISTRITAL GUILLERMO LEON VALENCIA DE LA LOCALIDAD ANTONIO NARIÑO DE ACUERDO CON LA LICENCIA DE CONSTRUCCION, LOS ESTUDIOS TECNICOS, DISEÑOS, PRESUPUESTO Y ESPECIFICACIONES ENTREGADOS POR LA SED.</t>
  </si>
  <si>
    <t>INTERVENTORIA TECNICA, ADMINISTRATIVA, JURIDICA, FINANCIERA Y AMBIENTAL AL CONTRATO DE EJECUCIÓN DE LAS OBRAS DE DEMOLICIÓN PARCIAL, REFORZAMIENTO, AMPLIACIÓN Y OBRAS NUEVAS DEL COLEGIO DISTRITAL GUILLERMO LEON VALENCIA DE LA LOCALIDAD ANTONIO NARIÑO DE ACUERDO CON LA LICENCIA DE CONSTRUCCION, LOS ESTUDIOS TECNICOS, DISEÑOS, PRESUPUESTO Y ESPECIFICACIONES ENTREGADOS POR LA SED.</t>
  </si>
  <si>
    <t>EJECUCIÓN DE LAS OBRAS DE DEMOLICIÓN PARCIAL, REFORZAMIENTO, AMPLIACIÓN Y OBRAS NUEVAS DEL COLEGIO DISTRITAL CARLOS ARANGO VELEZ DE LA LOCALIDAD DE KENNEDY DE ACUERDO CON LA LICENCIA DE CONSTRUCCION, LOS ESTUDIOS TECNICOS, DISEÑOS, PRESUPUESTO Y ESPECIFICACIONES ENTREGADOS POR LA SED.</t>
  </si>
  <si>
    <t>INTERVENTORIA TECNICA, ADMINISTRATIVA, JURIDICA, FINANCIERA Y AMBIENTAL AL CONTRATO DE EJECUCIÓN DE LAS OBRAS DE DEMOLICIÓN PARCIAL, REFORZAMIENTO, AMPLIACIÓN Y OBRAS NUEVAS DEL COLEGIO DISTRITAL CARLOS ARANGO VELEZ DE LA LOCALIDAD DE KENNEDY DE ACUERDO CON LA LICENCIA DE CONSTRUCCION, LOS ESTUDIOS TECNICOS, DISEÑOS, PRESUPUESTO Y ESPECIFICACIONES ENTREGADOS POR LA SED.</t>
  </si>
  <si>
    <t>EJECUCIÓN DE LAS OBRAS DE DEMOLICIÓN TOTAL DE LAS EDIFICACIONES EXISTENTES Y CONSTRUCCIÓN DE LA NUEVA PLANTA FÍSICA DEL COLEGIO LAS AMÉRICAS, UBICADO EN LA LOCALIDAD 8ª KENNEDY DEL DISTRITO CAPITAL, IDENTIFICADO CON EL CPF 868, DE ACUERDO CON LOS PLANOS Y ESPECIFICACIONES ENTREGADOS POR LA SECRETARIA DE EDUCACIÓN DEL DISTRITO</t>
  </si>
  <si>
    <t>INTERVENTORIA TECNICA, ADMINISTRATIVA, JURIDICA, FINANCIERA Y AMBIENTAL AL CONTRATO DE EJECUCIÓN DE LAS OBRAS DE DEMOLICIÓN TOTAL DE LAS EDIFICACIONES EXISTENTES Y CONSTRUCCIÓN DE LA NUEVA PLANTA FÍSICA DEL COLEGIO LAS AMÉRICAS, UBICADO EN LA LOCALIDAD 8ª KENNEDY DEL DISTRITO CAPITAL, IDENTIFICADO CON EL CPF 868, DE ACUERDO CON LOS PLANOS Y ESPECIFICACIONES ENTREGADOS POR LA SECRETARIA DE EDUCACIÓN DEL DISTRITO</t>
  </si>
  <si>
    <t>EJECUCIÓN DE LAS OBRAS DE DEMOLICIÓN PARCIAL, REFORZAMIENTO, AMPLIACIÓN Y OBRAS NUEVAS DEL COLEGIO DISTRITAL PROSPERO PINZON DE LA LOCALIDAD DE KENNEDY DE ACUERDO CON LA LICENCIA DE CONSTRUCCION, LOS ESTUDIOS TECNICOS, DISEÑOS, PRESUPUESTO Y ESPECIFICACIONES ENTREGADOS POR LA SED.</t>
  </si>
  <si>
    <t>INTERVENTORIA TECNICA, ADMINISTRATIVA, JURIDICA, FINANCIERA Y AMBIENTAL AL CONTRATO DE EJECUCIÓN DE LAS OBRAS DE DEMOLICIÓN PARCIAL, REFORZAMIENTO, AMPLIACIÓN Y OBRAS NUEVAS DEL COLEGIO DISTRITAL PROSPERO PINZON DE LA LOCALIDAD DE KENNEDY DE ACUERDO CON LA LICENCIA DE CONSTRUCCION, LOS ESTUDIOS TECNICOS, DISEÑOS, PRESUPUESTO Y ESPECIFICACIONES ENTREGADOS POR LA SED.</t>
  </si>
  <si>
    <t>EJECUCIÓN DE LAS OBRAS DE DEMOLICIÓN PARCIAL, REFORZAMIENTO, AMPLIACIÓN Y OBRAS NUEVAS DEL COLEGIO DISTRITAL COLOMBIA VIVA SEDE B DE LA LOCALIDAD DE RAFAEL URIBE URIBE DE ACUERDO CON LA LICENCIA DE CONSTRUCCION, LOS ESTUDIOS TECNICOS, DISEÑOS, PRESUPUESTO Y ESPECIFICACIONES ENTREGADOS POR LA SED.</t>
  </si>
  <si>
    <t>INTERVENTORIA TECNICA, ADMINISTRATIVA, JURIDICA, FINANCIERA Y AMBIENTAL AL CONTRATO DE EJECUCIÓN DE LAS OBRAS DE DEMOLICIÓN PARCIAL, REFORZAMIENTO, AMPLIACIÓN Y OBRAS NUEVAS DEL COLEGIO DISTRITAL COLOMBIA VIVA SEDE B DE LA LOCALIDAD DE RAFAEL URIBE URIBE DE ACUERDO CON LA LICENCIA DE CONSTRUCCION, LOS ESTUDIOS TECNICOS, DISEÑOS, PRESUPUESTO Y ESPECIFICACIONES ENTREGADOS POR LA SED.</t>
  </si>
  <si>
    <t>ELABORACION DE ESTUDIOS TECNICOS Y DISEÑOS PARA LOS COLEGIOS NUEVOS EN EL DISTRITO CAPTAL</t>
  </si>
  <si>
    <t>01-07 CREDITO</t>
  </si>
  <si>
    <t>ELABORACIÓN DE LOS ESTUDIOS Y DISEÑOS REQUERIDOS, PARA LA OBTENCIÓN DE LAS LICENCIAS DE CONSTRUCCIÓN EN CUALQUIERA DE SUS MODALIDADES Y/O LICENCIA DE URBANISMO, JUNTO CON LOS PERMISOS Y APROBACIONES NECESARIOS , PARA 22 PREDIOS UBICADOS EN LA CIUDAD DE BOGOTA</t>
  </si>
  <si>
    <t>01005 Diseño, construcción e interventoria de estudios y/o ejecución de obras, para la construcción de infraestructura educativa nueva para la primera infancia y/o adicionales</t>
  </si>
  <si>
    <t>EJECUCIÓN DE LAS OBRAS NUEVAS ASOCIADAS A PRIMERA INFANCIA DEL COLEGIO DISTRITAL CARLOS PIZARRO DE LA LOCALIDAD DE BOSA DE ACUERDO CON LA LICENCIA DE CONSTRUCCION, LOS ESTUDIOS TECNICOS, DISEÑOS, PRESUPUESTO Y ESPECIFICACIONES ENTREGADOS POR LA SED.</t>
  </si>
  <si>
    <t>INTERVENTORIA TECNICA, ADMINISTRATIVA, JURIDICA, FINANCIERA Y AMBIENTAL AL CONTRATO DE EJECUCIÓN DE LAS OBRAS NUEVAS ASOCIADAS A PRIMERA INFANCIA DEL COLEGIO DISTRITAL CARLOS PIZARRO DE LA LOCALIDAD DE BOSA DE ACUERDO CON LA LICENCIA DE CONSTRUCCION, LOS ESTUDIOS TECNICOS, DISEÑOS, PRESUPUESTO Y ESPECIFICACIONES ENTREGADOS POR LA SED.</t>
  </si>
  <si>
    <t>EJECUCIÓN DE LAS OBRAS NUEVAS ASOCIADAS A PRIMERA INFANCIA DEL COLEGIO DISTRITAL ALFONSO REYES ECHANDIA DE LA LOCALIDAD DE BOSA DE ACUERDO CON LA LICENCIA DE CONSTRUCCION, LOS ESTUDIOS TECNICOS, DISEÑOS, PRESUPUESTO Y ESPECIFICACIONES ENTREGADOS POR LA SED.</t>
  </si>
  <si>
    <t>INTERVENTORIA TECNICA, ADMINISTRATIVA, JURIDICA, FINANCIERA Y AMBIENTAL AL CONTRATO DE EJECUCIÓN DE LAS OBRAS NUEVAS ASOCIADAS A PRIMERA INFANCIA DEL COLEGIO DISTRITAL ALFONSO REYES ECHANDIA DE LA LOCALIDAD DE BOSA DE ACUERDO CON LA LICENCIA DE CONSTRUCCION, LOS ESTUDIOS TECNICOS, DISEÑOS, PRESUPUESTO Y ESPECIFICACIONES ENTREGADOS POR LA SED.</t>
  </si>
  <si>
    <t>EJECUCIÓN DE LAS OBRAS NUEVAS ASOCIADAS A PRIMERA INFANCIA DEL COLEGIO DISTRITAL SAN PEDRO CLAVER  DE LA LOCALIDAD DE KENNEDY DE ACUERDO CON LA LICENCIA DE CONSTRUCCION, LOS ESTUDIOS TECNICOS, DISEÑOS, PRESUPUESTO Y ESPECIFICACIONES ENTREGADOS POR LA SED.</t>
  </si>
  <si>
    <t>INTERVENTORIA TECNICA, ADMINISTRATIVA, JURIDICA, FINANCIERA Y AMBIENTAL AL CONTRATO DE EJECUCIÓN DE LAS OBRAS NUEVAS ASOCIADAS A PRIMERA INFANCIA DEL COLEGIO DISTRITAL SAN PEDRO CLAVER  DE LA LOCALIDAD DE KENNEDY DE ACUERDO CON LA LICENCIA DE CONSTRUCCION, LOS ESTUDIOS TECNICOS, DISEÑOS, PRESUPUESTO Y ESPECIFICACIONES ENTREGADOS POR LA SED.</t>
  </si>
  <si>
    <t>EJECUCIÓN DE LAS OBRAS NUEVAS ASOCIADAS A PRIMERA INFANCIA DEL COLEGIO DISTRITAL GUSTAVO ROJAS PINILLA  DE LA LOCALIDAD DE KENNEDY DE ACUERDO CON LA LICENCIA DE CONSTRUCCION, LOS ESTUDIOS TECNICOS, DISEÑOS, PRESUPUESTO Y ESPECIFICACIONES ENTREGADOS POR LA SED.</t>
  </si>
  <si>
    <t>INTERVENTORIA TECNICA, ADMINISTRATIVA, JURIDICA, FINANCIERA Y AMBIENTAL AL CONTRATO DE EJECUCIÓN DE LAS OBRAS NUEVAS ASOCIADAS A PRIMERA INFANCIA DEL COLEGIO DISTRITAL GUSTAVO ROJAS PINILLA  DE LA LOCALIDAD DE KENNEDY DE ACUERDO CON LA LICENCIA DE CONSTRUCCION, LOS ESTUDIOS TECNICOS, DISEÑOS, PRESUPUESTO Y ESPECIFICACIONES ENTREGADOS POR LA SED.</t>
  </si>
  <si>
    <t>02001 Diseño, construcción e interventoria de estudios y/o ejecución de obras de infraestructura,  para las obras de mejoramiento menor complementarias a la infraestructura de los colegios distritales y/o adicionales</t>
  </si>
  <si>
    <t>OBRAS DE ADECUACIÓN, MEJORAMIENTO Y MANTENIMIENTO CORRECTIVO   DE LAS PLANTAS FÍSICAS ESTABLECIDAS CON EL FIN DE ATENDER LOS REQUERIMIENTOS DE SECRETARIA DISTRITAL DE SALUD EN TÉRMINOS HIGIÉNICO SANITARIOS E INFRAESTRUCTURA EN GENERAL EN LAS LOCALIDADES DEL DISTRITO CAPITAL.</t>
  </si>
  <si>
    <t>INTERVENTORIA TECNICA, ADMINISTRATIVA, JURIDICA, FINANCIERA Y AMBIENTAL AL CONTRATO DE OBRAS DE LAS ADECUACIÓN, MEJORAMIENTO Y MANTENIMIENTO CORRECTIVO   DE LAS PLANTAS FÍSICAS ESTABLECIDAS CON EL FIN DE ATENDER LOS REQUERIMIENTOS DE SECRETARIA DISTRITAL DE SALUD EN TÉRMINOS HIGIÉNICO SANITARIOS E INFRAESTRUCTURA EN GENERAL EN LAS LOCALIDADES DEL DISTRITO CAPITAL.</t>
  </si>
  <si>
    <t>02004  Alquiler (incluye mantenimiento) de baños portátiles móviles para atender los requerimientos de las diferentes Instituciones Educativas</t>
  </si>
  <si>
    <t>PRESTACIÓN DEL SERVICIO INTEGRAL DE SOLUCIONES SANITARIAS PORTÁTILES PARA LA COMUNIDAD EDUCATIVA Y LAS SEDES ADMINISTRATIVAS DE LA SECRETARÍA DE EDUCACIÓN DE BOGOTÁ</t>
  </si>
  <si>
    <t>CONTRATAR LAS OBRAS MENORES DE ADECUACIÓN, MEJORAMIENTO, REPARACION Y CONSERVACIÓN DE LA INFRAESTRUCTURA FÍSICA DE LAS COCINAS Y COMEDORES DE LOS COLEGIOS DEL DISTRITO CAPITAL</t>
  </si>
  <si>
    <t>13 - OTROS DISTRITO (Inversión)</t>
  </si>
  <si>
    <t>INTERVENTORÍA TÉCNICA, JURÍDICA, ADMINISTRATIVA, AMBIENTAL  Y FINANCIERA A LAS OBRAS MENORES DE ADECUACIÓN, MEJORAMIENTO, REPARACION Y CONSERVACIÓN DE LA INFRAESTRUCTURA FÍSICA DE LAS COCINAS Y COMEDORES DE LOS COLEGIOS DEL DISTRITO CAPITAL</t>
  </si>
  <si>
    <t>02007 Realizar las intervenciones de obras e interventorías para el mantenimiento preventivo y/o correctivo, atención de emergencias de la infraestructura educativa oficial (incluye adicionales).</t>
  </si>
  <si>
    <t>OBRAS DE ADECUACIÓN, MEJORAMIENTO Y MANTENIMIENTO CORRECTIVO  DE LAS PLANTAS FÍSICAS ESTABLECIDAS CON EL FIN DE ATENDER LOS REQUERIMIENTOS DE SECRETARIA DISTRITAL DE SALUD EN TÉRMINOS HIGIÉNICO SANITARIOS E INFRAESTRUCTURA EN GENERAL EN LAS LOCALIDADES DEL DISTRITO CAPITAL.</t>
  </si>
  <si>
    <t>INTERVENTORÍA TÉCNICA, JURÍDICA, ADMINISTRATIVA, AMBIENTAL  Y FINANCIERA A LAS OBRAS DE ADECUACIÓN, MEJORAMIENTO Y MANTENIMIENTO CORRECTIVO  DE LAS PLANTAS FÍSICAS ESTABLECIDAS CON EL FIN DE ATENDER LOS REQUERIMIENTOS DE SECRETARIA DISTRITAL DE SALUD EN TÉRMINOS HIGIÉNICO SANITARIOS E INFRAESTRUCTURA EN GENERAL EN LAS LOCALIDADES DEL DISTRITO CAPITAL.</t>
  </si>
  <si>
    <t xml:space="preserve">02008 Realizar la obras e interventorías a las adecuaciones de los colegios en concesión y/o obras complementarias </t>
  </si>
  <si>
    <t>EJECUCION DE LAS OBRAS NECESARIAS PARA LOS MEJORAMIENTOS, REPARACIONES Y ADECUACIONES GENERALES DE LA INFRAESTRUCTURA FISICA DE LOS COLEGIOS EN CONCESION Y PRESTACION DE SERVICIO EDUCATIVO.</t>
  </si>
  <si>
    <t>INTERVENTORÍA TÉCNICA, JURÍDICA, ADMINISTRATIVA, AMBIENTAL  Y FINANCIERA A LA EJECUCION DE LAS OBRAS NECESARIAS PARA LOS MEJORAMIENTOS, REPARACIONES Y ADECUACIONES GENERALES DE LA INFRAESTRUCTURA FISICA DE LOS COLEGIOS EN CONCESION Y PRESTACION DE SERVICIO EDUCATIVO.</t>
  </si>
  <si>
    <t>02010 Diseño, construcción e interventoria para las obras de mejoras a la infraestructura para la atención integral a la primera infancia  y/o adicionales</t>
  </si>
  <si>
    <t>REALIZACION DE LAS OBRAS DE MEJORAMIENTOS DE LOS ESPACIOS EN LOS COLEGIOS DE LA SECRETARIA DE EDUCACION DEL DISTRITO EN LOS QUE SE ATIENDEN NIÑOS Y NIÑAS DE PRIMERA INFANCIA EN LAS DIFERENTES LOCALIDADES DE BOGOTA</t>
  </si>
  <si>
    <t>INTERVENTORIA TECNICA, ADMINISTRATIVA, JURIDICA, FINANCIERA Y AMBIENTAL AL CONTRATO DE LAS OBRAS DE MEJORAMIENTOS DE LOS ESPACIOS EN LOS COLEGIOS DE LA SECRETARIA DE EDUCACION DEL DISTRITO EN LOS QUE SE ATIENDEN NIÑOS Y NIÑAS DE PRIMERA INFANCIA EN LAS DIFERENTES LOCALIDADES DE BOGOTA</t>
  </si>
  <si>
    <t>02011 Construcción e interventoria a las adecuaciones locativas a ejecutarse en sedes administrativas (SED + DILES)</t>
  </si>
  <si>
    <t>CONTRATAR LAS OBRAS MENORES DE ADECUACIÓN, MEJORAMIENTO, REPARACIÓN Y CONSERVACIÓN DE LA INFRAESTRUCTURA FÍSICA Y DE MOBILIARIO, EN LAS DIFERENTES SEDES ADMINISTRATIVAS DE LA SECRETARIA DE EDUCACIÓN DE BOGOTÁ</t>
  </si>
  <si>
    <t>INTERVENTORÍA TÉCNICA, JURÍDICA, ADMINISTRATIVA, AMBIENTAL  Y FINANCIERA A LAS OBRAS MENORES DE ADECUACIÓN, MEJORAMIENTO, REPARACIÓN Y CONSERVACIÓN DE LA INFRAESTRUCTURA FÍSICA Y DE MOBILIARIO, EN LAS DIFERENTES SEDES ADMINISTRATIVAS DE LA SECRETARIA DE EDUCACIÓN DE BOGOTÁ</t>
  </si>
  <si>
    <t>03 CENTROS DE MAESTROS</t>
  </si>
  <si>
    <t>03001 Construcción e interventoria de las adecuaciones en infraestructura para los Centros de la Red de Innvovación del maestro</t>
  </si>
  <si>
    <t>CONTRATAR LAS OBRAS PARA LA CONSTRUCCION, RENODELACION  Y/O ADECUACION DE EDIFICACIONES DESTINADAS AL FUNCIONAMIENTO DE LOS CENTROS DE INNOVACION DEL MAESTRO DE LA SECRETARIA DE EDUCACIÓN DE BOGOTÁ</t>
  </si>
  <si>
    <t>INTERVENTORÍA TÉCNICA, JURÍDICA, ADMINISTRATIVA, AMBIENTAL  Y FINANCIERA A LAS OBRAS PARA LA CONSTRUCCION, RENODELACION  Y/O ADECUACION DE EDIFICACIONES DESTINADAS AL FUNCIONAMIENTO DE LOS CENTROS DE INNOVACION DEL MAESTRO DE LA SECRETARIA DE EDUCACIÓN DE BOGOTÁ</t>
  </si>
  <si>
    <t>01004 Suministrar el personal de apoyo profesional y técnico para garantizar la adecuada ejecución del proyecto</t>
  </si>
  <si>
    <t>PRESTAR SERVICIOS PROFESIONALES PARA EL APOYO EN EL SEGUIMIENTO Y VERIFICACIÓN TÉCNICA, ADMINISTRATIVA Y FINANCIERA DE LOS PROYECTOS A CARGO DE LA DIRECCIÓN DE CONSTRUCCIÓN Y CONSERVACIÓN DE ESTABLECIMIENTOS EDUCATIVOS DE LA SED, ASÍ COMO EN LA FORMULACIÓN, EJECUCIÓN Y SEGUIMIENTO DE PLANES, PROGRAMAS Y PROYECTOS PARA LA CONSTRUCCIÓN, AMPLIACIÓN, ADECUACIÓN, REPARACIÓN Y MANTENIMIENTO DE LOS BIENES INMUEBLES DE LA SECRETARIA DE EDUCACIÓN DEL DISTRITO. Y ATENDER LA GESTIÓN TERRITORIAL EN LAS DIFERENTES ZONAS DE LAS LOCALIDADES DE BOGOTÁ.</t>
  </si>
  <si>
    <t>PRESTAR APOYO TÉCNICO Y OPERATIVO EN LA EJECUCIÓN DE TODAS LAS ACTIVIDADES NECESARIAS PARA LA ELABORACIÓN DE TODOS LOS DOCUMENTOS QUE SE DEBEN EMITIR POR PARTE DE LA DIRECCIÓN DE CONSTRUCCIÓN Y CONSERVACIÓN DE ESTABLECIMIENTOS EDUCATIVOS RESPECTO DE LOS CONTRATOS QUE ESTA TENGA A CARGO. IGUALMENTE PRESTARA APOYO EN EL SEGUIMIENTO A LA LEGALIZACIÓN Y LIQUIDACIÓN DE LOS CONTRATOS Y EN GENERAL CON EL MANEJO DE CORRESPONDENCIA Y ARCHIVO.</t>
  </si>
  <si>
    <t>PRESTAR SERVICIOS PROFESIONALES A LA DIRECCIÓN DE CONSTRUCCIÓN Y CONSERVACIÓN DE ESTABLECIMIENTOS EDUCATIVOS EN LAS ACTIVIDADES Y TRÁMITES RELACIONADOS CON  LA  LEGALIZACIÓN, SANEAMIENTO  Y LOS PROCESOS RELACIONADOS  CON PREDIOS DE ACUERDO  CON LOS REQUERIMIENTOS QUE TENGA  LA DIRECCIÓN.</t>
  </si>
  <si>
    <t>PRESTAR APOYO OPERATIVO EN LA REALIZACIÓN DE TODAS LAS ACTIVIDADES DE ORDEN ADMINISTRATIVO DE LA DIRECCIÓN DE CONSTRUCCIÓN Y CONSERVACIÓN DE ESTABLECIMIENTOS EDUCATIVOS.</t>
  </si>
  <si>
    <t>PRESTAR SERVICIOS PROFESIONALES PARA ATENDER Y RESPONDER DE MANERA INTEGRAL TODOS LOS REQUERIMIENTOS QUE SEAN PRESENTADOS POR LOS ORGANISMOS DE VIGILANCIA Y CONTROL DEL ORDEN NACIONAL Y DISTRITAL QUE SEAN DE COMPETENCIA DE LA DIRECCION DE CONSTRUCCION Y CONSERVACION DE ESTABLECIMIENTOS EDUCATIVOS DE LA SED.</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</si>
  <si>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ESTUDIOS PREVIOS QUE CONFORME EL PLAN DE DESARROLLO  DISTRITAL Y LA PRIORIZACIÓN DE LA SECRETARIA DE EDUCACIÓN SE TENGA DETERMINADOS PARA LA VIGENCIA.</t>
  </si>
  <si>
    <t>PRESTAR LOS SERVICIOS PROFESIONALES A LA DIRECCIÓN DE CONSTRUCCIÓN Y CONSERVACIÓN DE ESTABLECIMIENTOS EDUCATIVOS DE LA SED EN TEMAS AMBIENTALES EN LAS OBRAS QUE SE EJECUTAN EN DIFERENTES LOCALIDADES DE LA CIUDAD Y GESTIÓN Y TRÁMITE DE LOS PERMISOS QUE OTORGAN LAS DIFERENTES AUTORIDADES AMBIENTALES DISTRITALES Y/O NACIONALES.</t>
  </si>
  <si>
    <t>PRESTAR SERVICIOS PROFESIONALES PARA EL APOYO EN EL SEGUIMIENTO Y VERIFICACIÓN TÉCNICA, ADMINISTRATIVA Y FINANCIERA DE LOS PROYECTOS A CARGO DE LA DIRECCIÓN DE CONSTRUCCIÓN Y CONSERVACIÓN DE ESTABLECIMIENTOS EDUCATIVOS DE LA SED, ASÍ COMO EN LA FORMULACIÓN, EJECUCIÓN Y SEGUIMIENTO DE PLANES, PROGRAMAS Y PROYECTOS PARA LA CONSTRUCCIÓN, AMPLIACIÓN, ADECUACIÓN, REPARACIÓN Y MANTENIMIENTO DE LOS BIENES INMUEBLES DE LA SECRETARIA DE EDUCACIÓN DEL DISTRITO. Y ATENDER LA GESTIÓN TERRITORIAL EN LAS DIFERENTES ZONAS DE LAS LOCALIDADES DE BOGOTÁ..</t>
  </si>
  <si>
    <t>PRESTAR SERVICIOS PROFESIONALES PARA LA ESTRUCTURACIÓN, IMPLEMENTACIÓN Y SEGUIMIENTO DE PLANES DE GESTIÓN SOCIAL QUE FACILITE Y ARMONICE LAS DINÁMICAS CONSTRUCTIVAS Y LAS DINÁMICAS SOCIALES DE LAS ZONAS DE INFLUENCIA DONDE SE IMPLANTARÁN PROYECTOS DE INFRAESTRUCTURA EDUCATIVA EN LAS ETAPAS QUE SE VIABILIZARÍAN DE PREDIOS Y/O ZONAS DE CESIÓN, CONSULTORÍA Y CONSTRUCCIÓN</t>
  </si>
  <si>
    <t>PRESTAR SERVICIOS PROFESIONALES A LA DIRECCIÓN DE CONSTRUCCIÓN Y CONSERVACIÓN DE ESTABLECIMIENTOS EDUCATIVOS EN LA GESTIÓN Y TRAMITE DE LICENCIAS DE URBANISMO Y CONSTRUCCIÓN EN SUS DIFERENTES MODALIDADES, ASÍ COMO TODAS LAS ACCIONES URBANÍSTICAS NECESARIAS PARA EL SANEAMIENTO Y LEGALIZACIÓN DE PREDIOS Y COLEGIOS DISTRITALES. IGUALMENTE BRINDARA APOYO EN LA PRESENTACIÓN Y SUSTENTACIÓN DE CONCEPTOS TÉCNICOS QUE LE SEAN REQUERIDOS Y QUE ESTÉN VINCULADOS CON EL DESARROLLO DE LAS ACTIVIDADES PREVISTAS CON OCASIÓN DEL OBJETO CONTRACTUAL.</t>
  </si>
  <si>
    <t xml:space="preserve">PRESTAR SERVICIOS PROFESIONALES PARA ATENDER Y RESPONDER DE MANERA INTEGRAL TODOS LOS REQUERIMIENTOS QUE SEAN PRESENTADOS POR EL CONCEJO, LOS ORGANISMOS DE VIGILANCIA Y CONTROL DEL ORDEN NACIONAL Y DISTRITAL, ASÍ COMO LAS RESPUESTAS Y SEGUIMIENTOS A LA IMPLEMENTACIÓN DE LOS PLANES DE MEJORAMIENTO Y DEMÁS ASUNTOS LEGALES Y CONTRACTUALES QUE SEAN COMPETENCIA DE LA DIRECCIÓN DE CONSTRUCCIÓN Y CONSERVACIÓN DE ESTABLECIMIENTOS EDUCATIVOS </t>
  </si>
  <si>
    <t xml:space="preserve">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SECRETARIA DE EDUCACIÓN DEL DISTRITO. IGUALMENTE PRESTARA APOYO EN LA REALIZACIÓN DE DISEÑOS O IDEAS ARQUITECTÓNICAS QUE LE SEAN SOLICITADOS CON OCASIÓN DE LAS ACTIVIDADES PREVISTAS POR LA DIRECCIÓN. </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</si>
  <si>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t>
  </si>
  <si>
    <t>PRESTAR SERVICIOS PROFESIONALES PARA COORDINAR TODAS LAS ACTIVIDADES INHERENTES A LA CONSTRUCCIÓN, MANTENIMIENTO, CONSERVACIÓN DE LAS INSTITUCIONES DE EDUCACIÓN DISTRITAL UBICADAS EN LA ZONA QUE SE LE ASIGNE CONFORME A LA DISTRIBUCIÓN QUE PARA EL EFECTO TENGA LA DIRECCIÓN DE CONSTRUCCIÓN Y CONSERVACIÓN DE ESTABLECIMIENTO EDUCATIVOS.</t>
  </si>
  <si>
    <t xml:space="preserve">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Y ATENDER LA GESTIÓN TERRITORIAL EN LAS DIFERENTES ZONAS DE LAS LOCALIDADES DE BOGOTÁ </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</si>
  <si>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t>
  </si>
  <si>
    <t>PRESTAR SERVICIOS PROFESIONALES A LA DIRECCIÓN DE CONSTRUCCIÓN Y CONSERVACIÓN DE ESTABLECIMIENTOS EDUCATIVOS PARA EL ANÁLISIS JURÍDICO Y ESTUDIO DE TÍTULOS DE PREDIOS PARA LA CONSTRUCCIÓN DE EQUIPAMIENTOS EDUCATIVOS, EN ZONAS DE DESARROLLO URBANO PRIORIZADAS POR LA SECRETARÍA DE EDUCACIÓN DISTRITAL, EN DESARROLLO DEL CONVENIO 2711 DEL 27 DE MAYO DE 2016 SUSCRITO CON EL ERU</t>
  </si>
  <si>
    <t xml:space="preserve">PRESTAR APOYO TECNICO DESDE LA DIRECCION DE CONSTRUCCION Y CONSERVACION DE ESTABLECIMIENTOS EDUCATIVOS PARA EL  DESARROLLO DE LAS ACTIVIDADES DE MANTENIMIENTO DEL NIVEL CENTRAL,  DE LAS SEDES ADMINISTRATIVAS Y LAS BODEGAS DE LA SED. </t>
  </si>
  <si>
    <t>PRESTAR SERVICIOS PROFESIONALES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t>
  </si>
  <si>
    <t>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SECRETARIA DE EDUCACIÓN DEL DISTRITO DENTRO DEL MARCO DE SUS EXPERTICIA Y EXPERIENCIA.</t>
  </si>
  <si>
    <t>PRESTAR SERVICIOS PROFESIONALES EN EL SEGUIMIENTO DE LOS PROCESOS ADMINISTRATIVOS RELACIONADOS CON EL DESARROLLO DE LAS ACTIVIDADES DE GESTIÓN DOCUMENTAL Y CORRESPONDENCIA, ASÍ COMO EL TRÁMITE DE CUENTAS DE COBRO Y/O FACTURAS, ANTICIPOS, Y TODOS LOS PAGOS DERIVADOS DE LOS CONTRATOS A CARGO DE LA DIRECCIÓN DE CONSTRUCCIÓN Y CONSERVACIÓN DE ESTABLECIMIENTOS EDUCATIVOS</t>
  </si>
  <si>
    <t xml:space="preserve">PRESTAR SERVICIOS PROFESIONALES A LA DIRECCIÓN DE CONSTRUCCIÓN Y CONSERVACIÓN DE ESTABLECIMIENTOS EDUCATIVOS, EN LA ESTRUCTURACIÓN, ELABORACIÓN Y SEGUIMIENTO DE LOS ESTUDIOS PREVIOS Y DEMÁS DOCUMENTOS QUE SE REQUIERAN EN LA ETAPA PRECONTRACTUAL DE LOS PROCESOS QUE ADELANTE LA DIRECCIÓN, CONFORME EL PLAN DE DESARROLLO DISTRITAL Y LA PRIORIZACIÓN DE LA SECRETARIA DE EDUCACIÓN SE TENGA DETERMINADOS PARA LA VIGENCIA. IGUALMENTE DEBERÁ ACOMPAÑAR LOS PROCESOS PRECONTRACTUALES HASTA LA CULMINACIÓN DEL MISMO CONFORME LAS NORMAS LEGALES VIGENTES QUE RIGEN LA MATERIA. </t>
  </si>
  <si>
    <t xml:space="preserve">PRESTAR SERVICIOS PROFESIONALES PARA EL APOYO LEGAL Y CONTRACTUAL DE LA DIRECCIÓN DE CONSTRUCCIÓN Y CONSERVACIÓN DE ESTABLECIMIENTOS EDUCATIVOS. ASÍ COMO ADELANTAR EL CONTROL DE LEGALIDAD DE TODOS LOS DOCUMENTOS Y ACTIVIDADES PROPIAS DE LA DIRECCIÓN. </t>
  </si>
  <si>
    <t>PRESTAR SERVICIOS PROFESIONALES PARA EL APOYO LEGAL Y CONTRACTUAL DE LA DIRECCIÓN DE CONSTRUCCIÓN Y CONSERVACIÓN DE ESTABLECIMIENTOS EDUCATIVOS. ASÍ COMO ACOMPAÑAR EN LA ESTRUCTURACIÓN Y FUNDAMENTACIÓN DE LAS SOLICITUDES DE PROCESOS SANCIONATORIOS QUE SE EVIDENCIEN EN EL DESARROLLO DE LOS CONTRATOS A CARGO DE LA DIRECCIÓN.</t>
  </si>
  <si>
    <t xml:space="preserve">PRESTAR SERVICIOS PROFESIONALES A LA DIRECCIÓN DE CONSTRUCCIÓN Y CONSERVACIÓN DE LOS ESTABLECIMIENTOS EDUCATIVOS EN LA COORDINACIÓN DE LA ESTRUCTURACIÓN, ELABORACIÓN Y SEGUIMIENTO DE LOS ESTUDIOS PREVIOS Y DEMÁS DOCUMENTOS QUE SE REQUIERAN EN LA ETAPA PRECONTRACTUAL DE LOS PROCESOS QUE ADELANTE LA DIRECCIÓN, CONFORME EL PLAN DE DESARROLLO DISTRITAL Y LA PRIORIZACIÓN DE LA SECRETARIA DE EDUCACIÓN SE TENGA DETERMINADOS PARA LA VIGENCIA. IGUALMENTE DEBERÁ ACOMPAÑAR LOS PROCESOS PRECONTRACTUALES HASTA LA CULMINACIÓN DEL MISMO CONFORME LAS NORMAS LEGALES VIGENTES QUE RIGEN LA MATERIA.  </t>
  </si>
  <si>
    <t>PRESTAR LOS SERVICIOS PROFESIONALES PARA EL APOYO JURIDICO DE LA DIRECCIÓN EN LOS TEMAS RELACIONADOS CON LOS CONTRATOS DE OBRA E INTERVENTORÍAS, ASÍ COMO LOS PROCESOS JURÍDICOS QUE SE ADELANTEN EN LA SECRETARÍA DE EDUCACIÓN DISTRITAL CON OCACIÓN DE LOS MISMOS.</t>
  </si>
  <si>
    <t>PRESTAR SERVICIOS PROFESIONALES A LA DIRECCIÓN DE CONSTRUCCIÓN Y CONSERVACIÓN DE ESTABLECIMIENTOS EDUCATIVOS PARA GESTIONAR Y TRAMITAR LICENCIAS DE URBANISMO Y CONSTRUCCIÓN EN SUS DIFERENTES MODALIDADES, ASÍ COMO EN EL ACOMPAÑAMIENTO Y APOYO EN LA FORMULACIÓN Y EJECUCIÓN DE PLANES, PROGRAMAS Y PROYECTOS PARA LA CONSTRUCCIÓN, AMPLIACIÓN, REPARACIÓN Y MANTENIMIENTO DE LOS BIENES INMUEBLES DE LA SECRETARIA DE EDUCACIÓN DEL DISTRITO. APOYAR AL GRUPO DE GESTIÓN DE SUELO PARA ADELANTAR LOS PROCESOS DE SANEAMIENTO DESDE EL ASPECTO URBANÍSTICO.</t>
  </si>
  <si>
    <t>PRESTAR SERVICIOS PROFESIONALES A LA DIRECCION DE CONSTRUCCION Y CONSERVACION DE ESTABLECIMIENTOS EDUCATIVOS PARA EL ANÁLISIS JURÍDICO Y ESTUDIO DE TÍTULOS DE PREDIOS PARA LA CONSTRUCCIÓN DE EQUIPAMIENTOS EDUCATIVOS.</t>
  </si>
  <si>
    <t>PRESTAR SERVICIOS PROFESIONALES PARA EL APOYO EN EL SEGUIMIENTO Y VERIFICACION TECNICO, ADMINISTRATIVO Y FINANCIERO DE LOS PROYECTOS A CARGO DE LA DIRECCION DE CONSTRUCCION Y CONSERVACION DE ESTABLECIMIENTOS EDUCATIVOS DE LA SED, ASI COMO EN LA FORMULACION, EJECUCION SEGUIMIENTO DE PLANES, PROGRAMAS Y PROYECTOS PARA LA CONSTRUCCION, AMPLIACION, ADECUACION, REPARACION Y MANTENIMIENTO DE LOS BIENES INMUEBLES DE LA SECRETARIA DE EDUCACION DEL DISTRITO, Y ATENDER LA GESTION TERRITORIAL EN LAS DIFERENTES ZONAS DE LAS LOCALIDADES DE BOGOTA.</t>
  </si>
  <si>
    <t xml:space="preserve">PRESTAR SERVICIOS PROFESIONALES A LA DIRECCION DE CONSTRUCCION Y CONSERVACION DE ESTABLECIMIENTOS EDUCATIVOS EN TODOS LOS PROCESOS RELACIONADOS CON LA PLANEACIÓN, SEGUIMIENTO Y AJUSTE DE LOS OBJETIVOS, ESTRATEGIAS, PROGRAMAS Y METAS FISICAS Y FINANCIERAS, ESTABLECIDAS EN EL PLAN DE DESARROLLO, PLAN OPERATIVO, SISTEMA INTEGRADO DE GESTION, MAPA DE RIESGOS Y PLAN DE ADQUISIONES ENTRE OTROS. </t>
  </si>
  <si>
    <t>PRESTAR SERVICIOS PROFESIONALES A LA DIRECCIÓN DE CONSTRUCCIÓN Y CONSERVACIÓN DE ESTABLECIMIENTOS EDUCATIVOS EN EL SEGUIMIENTO Y VERIFICACIÓN DEL CUMPLIMIENTO DE LAS METAS Y PLANES OPERATIVOS QUE SE TENGAN A CARGO.</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</si>
  <si>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t>
  </si>
  <si>
    <t>PRESTAR SERVICIOS PROFESIONALES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Y ATENDER LA GESTIÓN TERRITORIAL EN LAS DIFERENTES ZONAS DE LAS LOCALIDADES DE BOGOTÁ.</t>
  </si>
  <si>
    <t>PRESTAR SERVICIOS PROFESIONALES EN EL SEGUIMIENTO DE LOS PROCESOS ADMINISTRATIVOS Y FINANCIEROS,  RELACIONADOS CON LA DIRECCIÓN DE CONSTRUCCIÓN Y CONSERVACIÓN DE ESTABLECIMIENTOS EDUCATIVOS.</t>
  </si>
  <si>
    <t>PRESTAR SERVICIOS PROFESIONALES A LA DIRECCIÓN DE CONSTRUCCIÓN Y CONSERVACIÓN DE ESTABLECIMIENTOS EDUCATIVOS EN LOS PROCESOS Y TRÁMITES DE SANEAMIENTO E IDENTIFICACIÓN DE PREDIOS UTILIZANDO TODAS LAS HERRAMIENTAS TECNOLÓGICAS NECESARIAS PARA EL DESARROLLO DEL OBJETO DEL CONTRATO. APOYAR AL ÁREA DE GESTIÓN DEL SUELO EN TODOS LOS REQUERIMIENTOS QUE SE NECESITEN PARA EL CUMPLIMIENTO DE LOS PROCESOS</t>
  </si>
  <si>
    <t>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SECRETARIA DE EDUCACIÓN DEL DISTRITO DENTRO DEL MARCO DE SU EXPERTICIA Y EXPERIENCIA.</t>
  </si>
  <si>
    <t>PRESTAR LOS SERVICIOS PROFESIONALES A LA DIRECCIÓN DE CONSTRUCCIÓN Y CONSERVACIÓN DE ESTABLECIMIENTOS EDUCATIVOS DE LA SED, EN LA REALIZACIÓN DE TODOS LOS TRÁMITES Y GESTIONES QUE INVOLUCREN LA COMPRA DE PREDIOS, LA OBTENCIÓN DE LICENCIAS Y TODAS LAS ACCIONES URBANÍSTICAS NECESARIAS PARA EL SANEAMIENTO, LEGALIZACIÓN Y EJECUCIÓN DE OBRAS, PROGRAMAS Y PROYECTOS DE LA DIRECCIÓN. EN ESTE MISMO ORDEN DEBERÁ IGUALMENTE EMITIR LOS CONCEPTOS TÉCNICOS DE VIABILIDAD EN LA COMPRA DE PREDIOS</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</si>
  <si>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Y ATENDER LA GESTIÓN TERRITORIAL EN LAS DIFERENTES ZONAS DE LAS LOCALIDADES DE BOGOTÁ.</t>
  </si>
  <si>
    <t>PRESTAR SERVICIOS PROFESIONALES PARA EL APOYO LEGAL Y CONTRACTUAL A LA DIRECCIÓN DE CONSTRUCCIÓN Y CONSERVACIÓN DE ESTABLECIMIENTOS EDUCATIVOS Y A LA SUBSECRETARÍA DE ACCESO Y PERMANENCIA  EN LO RELACIONADO CON LOS TEMAS DE REQUERIMIENTOS DE ORGANISMOS DE CONTROL, LA LIQUIDACIÓN DE LOS CONTRATOS, SOLICITUDES DE PROCESOS SANCIONATORIOS QUE SE EVIDENCIEN EN EL DESARROLLO DE LOS CONTRATOS A CARGO DE LA DIRECCIÓN Y EL ANALISIS DE RIESGOS    A LA SUPERVISIÓN Y APOYO A LA SUPERVISIÓN DE LOS CONTRATOS DE OBRA Y CONSULTORIA</t>
  </si>
  <si>
    <t xml:space="preserve">PRESTAR LOS SERVICIOS PROFESIONALES A LA DIRECCIÓN DE CONSTRUCCIÓN Y CONSERVACIÓN DE ESTABLECIMIENTOS EDUCATIVOS DE LA SED PARA GESTIONAR TODAS LAS ACCIONES URBANÍSTICAS NECESARIAS PARA LA REVISIÓN, AJUSTE Y/O MODIFICACIÓN DEL PLAN MAESTRO DE EQUIPAMIENTOS EDUCATIVOS, ARTICULACIÓN CON EL POT, REVISIÓN DE LOS ESTÁNDARES BÁSICOS DE ACUERDO A LAS NORMAS DEL PMEE, Y GESTIONAR LO RELACIONADO CON NORMA URBANA PARA LAS CONSULTORÍAS CONTRATADAS PARA EL CRECIMIENTO DE LA INFRAESTRUCTURA ESCOLAR EN LA CIUDAD </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</si>
  <si>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t>
  </si>
  <si>
    <t>PRESTAR SERVICIOS PROFESIONALES A LA DIRECCIÓN DE CONSTRUCCIÓN Y CONSERVACIÓN DE ESTABLECIMIENTOS EDUCATIVOS PARA LA REALIZACIÓN , ESTRUCTURACIÓN Y SEGUIMIENTO DE LOS ESTUDIOS PREVIOS EN LO RELACIONADO CON LOS TEMAS TÉCNICOS-RELACIONADOS CON SU EXPERTICIA Y PROFESIÓN, PARA EL DESARROLLO DE LOS DOCUMENTOS QUE CORRESPONDAN EN EL MARCO DE LAS NORMAS QUE RIGEN LA CONTRATACIÓN ESTATAL, Y LA ELABORACIÓN DE LOS ESTUDIOS PREVIOS QUE CONFORME AL PLAN DE DESARROLLO DISTRITAL Y A LA PRIORIZACIÓN DE LA SECRETARIA DE EDUCACIÓN SE TENGAN DETERMINADOS PARA LA VIGENCIA.</t>
  </si>
  <si>
    <t>PRESTAR LOS SERVICIOS PROFESIONALES PARA LA EJECUCIÓN Y SEGUIMIENTO DE LOS PROCESOS ADMINISTRATIVOS Y FINANCIEROS RELACIONADOS CON EL TRÁMITE DE CUENTAS DE COBRO Y/O FACTURAS, ANTICIPOS, LIQUIDACIONES, Y TODOS LOS PAGOS DERIVADOS DE LOS CONTRATOS  A CARGO DE LA DIRECCIÓN DE CONSTRUCCIÓN Y CONSERVACIÓN DE ESTABLECIMIENTOS EDUCATIVOS, ASÍ COMO LA REVISIÓN DE LAS ACTAS DE TIEMPO (INICIO, SUSPENSIÓN, REINICIO, TERMINACIÓN).</t>
  </si>
  <si>
    <t>PRESTAR SERVICIOS PROFESIONALES ESPECIALIZADOS A LA DIRECCIÓN DE CONSTRUCCIÓN Y CONSERVACIÓN DE ESTABLECIMIENTOS EDUCATIVOS DE LA SED PARA REALIZAR LOS ESTUDIOS TÉCNICOS Y NORMATIVOS QUE PERMITAN VIABILIZAR SUELO PARA LA CONSTRUCCIÓN DE EQUIPAMIENTOS EDUCATIVOS ATENDIENDO LAS METAS DEL PLAN DE DESARROLLO DISTRITAL 2016-2019 “BOGOTÁ MEJOR PARA TODOS”, EN DESARROLLO DEL CONVENIO 2711 DEL 27 DE MAYO DE 2016 SUSCRITO CON EL ERU</t>
  </si>
  <si>
    <t>PRESTAR SERVICIOS PROFESIONALES COMO ARQUITECTO PARA COORDINAR TODAS LAS ACTIVIDADES RELACIONADAS CON EL MANTENIMIENTO Y LAS MEJORAS DE LAS CONDICIONES FÍSICAS DE TRABAJO DE LOS FUNCIONARIOS DE LAS DIRECCIONES LOCALES Y DE LA SECRETARIA DE EDUCACIÓN DEL DISTRITO.</t>
  </si>
  <si>
    <t>PRESTAR LOS SERVICIOS PROFESIONALES EN LA ESTRUCTURACIÓN DE LOS PRESUPUESTOS Y LOS ANÁLISIS DE PRECIOS Y ESTUDIOS DEL SECTOR, EN  LOS PROCESOS DE SELECCIÓN Y LOS CONTRATOS QUE SE ENCUENTREN EN EJECUCIÓN, QUE SE ESTIMEN NECESARIOS Y ESTÉN A CARGO DE LA DIRECCIÓN DE CONSTRUCCIÓN Y CONSERVACIÓN DE ESTABLECIMIENTOS EDUCATIVOS.</t>
  </si>
  <si>
    <t>PRESTAR SERVICIOS PROFESIONALES A LA DIRECCIÓN DE CONSTRUCCIÓN Y CONSERVACIÓN DE ESTABLECIMIENTOS EDUCATIVOS, EN LA ESTRUCTURACIÓN, ELABORACIÓN Y SEGUIMIENTO DE LOS ESTUDIOS PREVIOS Y DEMÁS DOCUMENTOS QUE SE REQUIERAN EN LA ETAPA PRECONTRACTUAL DE LOS PROCESOS QUE ADELANTE LA DIRECCIÓN, CONFORME EL PLAN DE DESARROLLO DISTRITAL Y LA PRIORIZACIÓN DE LA SECRETARIA DE EDUCACIÓN SE TENGA DETERMINADOS PARA LA VIGENCIA. IGUALMENTE DEBERÁ ACOMPAÑAR LOS PROCESOS PRECONTRACTUALES HASTA LA CULMINACIÓN DEL MISMO CONFORME LAS NORMAS LEGALES VIGENTES QUE RIGEN LA MATERIA</t>
  </si>
  <si>
    <t>PRESTAR APOYO TÉCNICO EN LA EJECUCIÓN DE TODAS LAS ACTIVIDADES NECESARIAS PARA EL CUMPLIMIENTO DE LAS FUNCIONES A CARGO DE LA DIRECCIÓN DE CONSTRUCCIÓN Y CONSERVACIÓN DE ESTABLECIMIENTOS EDUCATIVOS DE LA SECRETARIA DE EDUCACIÓN DEL DISTRITO, ASÍ COMO LAS RELACIONADAS CON EL MANEJO DE CORRESPONDENCIA Y ARCHIVO.</t>
  </si>
  <si>
    <t>PRESTAR SERVICIOS PROFESIONALES PARA EL APOYO EN EL SEGUIMIENTO Y VERIFICACIÓN TÉCNICO, ADMINISTRATIVO Y FINANCIERO DE LOS PROYECTOS A CARGO DE LA DIRECCIÓN DE CONSTRUCCIÓN Y CONSERVACIÓN DE ESTABLECIMIENTOS EDUCATIVOS DE LA SED, ASI COMO EN LA FORMULACIÓN, EJECUCIÓN SEGUIMIENTO DE PLANES, PROGRAMAS Y PROYECTOS PARA LA CONSTRUCCIÓN, AMPLIACIÓN, ADECUACIÓN, REPARACIÓN Y MANTENIMIENTO DE LOS BIENES INMUEBLES DE LA SECRETARIA DE EDUCACIÓN DEL DISTRITO, Y ATENDER LA GESTIÓN TERRITORIAL EN LAS DIFERENTES ZONAS DE LAS LOCALIDADES DE BOGOTÁ</t>
  </si>
  <si>
    <t>PRESTAR SERVICIOS PROFESIONALES A LA DIRECCIÓN DE CONSTRUCCIÓN Y CONSERVACIÓN DE ESTABLECIMIENTOS EDUCATIVOS DE LA SED PARA APOYAR LOS ESTUDIOS TÉCNICOS Y NORMATIVOS QUE PERMITAN VIABILIZAR SUELO PARA LA CONSTRUCCIÓN DE EQUIPAMIENTOS EDUCATIVOS ATENDIENDO LAS METAS DEL PLAN DE DESARROLLO DISTRITAL 2016-2019 “BOGOTÁ MEJOR PARA TODOS”, EN DESARROLLO DEL CONVENIO 2711 DEL 27 DE MAYO DE 2016 SUSCRITO CON EL ERU</t>
  </si>
  <si>
    <t>PRESTAR SERVICIOS PROFESIONALES ESPECIALIZADOS A LA DIRECCIÓN DE CONSTRUCCIÓN Y CONSERVACIÓN DE ESTABLECIMIENTOS EDUCATIVOS PARA LA IDENTIFICACIÓN, GEORREFERENCIACIÓN E INCORPORACIÓN DE PREDIOS CON CARACTERÍSTICAS Y ATRIBUTOS ESPECIALES PARA LA CONSTRUCCIÓN DE EQUIPAMIENTOS EDUCATIVOS, EN ZONAS DE DESARROLLO URBANO PRIORIZADAS POR LA SECRETARÍA DE EDUCACIÓN DISTRITAL, EN DESARROLLO DEL CONVENIO 2711 DEL 27 DE MAYO DE 2016 SUSCRITO CON EL ERU</t>
  </si>
  <si>
    <t>PRESTAR SERVICIOS PROFESIONALES A LA DIRECCIÓN DE CONSTRUCCIÓN Y CONSERVACIÓN DE ESTABLECIMIENTOS EDUCATIVOS, DE INGENIERIA TECNICA  EN INSTALACIONES ELECTRICAS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SECRETARIA DE EDUCACIÓN DEL DISTRITO DENTRO DEL MARCO DE SUS EXPERTICIA Y EXPERIENCIA.</t>
  </si>
  <si>
    <t>PRESTAR SERVICIOS PROFESIONALES PARA EL APOYO JURÍDICO DE LOS PROCESO DE ADQUISICIÓN DE PREDIOS POR ENAJENACIÓN VOLUNTARIA, EXPROPIACIÓN Y EN LOS PROCESOS DE SANEAMIENTO JURÍDICO  DE LOS PREDIOS A CARGO DE LA DIRECCIÓN DE CONSTRUCCIÓN Y CONSERVACIÓN DE ESTABLECIMIENTOS EDUCATIVOS DE LA SED.</t>
  </si>
  <si>
    <t>PRESTAR APOYO OPERATIVO A LA DIRECCIÓN DE CONSTRUCCIÓN Y CONSERVACIÓN DE ESTABLECIMIENTOS EDUCATIVOS EN LA EJECUCIÓN DE TODAS LAS ACTIVIDADES QUE SE REQUIERAN Y QUE ESTÉN RELACIONADOS CON EL ÁREA DE PLANEACIÓN Y DISEÑO Y LAS DEMÁS QUE SE REQUIERAN RELACIONADAS CON EL OBJETO.</t>
  </si>
  <si>
    <t>CONTRATO DE PRESTACION DE SERVICIOS DE APOYO A LA GESTION</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</si>
  <si>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ATENDER LA GESTIÓN TERRITORIAL EN LAS DIFERENTES ZONAS DE LAS LOCALIDADES DE BOGOTÁ Y APOYAR  LOS PROGRAMAS DE LA DIRECCIÓN EN LA HERRAMIENTA DEL PLAN DE DESARROLLO  Y EL APLICATIVO DEL SIIC (SISTEMA INTEGRADO DE INFORMACIÓN DE CONSTRUCCIONES)</t>
  </si>
  <si>
    <t xml:space="preserve"> PRESTACION DE SERVICIOS PROFESIONALES</t>
  </si>
  <si>
    <t>PRESTAR SERVICIOS PROFESIONALES A LA DIRECCIÓN DE CONSTRUCCIÓN Y CONSERVACIÓN DE ESTABLECIMIENTOS EDUCATIVOS DE LA SED,  PARA  APOYAR LA SUPERVISIÓN TÉCNICA Y ADMINISTRATIVA DE LOS CONTRATOS DE ATENCIÓN DE EMERGENCIA.</t>
  </si>
  <si>
    <t>PRESTAR APOYO PROFESIONAL PARA LA GESTIÓN DE LOS ASPECTOS JURÍDICOS DERIVADOS DEL CUMPLIMIENTO DE LAS FUNCIONES A CARGO DE LA DIRECCIÓN DE CONSTRUCCIÓN Y CONSERVACIÓN DE ESTABLECIMIENTOS EDUCATIVOS, PARTICULARMENTE EN LO RELACIONADO CON EL TRÁMITE DE LIQUIDACIÓN DE CONTRATOS, PROCESOS SANCIONATORIOS Y TODOS LOS ASUNTOS DE CARÁCTER JURÍDICO Y CONTRACTUAL A CARGO DE LA DIRECCIÓN</t>
  </si>
  <si>
    <t xml:space="preserve">PRESTAR SERVICIOS PROFESIONALES  DE INGENIERIA TECNICA EN EL SISTEMA DE INFORMACION Y HERRAMIENTAS DE GESTIÓN QUE ESTA A CARGO DE LA DIRECCIÓN DE CONSTRUCCIÓN Y CONSERVACIÓN DE ESTABLECIMIENTOS EDUCATIVOS </t>
  </si>
  <si>
    <t>PRESTAR SERVICIOS PROFESIONALES PARA GESTIÓN INTERSECTORIAL E INTERINSTITUCIONAL DE LA INFRAESTRUCTURA EDUCATIVA DE LA SECRETARIA DE EDUCACIÓN</t>
  </si>
  <si>
    <t>PRESTAR SERVICIOS PROFESIONALES EN EL SEGUIMIENTO DE LOS PROCESOS ADMINISTRATIVOS RELACIONADOS CON EL TRÁMITE DE CUENTAS DE COBRO Y/O FACTURAS, ANTICIPOS, Y TODOS LOS PAGOS DERIVADOS DE LOS CONTRATOS A CARGO DE LA DIRECCIÓN DE CONSTRUCCIÓN Y CONSERVACIÓN DE ESTABLECIMIENTOS EDUCATIVOS</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</si>
  <si>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ATENDER LA GESTIÓN TERRITORIAL EN LAS DIFERENTES ZONAS DE LAS LOCALIDADES DE BOGOTÁ Y APOYAR A LA PARTE JURÍDICA EN LOS CONCEPTOS TÉCNICOS DE LOS DIFERENTES ENTES DE CONTROL.</t>
  </si>
  <si>
    <t>PRESTAR APOTO TECNICO PARA ATENDER TODAS LAS GESTIONES OPERATIVAS Y ADMINISTRATIVAS QUE SEAN NECESARIAS PARA ORGANIZAR Y ACTUALIZAR LA PLANOTECA DE LA DIRECCIÓN DE CONSTRUCCIÓN Y CONSERVACIÓN DE ESTABLECIMIENTOS EDUCATIVOS.</t>
  </si>
  <si>
    <t>PRESTAR APOYO PROFESIONAL PARA LA GESTIÓN DE LOS ASPECTOS JURÍDICOS DERIVADOS DEL CUMPLIMIENTO DE LAS FUNCIONES A CARGO DE LA DIRECCIÓN DE CONSTRUCCIÓN Y CONSERVACIÓN DE ESTABLECIMIENTO EDUCATIVOS, PARTICULARMENTE LO RELACIONADO CON RESPUESTAS A DERECHOS DE PETICIÓN, TUTELAS, COMITÉS DE CONCILIACIÓN Y TODOS LOS ASUNTOS DE CARÁCTER JURÍDICO A CARGO DE LA DIRECCIÓN. ASÍ COMO LA LIQUIDACIÓN DE LOS CONTRATOS A CARGO DE LA DIRECCIÓN.</t>
  </si>
  <si>
    <t>PRESTAR APOYO TÉCNICO Y OPERATIVO EN LA EJECUCIÓN Y DESARROLLO DE LAS ACTIVIDADES DE GESTIÓN DOCUMENTAL Y CORRESPONDENCIA QUE RELACIONADOS CON ASUNTOS DE GESTIÓN DEL SUELO Y DE LA DIRECCIÓN DE CONSTRUCCIÓN Y CONSERVACIÓN DE ESTABLECIMIENTOS EDUCATIVOS.</t>
  </si>
  <si>
    <t>PRESTAR SERVICIOS PROFESIONALES EN EL SEGUIMIENTO DE LOS PROCESOS ADMINISTRATIVOS RELACIONADOS CON EL TRÁMITE DE CUENTAS DE COBRO Y/O FACTURAS, ANTICIPOS, Y TODOS LOS PAGOS DERIVADOS DE LOS CONTRATOS A CARGO DE LA DIRECCIÓN DE CONSTRUCCIÓN Y CONSERVACIÓN DE ESTABLECIMIENTOS EDUCATIVOS.</t>
  </si>
  <si>
    <t xml:space="preserve">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t>
  </si>
  <si>
    <t>PRESTAR SERVICIOS PROFESIONALES DE ACOMPAÑAMIENTO JURIDICO  RELACIONADOS CON DERECHO ADMINISTRATIVO, SEGUIMIENTO Y CONTROL FISCAL A LA  DIRECCION DE CONSTRUCCION Y CONSERVACION DE ESTABLECIMIENTOS EDUCATIVOS DE LA SED .</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</si>
  <si>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SECRETARIA DE EDUCACIÓN DEL DISTRITO. IGUALMENTE PRESTARA APOYO EN LA REALIZACIÓN DE DISEÑOS O IDEAS ARQUITECTÓNICAS QUE LE SEAN SOLICITADOS CON OCASIÓN DE LAS ACTIVIDADES PREVISTAS POR LA DIRECCIÓN.</t>
  </si>
  <si>
    <t>PRESTAR SERVICIOS PROFESIONALES A LA DIRECCIÓN DE CONSTRUCCIÓN Y CONSERVACIÓN DE ESTABLECIMIENTOS EDUCATIVOS EN LA ACTUALIZACIÓN DEL INVENTARIO DE PLANTAS FÍSICAS , DISEÑO ARQUITECTÓNICO, REVISIÓN DE LOS ESTÁNDARES BÁSICOS DE ACUERDO A LAS NORMAS DEL PLAN MAESTRO, ASÍ COMO EL ACOMPAÑAMIENTO Y APOYO EN LA FORMULACIÓN  Y EJECUCIÓN DE PLANES, PROGRAMAS Y PROYECTOS  PARA LA CONSTRUCCIÓN, AMPLIACIÓN, ADECUACIÓN, REPARACIÓN Y MANTENIMIENTO DE LOS BIENES INMUEBLES DE LA SECRETARIA DE EDUCACIÓN DEL DISTRITO</t>
  </si>
  <si>
    <t>PRESTAR SERVICIOS PROFESIONALES A LA DIRECCION DE CONSTRUCCION Y CONSERVACION DE ESTABLECIMIENTOS EDUCATIVOS DE LA SED PARA IDENTIFICACION, GEOREFERENCIACION E INCORPORACION DE PREDIOS QUE CUMPLAN CON LAS ESPECIFICACIONES MINIMAS ESTABLECIDAS POR LA SED, ADEMAS DE APOYAR LOS ESTUDIOS TECNICOS Y NORMATIVOS QUE PERMITAN VIABILIZAR LOS PRDOS PARA LA CONSTRUCCION DE EQUIPAMENTOS EDUCATIVOS.</t>
  </si>
  <si>
    <t>PRESTAR SERVICIOS PROFESIONALES PARA LA IMPLEMENTACIÓN DE LA PROPUESTA PEDAGÓGICA DE CONSERVACIÓN Y CUIDADO DE LAS PLANTAS FÍSICAS QUE ADELANTA LA DIRECCIÓN DE CONSTRUCCIÓN Y CONSERVACIÓN DE ESTABLECIMIENTOS EDUCATIVOS.</t>
  </si>
  <si>
    <t>PRESTAR LOS SERVICIOS PROFESIONALES A LA DIRECCIÓN DE CONSTRUCCIÓN Y CONSERVACIÓN DE ESTABLECIMIENTOS EDUCATIVOS DE LA SED, PARA COORDINAR TODAS LAS ACCIONES DE GESTIÓN DEL SUELO PARA EL SANEAMIENTO Y LEGALIZACIÓN DE PREDIOS, CONCEPTOS NORMATIVOS PARA CONSULTORÍAS DE DISEÑOS Y EJECUCIÓN DE OBRAS. ASÍ MISMO DIRIGIR LOS PROCESOS DE COMPRAS DE PREDIOS ENAJENACIONES, OBTENCIÓN DE LICENCIAS, Y ORIENTAR ACTIVIDADES RELACIONADAS CON EL ANÁLISIS NORMATIVO QUE PERMITAN LA CONSECUCIÓN DE SUELO PARA INFRAESTRUCTURA EDUCATIVA, EN TORNO AL CRECIMIENTO DE LA CIUDAD Y DEMÁS AFINES A LAS ANTERIORES. CUMPLIENDO LOS INDICADORES DE EFICIENCIA Y EFICACIA DEFINIDAS  PARA LA OBTENCIÓN DE SUELOS</t>
  </si>
  <si>
    <t>PRESTAR SERVICIOS PROFESIONALES ESPECIALIZADOS A LA DIRECCION DE CONSTRUCCION Y CONSERVACION DE ESTABLECIMIENTOS EDUCATIVOS DE LA SED PARA REALIZAR LOS ESTUDIOS TÉCNICOS Y NORMATIVOS QUE PERMITAN VIABILIZAR SUELO PARA LA CONSTRUCCIÓN DE EQUIPAMIENTOS EDUCATIVOS ATENDIENDO LAS METAS DEL PLAN DE DESARROLLO DISTRITAL 2016-2019 “BOGOTÁ MEJOR PARA TODOS”.</t>
  </si>
  <si>
    <t>EJECUCIÓN DE OBRA NUEVA PARA EL COLEGIO EL PORVENIR  DE ACUERDO CON LOS PLANOS Y ESPECIFICACIONES ENTREGADOS POR LA SECRETARIA DE EDUCACIÓN DEL DISTRITO</t>
  </si>
  <si>
    <t>INTERVENTORIA TECNICA, ADMINISTRATIVA, JURIDICA Y FINANCIERA AL CONTRATO DE EJECUCIÓN DE OBRA NUEVA PARA EL COLEGIO EL PORVENIR  DE ACUERDO CON LOS PLANOS Y ESPECIFICACIONES ENTREGADOS POR LA SECRETARIA DE EDUCACIÓN DEL DISTRITO</t>
  </si>
  <si>
    <t>EJECUCIÓN DE OBRA NUEVA PARA EL COLEGIO VOLCAN LA PRADERA  DE ACUERDO CON LOS PLANOS Y ESPECIFICACIONES ENTREGADOS POR LA SECRETARIA DE EDUCACIÓN DEL DISTRITO</t>
  </si>
  <si>
    <t>INTERVENTORIA TECNICA, ADMINISTRATIVA, JURIDICA Y FINANCIERA AL CONTRATO DE EJECUCIÓN DE OBRA NUEVA PARA EL COLEGIO VOLCAN LA PRADERA  DE ACUERDO CON LOS PLANOS Y ESPECIFICACIONES ENTREGADOS POR LA SECRETARIA DE EDUCACIÓN DEL DISTRITO</t>
  </si>
  <si>
    <t>EJECUCIÓN DE OBRA NUEVA PARA EL COLEGIO CIUDAD DE TECHO  DE ACUERDO CON LOS PLANOS Y ESPECIFICACIONES ENTREGADOS POR LA SECRETARIA DE EDUCACIÓN DEL DISTRITO</t>
  </si>
  <si>
    <t>INTERVENTORIA TECNICA, ADMINISTRATIVA, JURIDICA Y FINANCIERA AL CONTRATO DE EJECUCIÓN DE OBRA NUEVA PARA EL COLEGIO CIUDAD DE TECHO  DE ACUERDO CON LOS PLANOS Y ESPECIFICACIONES ENTREGADOS POR LA SECRETARIA DE EDUCACIÓN DEL DISTRITO</t>
  </si>
  <si>
    <t xml:space="preserve">1
</t>
  </si>
  <si>
    <t xml:space="preserve">2
</t>
  </si>
  <si>
    <t xml:space="preserve">3
</t>
  </si>
  <si>
    <t>1049-COBERTURA CON EQUIDAD</t>
  </si>
  <si>
    <t>5-Prestación del servicio educativo en establecimientos educativos no oficiales</t>
  </si>
  <si>
    <t xml:space="preserve"> Contratar la prestación del servicio público educativo en establecimientos educativos no oficiales</t>
  </si>
  <si>
    <t>Prestación de servicio público educativo a niños, niñas y jóvenes beneficiarios del Proyecto 1049 "Cobertura con  Equidad" , del Distrito Capital para 2017.</t>
  </si>
  <si>
    <t>CONTRATO DE PRESTACIÓN DEL SERVICIO PUBLICO EDUCATIVO</t>
  </si>
  <si>
    <t>RECURSOS DEL DISTRITO-SGP</t>
  </si>
  <si>
    <t>ADRIANA MARIA GONZALEZ MAXCYCLAK</t>
  </si>
  <si>
    <t>SUBSECRETARIA DE ACCESO Y PERMANENCIA</t>
  </si>
  <si>
    <t>CARLOS ALBERTO REVERON PEÑA</t>
  </si>
  <si>
    <t>DIRECCION DE COBERTURA</t>
  </si>
  <si>
    <t>CARLOS JULIO MARTINEZ BELLO-COORDINADOR OPERATIVO (CONTRATISTA)-3241000 Ext 4202-cmartinezb@educaciónbogota.gov.co</t>
  </si>
  <si>
    <t>COLEGIO MIGUEL ANGEL ASTURIAS</t>
  </si>
  <si>
    <t>LICEO ANTONIO DE TOLEDO</t>
  </si>
  <si>
    <t>COLEGIO MIXTO CIUDADANOS DEL FUTURO S.A.S</t>
  </si>
  <si>
    <t>LICEO CONTADORA</t>
  </si>
  <si>
    <t>LICEO SAN LEON MAGNO LTDA</t>
  </si>
  <si>
    <t xml:space="preserve">CENTRO EDUCATIVO SAN LUIS GONZAGA FE Y ALEGRIA  </t>
  </si>
  <si>
    <t>COLEGIO INSTITUTO UNIVERSAL SAN PEDRO LIMITADA</t>
  </si>
  <si>
    <t>COLEGIO INTERAMERICANO</t>
  </si>
  <si>
    <t>LICEO SAN PABLO</t>
  </si>
  <si>
    <t>INSTITUTO ORESTES SINDICI</t>
  </si>
  <si>
    <t>LICEO DIVINO NIÑO JESUS</t>
  </si>
  <si>
    <t>COLEGIO NUEVA CIENCIA</t>
  </si>
  <si>
    <t>GIMNASIO CAMPESTRE STEPHEN HAWKING</t>
  </si>
  <si>
    <t>COLEGIO ESTANCIA DE BOSA LTDA</t>
  </si>
  <si>
    <t>COLEGIO FUNDACION HOGAR SAN MAURICIO</t>
  </si>
  <si>
    <t>INSTITUTO CLARA FEY</t>
  </si>
  <si>
    <t>COLEGIO PSICOPEDAGOGICO LA ACACIA</t>
  </si>
  <si>
    <t>GIMNASIO SANTANDER</t>
  </si>
  <si>
    <t>LICEO LA NUEVA ESTANCIA DE SUBA LTDA</t>
  </si>
  <si>
    <t>GIMNASIO SANTA ROCIO</t>
  </si>
  <si>
    <t>COLEGIO CLARETIANO EL LIBERTADOR</t>
  </si>
  <si>
    <t>INSTITUTO SAN PABLO APOSTOL</t>
  </si>
  <si>
    <t>INSTITUTO TECNICO COMERCIAL CERROS DE SUBA</t>
  </si>
  <si>
    <t>LICEO SANTA ISABEL</t>
  </si>
  <si>
    <t>INSTITUTO JERUSALEN</t>
  </si>
  <si>
    <t>LICEO NUESTRA SEÑORA DE LAS NIEVES</t>
  </si>
  <si>
    <t>CENTRO EDUCATIVO ASOSIERVAS</t>
  </si>
  <si>
    <t>COLEGIO ALAFAS DEL NORTE</t>
  </si>
  <si>
    <t>LICEO SIGLO XXI</t>
  </si>
  <si>
    <t>INSTITUTO DE EDUCACION ELEMENTAL PREESCOLAR Y SECUNDARIA INELPRES</t>
  </si>
  <si>
    <t>COLEGIO LA NUEVA ESTANCIA LTDA</t>
  </si>
  <si>
    <t>COLEGIO DE FORMACION INTEGRAL VIRGEN DE LA PEÑA LTDA</t>
  </si>
  <si>
    <t>INSTITUTO CULTURAL RAFAEL MAYA</t>
  </si>
  <si>
    <t>LICEO EMPRESARIAL DEL CAMPO</t>
  </si>
  <si>
    <t>COLEGIO CLARETIANO</t>
  </si>
  <si>
    <t>LICEO CIUDAD CAPITAL</t>
  </si>
  <si>
    <t>COLEGIO TALLER PSICOPEDAGOGICO DE LOS ANDES</t>
  </si>
  <si>
    <t>COLEGIO JAZMIN OCCIDENTAL</t>
  </si>
  <si>
    <t>COLEGIO HERMANOS BELTRAN</t>
  </si>
  <si>
    <t>GIMNASIO MODERNO DEL PRADO</t>
  </si>
  <si>
    <t>INSTITUCION EDUCATIVA COMPARTIR SUBA</t>
  </si>
  <si>
    <t>COLEGIO SAN BONIFACIO</t>
  </si>
  <si>
    <t>COLEGIO P.A.E PROCESO ALTERNATIVO EDUCATIVO LTDA</t>
  </si>
  <si>
    <t>LICEO ARKADIA COLOMBIA</t>
  </si>
  <si>
    <t xml:space="preserve">COLEGIO PEDAGOGICO DULCE MARIA </t>
  </si>
  <si>
    <t>GIMNASIO COLOMBO ANDINO</t>
  </si>
  <si>
    <t>GIMNASIO NUEVA VILLA MAYOR</t>
  </si>
  <si>
    <t>INSTITUTO NUESTRA SEÑORA DE LA SABIDURIA PARA SORDOS</t>
  </si>
  <si>
    <t>COLEGIO COLOMBO JAPONES</t>
  </si>
  <si>
    <t>LICEO PSICOPEDAGOGICO ENGATIVA</t>
  </si>
  <si>
    <t>LICEO SAN BASILIO MAGNO</t>
  </si>
  <si>
    <t>COLEGIO DE EDUCACION TECNICA Y ACADEMICA CELESTIN FREINET</t>
  </si>
  <si>
    <t>COLEGIO HOGAR DE NAZARETH</t>
  </si>
  <si>
    <t>CENTRO EDUCATIVO LOMBARDIA</t>
  </si>
  <si>
    <t>LICEO PSICOPEDAGOGICO BOLIVIA</t>
  </si>
  <si>
    <t>LICEO CULTURAL MOSQUERA</t>
  </si>
  <si>
    <t>COLEGIO COFRATERNIDAD DE SAN FERNANDO</t>
  </si>
  <si>
    <t>2- Modernización del proceso de matricula</t>
  </si>
  <si>
    <t>Prestar servicios profesionales, técnicos y/o  de apoyo a la gestión del proceso de matrícula con enfoque de servicio al ciudadano y búsqueda activa de población desescolarizada.</t>
  </si>
  <si>
    <t>Apoyo a la gestión de la Dirección de Cobertura en las actividades propias del desarrollo del proceso de matrícula, relacionadas con la gestión documental, especialmente en el fortalecimiento de los canales de correspondencia y atención a los distintos destinatarios del servicio de la Dirección.</t>
  </si>
  <si>
    <t>CONTRATO DE PRESTACIÓN DE SERVICIOS DE APOYO A LA GESTIÓN</t>
  </si>
  <si>
    <t>RECURSOS DEL DISTRITO</t>
  </si>
  <si>
    <t>VANESSA FORERO CASTRO</t>
  </si>
  <si>
    <t>JOHANNA CAÑAS NUÑEZ</t>
  </si>
  <si>
    <t>Apoyo técnico a la gestión de la Dirección de Cobertura en las actividades propias del desarrollo del proceso de matrícula, relacionadas con la gestión documental, especialmente en el fortalecimiento de los canales de correspondencia y atención a los distintos destinatarios del servicio de la Dirección, a la Direcciones Locales de Educación y a las Instituciones Educativas oficiales.</t>
  </si>
  <si>
    <t>YULY CONSTANZA TORRES MORALES</t>
  </si>
  <si>
    <t>Apoyo  profesional a la Dirección de Cobertura, en las actividades relacionadas con la gestión documental del proceso de matrícula,  archivo generado , a través de los canales de correspondencia y atención a los distintos destinatarios del servicio de la Dirección,  respuesta  a las observaciones e inquietudes de los ciudadanos y de archivo  generado en la gestión de la cobertura educativa .</t>
  </si>
  <si>
    <t>CONTRATO DE PRESTACIÓN DE SERVICIOS PROFESIONALES</t>
  </si>
  <si>
    <t>FABER  GARCÍA ARIAS</t>
  </si>
  <si>
    <t>Apoyo técnico a la gestión de la Dirección de Cobertura, en las actividades relacionas con la gestión  documental del proceso de matrícula y en especial con las labores de transferencia de archivo.  a través de los canales de correspondencia y atención a los distintos destinatarios del servicio de la Dirección,  respuestas a las solicitudes, quejas  y observaciones de los ciudadanos</t>
  </si>
  <si>
    <t>HECTOR FABIAN AVILA GARZON</t>
  </si>
  <si>
    <t>3- Acciones afirmativas para poblaciones vulnerables</t>
  </si>
  <si>
    <t>Prestar servicios profesionales, técnicos y/o  de apoyo a la gestión de acciones afirmativas para poblaciones vulnerables.</t>
  </si>
  <si>
    <t>Apoyo a la gestión de la Dirección de Cobertura, en la recepción, manejo, reparto, consolidación y actualización de la información relacionada con el desarrollo de acciones de acceso y permanencia para población diversa y vulnerable.</t>
  </si>
  <si>
    <t>KATHERINE NUÑEZ GARCIA</t>
  </si>
  <si>
    <t>Apoyo administrativo a la gestión de la Dirección de Cobertura en el desarrollo de las actividades propias del proceso de matrícula y  en especial las relacionadas con la gestión documental,   a través de los canales de correspondencia y atención a los distintos destinatarios del servicio de la Dirección,  respuestas a las observaciones e inquietudes de los ciudadanos, ingreso, reparto y seguimiento de la correspondencia asignada a la Dirección.</t>
  </si>
  <si>
    <t>PAOLA ANDREA ARTUNDUAGA ALMARIO</t>
  </si>
  <si>
    <t>4- Administración del servicio educativo</t>
  </si>
  <si>
    <t xml:space="preserve"> Prestar servicios profesionales, técnicos y/o  de apoyo a la gestión de la administración del servicio educativo de instituciones educativas oficiales.</t>
  </si>
  <si>
    <t>Prestar servicios profesionales en la actividades relacionadas con el apoyo a la supervisión de la ejecución de los 22 contratos de administración del servicio educativo, en el marco del Anexo de Supervisión de los Contratos y compoenente administración del servicio educativo.</t>
  </si>
  <si>
    <t>INDIRA BELIZA GOENAGA ARIZA</t>
  </si>
  <si>
    <t>1- Gestión Territorial de la Cobertura Educativa</t>
  </si>
  <si>
    <t xml:space="preserve"> Prestar servicios profesionales, técnicos y/o  de apoyo a la gestión territorial de la cobertura educativa.</t>
  </si>
  <si>
    <t>Apoyo técnico a la Dirección de Cobertura en la consolidación, revisión y actualización de la información para el seguimiento y evaluación de la gestión de la Cobertura -Educativa, en especial la matricula y la prestación del servicio educativo y sistematizar la informaciòn relacionada con las auditorias de colegios oficiales y contratados</t>
  </si>
  <si>
    <t>LICETH TATIANA JARAMILLO JARAMILLO</t>
  </si>
  <si>
    <t>Prestar servicios profesionales a la Dirección de Cobertura en la organización, seguimiento, monitoreo y control de la gestión financiera y contractual de la Dirección y en especial lo relacionado con el proceso de matricula.</t>
  </si>
  <si>
    <t>CARLOS JULIO MARTINEZ BELLO</t>
  </si>
  <si>
    <t>Apoyo a la gestión de la Dirección de Cobertura, en las actividades administrativas y financieras, especialmente las relacionadas con el componente de administración del servicio educativo.</t>
  </si>
  <si>
    <t>MARIA DEL PILAR ROJAS CUEVAS</t>
  </si>
  <si>
    <t>Prestar servicios profesionales, técnicos y/o  de apoyo a la gestión en la implementación o uso de la estrategia de contratación de la prestación del servicio educativo.</t>
  </si>
  <si>
    <t>Apoyo profesional a la Dirección de Cobertura para adelantar el seguimiento a la ejecución presupuestal y financiera del proyecto de la Dirección y el suministro de informacion para el analisis relacionado con la prestación del servicio educativo.</t>
  </si>
  <si>
    <t>PABLO RENE ROLDAN GALEANO</t>
  </si>
  <si>
    <t>Prestar servicios profesionales a la Dirección de Cobertura en el seguimiento al cumplimiento de las actividades programadas en cada uno de los procesos, asi como en el cumplimiento de los planes de acción dispuestos por la Dirección para garantizar una adecuada gestión territorial de la cobertura educativa.</t>
  </si>
  <si>
    <t>SILVIA PAULET SANABRIA ORTIZ</t>
  </si>
  <si>
    <t>Prestar servicios profesionales a la Dirección de Cobertura en las actividades jurídicas asociadas al proceso de matrícula, con el fin de garantizar la atención adecuada a los requerimientos de los ciudadanos , de los organismos de control, de los jueces de la República y de las distintas dependencias de la Secretaría de Educación.</t>
  </si>
  <si>
    <t>DORIS MELVA GRANADOS URREA</t>
  </si>
  <si>
    <t>Prestar servicios profesionales en la actividades juridicas relacionadas con los procesos precontractuales y contractuales que realiza la Direccion de Cobertura, en especial lo relacionado con la modernizacion del proceso de matriculas.</t>
  </si>
  <si>
    <t>MAXIMILIANO VELEZ CARDONA</t>
  </si>
  <si>
    <t xml:space="preserve">Prestar servicios profesionales a la Dirección de Cobertura  en el diseño e implementación de las estrategias relacionadas con la  gestión territorial de la cobertura educativa, en especial a la divulgación de la ruta de acceso y permanencia y del observatorio de cobertura distrital y  local y el seguimiento a los planes </t>
  </si>
  <si>
    <t>DIEGO CASTRO DAZA</t>
  </si>
  <si>
    <t>Prestar servicios profesionales a la Dirección de Cobertura en el seguimiento y evaluación de la gestión de la cobertura educativa, implementación y seguimiento a las auditorias de matrícula de los colegos oficiales y contratados.</t>
  </si>
  <si>
    <t>HERNAN DARÍO DOMINGUEZ QUENORAN</t>
  </si>
  <si>
    <t>Prestar servicios profesionales a la Dirección de Cobertura, a las  Direcciones Locales de Educación que le sean asignadas y a los colegios oficiales de dichas localidades , en el desarrollo de las actividades propias de la gestión territorial de la cobertura educativa en la orientación, implementación, evaluación y seguimiento de los planes educativos de cobertura local (PCEL) y hacer seguimiento a la implementacion de la ruta de acceso y permanencia.</t>
  </si>
  <si>
    <t>GERMAN ALBERTO HERNANDEZ HUERTAS</t>
  </si>
  <si>
    <t>Apoyo a la gestión de la Dirección de Cobertura, en la  recepción, manejo, reparto, consolidación y actualización de la información relacionada con la planeación y gestión territorial de la cobertura educativa y sitematizar la información relacionada con la socialización de la ruta de acceso y permanencia.</t>
  </si>
  <si>
    <t>MARISOL MADERO FERNANDEZ</t>
  </si>
  <si>
    <t>Prestar servicios profesionales a la Dirección de Cobertura en la implementación de acciones y estrategias para garantizar el acceso y la permanencia escolar de la población vulnerable y diversa, especialmente para la población en condición de discapacidad y talentos excepcionales.</t>
  </si>
  <si>
    <t>SANDRA JASBLEYDE RAMIREZ MELO</t>
  </si>
  <si>
    <t>Prestar servicios profesionales a la Dirección de Cobertura en el seguimiento, análisis, procesamiento, consolidación y actualización de información sobre la matrícula reportada por contratación de prestación de servicio público educativo en el Sistema de Información de Matrícula SIMAT.</t>
  </si>
  <si>
    <t>FELIPE ANDRES BONILLA RAMIREZ</t>
  </si>
  <si>
    <t>Prestar servicios profesionales a la Dirección de Cobertura en el seguimiento y monitoreo a la implementación de modelos y estrategias educativas flexibles para garantizar el acceso y la permanencia escolar de la población vulnerable y diversa.</t>
  </si>
  <si>
    <t>MARITZA VARGAS OCAMPO</t>
  </si>
  <si>
    <t>Prestar servicios profesionales a la Dirección de Cobertura en la ejecución del proceso de matrícula principalmente las actividades relacionadas con Búsqueda Activa de población desescolarizada apoyando la interacción con las demás dependencias de la SED y entidades del Distrito para servicio al ciudadano</t>
  </si>
  <si>
    <t>ITTALA AUDREY RODRIGUEZ BONILLA</t>
  </si>
  <si>
    <t>PAULA ANDREA CARDENAS PRIETO</t>
  </si>
  <si>
    <t>Apoyo a la gestión de la Dirección de Cobertura, en el acopio de la información y documentación requerida para el trámite de pagos de los  contratos de prestación del servicio educativo y contratos de prestación de servicios profesionales y de apoyo a la gestión.</t>
  </si>
  <si>
    <t>CENDY KATERIN MOLINA LEON</t>
  </si>
  <si>
    <t>Prestar servicios profesionales a la Dirección de Cobertura, a las Direcciones Locales y establecimientos educativos en la ejecución de las etapas del proceso de matrícula, en especial las relacionadas con la gestión de acciones afirmativas para la divulgación de información del proceso y fortalecimiento de canales de comunicación.</t>
  </si>
  <si>
    <t>LINA MARCELA LOZANO BAQUERO</t>
  </si>
  <si>
    <t>Prestar servicios profesionales a la Dirección de Cobertura en  la planeación estratégica, monitoreo, seguimiento  a las metas relacionadas con la gestión de la cobertura educativa e implementación de las acciones y estrategias propias de la Gestión de la Dirección.</t>
  </si>
  <si>
    <t>CARLOS ANDRÉS ECHEVERRI SALAZAR</t>
  </si>
  <si>
    <t xml:space="preserve">Prestar servicios profesionales  a la Dirección de Cobertura en las actividades relacionadas la ejecución y el seguimiento al componente de administración del servicio educativo </t>
  </si>
  <si>
    <t>LINDA TERESA MOLINA PIRATOBÁ</t>
  </si>
  <si>
    <t>Prestar servicios profesionales a la Dirección de Cobertura en las actividades relacionadas con el apoyo a la supervisión de la ejecución de los contratos de administración del servicio educativo, asi como en el acompañamiento, en el marco del Anexo Manual de Supervisión y seguimeinto de los Contratos, y del componente de administración del servicio educativo.</t>
  </si>
  <si>
    <t>ALFONSO ANDRES VANEGAS TOVAR</t>
  </si>
  <si>
    <t>Apoyo a la gestión de la Dirección de Cobertura, en la  recepción, manejo, reparto, consolidación y actualización de la información relacionada con la operación de los 22 colegios que operan en el marco del componente de administración del servicio educativo.</t>
  </si>
  <si>
    <t>CAMILA PATRICIA CORTES CUERVO</t>
  </si>
  <si>
    <t>Prestar servicios profesionales  a la Dirección de Cobertura  en el apoyo a las actividades propias de la ejecución, seguimiento, organización y control de la documentación en la administraterminación del servcio educativo,así como el apoyo en liquidación de  los contratos de concesión.</t>
  </si>
  <si>
    <t>SANDRA JIMENA PERICO ROLDAN</t>
  </si>
  <si>
    <t>Prestar servicios profesionales a la Dirección de Cobertura en la planeación, organización, seguimiento y control a la ejecución del componente de administración del servicio educativo.</t>
  </si>
  <si>
    <t>MARTHA NOHELIA PEÑA FRANCO</t>
  </si>
  <si>
    <t>Apoyar a la Dirección de Cobertura en la elaboración de los planes de mejoramiento de por lo menos 17  colegios que reportaron altas tasas de deserción escolar durante los últmos años y brindar acompañamiento en el seguimiento e implementación de estos planes, y consolidar el avance trimestral de cada uno de los cien colegios que hacen parte del proyecto de deserción escolar.</t>
  </si>
  <si>
    <t>CARLOS ARTURO MARTINEZ MOGOLLON</t>
  </si>
  <si>
    <t>Prestar servicios profesionales a la Dirección de Cobertura en la actualización, consolidación y análisis de la información que se genere en el marco de la contratación de prestación de servicio educativo.</t>
  </si>
  <si>
    <t>DAVID TORRES CORREA</t>
  </si>
  <si>
    <t>Apoyo a la gestión de la Dirección de Cobertura, en el manejo, reparto,  y consolidación de la información relacionada con la contratación de prestación del servicio educativo.</t>
  </si>
  <si>
    <t>NEYLA MARIANA CHAVEZ GOMEZ</t>
  </si>
  <si>
    <t>Prestar servicios profesionales a la Dirección de Cobertura en el apoyo a la supervisión del seguimiento técnico y administrativo de los contratos de prestación de servicio público educativo en los establecimientos no oficiales.</t>
  </si>
  <si>
    <t>ANGELA LICETH MAHECHA MARTINEZ</t>
  </si>
  <si>
    <t>Prestar servicios profesionales a la Dirección de Cobertura y a las Direcciones Locales de Educación, en la planeación, organización, ejecución,  reporte de los productos de seguimiento y modernización del proceso de matrícula</t>
  </si>
  <si>
    <t>SANDRA YANNETH FONSECA LOPEZ</t>
  </si>
  <si>
    <t xml:space="preserve">Brindar apoyo administrativo a la Dirección de Cobertura en desarrollo de actividades propias del proceso de matrícula, en especial en apoyo a la gestión documental en el Sistema de la Secretaría a través de los canales de correspondencia y atención a los distintos destinatarios del servicio de la Dirección, respuestas a las observaciones e inquietudes de los ciudadanos.  
</t>
  </si>
  <si>
    <t>GINA VANEGAS</t>
  </si>
  <si>
    <t>Prestar servicios profesionales a la Dirección de Cobertura, a las Direcciones Locales de Educación y a los establecimientos educativos en la ejecución, registro, seguimiento y reporte de las fases del proceso de matrícula, y su actualización en los sistemas de información de gestión de la cobertura</t>
  </si>
  <si>
    <t>JUAN CARLOS CORTES MENDEZ</t>
  </si>
  <si>
    <t>Prestar servicios profesionales a la Dirección de Cobertura en la administración del Sistema Integrado de Matrícula  SIMAT y brindar apoyo  a las Direcciones Locales de Educación y a los establecimientos educativos en  la ejecución de las etapas del proceso de matrícula y su actualización, reporte y generación de información en SIMAT.</t>
  </si>
  <si>
    <t>VILMA VILENA BRAVO ORTEGA</t>
  </si>
  <si>
    <t>Apoyo técnico a la Dirección de Cobertura en la administración de los Sistema de Información de Matrícula - SISED y SIMAT y asistencia técnica a los establecimientos Educativos en el registro de información de las etapas del proceso de matrícula en SIMAT y SISED</t>
  </si>
  <si>
    <t>JAVIER CARDENAS RUIZ</t>
  </si>
  <si>
    <t>Apoyo profesional a la Dirección de Cobertura en el seguimiento a las actividades del proceso de matrícula y la  recepción,  manejo, reparto, consolidación y actualización de la información relacionada con la ejecución del proceso y su registro en el SIMAT.</t>
  </si>
  <si>
    <t>CLARA MAGDALENA PRADA ZAMUDIO</t>
  </si>
  <si>
    <t>Apoyo técnico a la Dirección de Cobertura, a las Direcciones Locales de Educación y a los establecimientos educativos en  la ejecución, reporte y seguimiento  de las etapas del proceso de matrícula en especial la gestión de la oferta educativa y su actualización en los sistemas de información de gestión de la cobertura.</t>
  </si>
  <si>
    <t>MARTHA PATRICIA GARCIA CASTILLO</t>
  </si>
  <si>
    <t>NELSON RAMIREZ ALBARRACIN</t>
  </si>
  <si>
    <t>Apoyar a la Dirección de Cobertura en la elaboración de los planes de mejoramiento de por lo menos 17  colegios que reportaron altas tasas de deserción escolar durante los últmos años y brindar acompañamiento en el seguimiento e implementación de estos planes.</t>
  </si>
  <si>
    <t>FREDY ALEJANDRO LOPEZ DOMINGUEZ</t>
  </si>
  <si>
    <t>Apoyo a la gestión de  la Dirección de Cobertura, a las Direcciones Locales de Educación y a los establecimientos educativos en la ejecución de las etapas del proceso de matrícula, actualización de los sistemas de información de gestión de la cobertura y generación de información sobre el proceso.</t>
  </si>
  <si>
    <t>YEINS FERNANDO CARRILLO VALENZUELA</t>
  </si>
  <si>
    <t>GINETH DANIELA PARRA TUTA</t>
  </si>
  <si>
    <t>Apoyo profesional en las actividades de soporte y verificacion de los requisitos de pagos de la gestion  financiera que adelanta la Direccion, en especial lo relacionado con la modernizacion del proceso de matricula.</t>
  </si>
  <si>
    <t>YUTH LILIANA VILLARREAL GUALTEROS</t>
  </si>
  <si>
    <t>Prestar servicios profesionales a la Dirección de Cobertura en el diseño, organización, seguimiento y evaluación de la gestión territorial de la cobertura educativa, en especial con los planes de cobertura, la ruta de acceso y permanencia y la consolidación del observatorio de cobertura distrital y  local.</t>
  </si>
  <si>
    <t>JEYSSON DAZA</t>
  </si>
  <si>
    <t>Prestar servicios profesionales a la Dirección de Cobertura en el análisis de datos territoriales, construcción de indicadores y estadísticas a partir de  la información relacionada con la cobertura educativa distrital  para la generación de documentos y estrategias  que contribuyan a fortalecer el monitoreo permanente y la mejora continua del acceso y la permanencia escolar, y apoyo en la consolidación el observatorio local de acceso y permanencia</t>
  </si>
  <si>
    <t>MICHAEL ANDRES ARIAS GIRALDO</t>
  </si>
  <si>
    <t>TATIANA ALEXANDRA DIAZ HENAO</t>
  </si>
  <si>
    <t>ORLANDO IGNACIO SALGUERO ANGARITA</t>
  </si>
  <si>
    <t>Prestar servicios profesionales a la Dirección de Cobertura,en las actividades relacionadas con el apoyo a la supervisión de la ejecución de los contratos de administración del servicio educativo, asi como en el acompañamiento a las 22 IE especialmente en temas de Nececidades Especiales.</t>
  </si>
  <si>
    <t>SHIRLEY MILENA DURAN MUÑOZ</t>
  </si>
  <si>
    <t>ADRIANA MARIA RENGIFO MUÑOZ</t>
  </si>
  <si>
    <t>JUAN CAMILO QUINCHE HUERTAS</t>
  </si>
  <si>
    <t>Prestar servicios profesionales a la Dirección de Cobertura en la definición, implementación, seguimiento y monitoreo desde la coordinación de las acciones y estrategias para garantizar el acceso y la permanencia escolar de la población vulnerable y diversa.</t>
  </si>
  <si>
    <t>SANDRA MARISA RINCÓN  ÁVILA</t>
  </si>
  <si>
    <t xml:space="preserve">Apoyo a la gestión de la Dirección de Cobertura, a las Direcciones Locales de Educación y a los establecimientos educativos en la ejecución y reporte de las actividades del proceso de matrícula, su actualización en los sistemas de información y la gestión y seguimiento a la oferta educativa.  </t>
  </si>
  <si>
    <t>JANIS GIOVANNY RAMIREZ PINEROS</t>
  </si>
  <si>
    <t xml:space="preserve">Apoyo técnico a la Dirección de Cobertura, a las Direcciones Locales de Educación y a los establecimientos educativos en la ejecución y reporte de las actividades del proceso de matrícula, su actualización en los sistemas de información y la gestión y seguimiento a la oferta educativa.  </t>
  </si>
  <si>
    <t>LORENA ANDREA SÁNCHEZ LOZANO</t>
  </si>
  <si>
    <t>Apoyar la gestión de la Dirección de Cobertura en el seguimiento y monitoreo a la implementación de acciones y estrategias para garantizar el acceso y la permanencia escolar de la población vulnerable y diversa.</t>
  </si>
  <si>
    <t>CARLOS ANDRES BARRAGAN PARRADO</t>
  </si>
  <si>
    <t>Apoyo técnico a la Dirección de Cobertura, a las Direcciones Locales de Educación y a los establecimientos educativos en la modernización del proceso del matrícula con enfoque de servicio al ciudadano y la actualización de los sistemas de información de gestión de la cobertura.</t>
  </si>
  <si>
    <t>DIANA LIZETH FAGUA ARIAS</t>
  </si>
  <si>
    <t>HERIBARDO CHACON CASTILLEJO</t>
  </si>
  <si>
    <t>Apoyo técnicoa la Dirección de Cobertura, a las Direcciones Locales de Educación y a los establecimientos educativos en la modernización del proceso del matrícula con enfoque de servicio al ciudadano y la actualización de los sistemas de información de gestión de la cobertura.</t>
  </si>
  <si>
    <t xml:space="preserve">JUDY CATHARINE HEREDIA RODRIGUEZ </t>
  </si>
  <si>
    <t>Apoyar la gestión de la Dirección de Cobertura en la implementación de acciones y estrategias para garantizar el acceso y la permanencia escolar de la población vulnerable y diversa, especialmente para la población en condición de discapacidad y talentos excepcionales.</t>
  </si>
  <si>
    <t>SONIA PATRICIA LUGO CALLEJAS</t>
  </si>
  <si>
    <t>Apoyo técnico y/o administrativo a la Dirección de Cobertura, a las Direcciones Locales de Educación y a los establecimientos educativos en la modernización del proceso del matrícula con enfoque de servicio al ciudadano y la actualización de los sistemas de información de gestión de la cobertura.</t>
  </si>
  <si>
    <t xml:space="preserve">BRENDA JOHANNA RODRIGUEZ TRIVINO </t>
  </si>
  <si>
    <t>Prestar servicios profesionales a la Dirección de Cobertura y a la Subsecretaría de Acceso y Permanencia, en la consolidación y respuesta oportuna a los requerimientos de los diversos órganos del poder legislativo y ejecutivo, en los procesos relacionados con la matrícula y el acceso y permanencia escolar</t>
  </si>
  <si>
    <t>OLGA LEON RODRIGUEZ</t>
  </si>
  <si>
    <t>Prestar servicios profesionales en las actividades jurídicas asociadas a los objetivos de la Dirección de Cobertura y de la Subsecretaría de Acceso y Permanencia , y en especial en lo relacionado con el control de legalidad de los actos que se suscriban así como el apoyo y asesoría contractual y presupuestal relacionada con la administración del servicio educativo.</t>
  </si>
  <si>
    <t>NOHORA CONSTANZA VILORIA FONSECA</t>
  </si>
  <si>
    <t>Prestar servicios profesionales a la Dirección de Cobertura y a la Subsecretaría de Acceso y Permanencia, en todos los procesos relacionados con el sistema integrado de gestión, la planeación y seguimiento de las metas y actividades de su competencia, así como en el análisis de herramientas e información para la gestión territorial de la cobertura educativa</t>
  </si>
  <si>
    <t>MARIA HELENA ROMERO CAYCEDO</t>
  </si>
  <si>
    <t>Prestar servicios profesionales para apoyar a la Dirección de Cobertura y a la Subsecretaría de Acceso y Permanencia en el seguimiento y verificación del cumplimiento de los compromisos que desde los comités técnicos y operativos se realizan en el marco del proceso de matrícula, el acceso y la permanencia escolar</t>
  </si>
  <si>
    <t>GLORIA CECILIA CARRILLO PEREZ</t>
  </si>
  <si>
    <t>Prestar servicios profesionales a la Dirección de Cobertura en el desarrollo de las actividades propias del proceso de cobertura educativa, en aspectos relacionados con la gestión territorial y el diseño,  implementación y seguimiento  de planes locales de acceso y permanencia escolar,capacitar a las Direcciones locales en aspectos propios para la elaboraciòn y seguimiento de pla Planes locales de cobertura.</t>
  </si>
  <si>
    <t>LUISA ATALA LOZANO</t>
  </si>
  <si>
    <t>Prestar servicios profesionales a la Dirección de Cobertura en la implementación de acciones y estrategias para garantizar el acceso y la permanencia escolar de la población vulnerable y diversa, especialmente de población de joven y adulta en zonas rurales y urbano marginales.</t>
  </si>
  <si>
    <t>LUZ JAEL ZAPATA PELAEZ</t>
  </si>
  <si>
    <t>Prestar servicios profesionales a la Dirección de Cobertura en el proceso de gestión de matrícula, apoyando la articulación con las demás dependencias de la SED y entidades del Distrito, para  garantizar  la cobertura de educación inicial en el marco de la Ruta Integral de Atenciones a la Primera Infancia.</t>
  </si>
  <si>
    <t>DIANA MARCELA SANCHEZ CARRANZA</t>
  </si>
  <si>
    <t>LINA SOFIA GIL OLAYA</t>
  </si>
  <si>
    <t xml:space="preserve">Prestar servicios profesionales a la Dirección de Cobertura en la implementación de acciones y estrategias para garantizar el acceso y la permanencia escolar de la población vulnerable y diversa, especialmente de los sujetos de especial protección constitucional.
</t>
  </si>
  <si>
    <t>DIANA MARCELA BECERRA</t>
  </si>
  <si>
    <t>Prestar servicios profesionales a la Dirección de Cobertura en la gestión e implementación de las acciones de movilización social y demás actividades que desarrolle la Dirección de Cobertura en el marco de las estrategias de acceso, permanencia y gestión del proceso de matricula</t>
  </si>
  <si>
    <t>EMERSON DEVIA</t>
  </si>
  <si>
    <t>Prestar servicios profesionales a la Dirección de Cobertura en el diseño, organización, seguimiento y evaluación de los  planes de mejoramiento de los cien colegios que han reportado alta deserción durante los últimos años, realizar seguimiento a los colegios que recibieron incentivos en el año 2016 y seleccionar los colegios que recibirán incentivos durante el año 2017</t>
  </si>
  <si>
    <t>LUCY AMPARO ARDILA</t>
  </si>
  <si>
    <t>Realizar búsqueda activa de población desescolarizada</t>
  </si>
  <si>
    <t xml:space="preserve">Aunar esfuerzos técnicos y administrativos para la implementación de acciones que favorezcan el acceso y permanencia escolar de los niños, niñas, jóvenes y adultos, que se encuentran por fuera del sistema educativo oficial, a través de procesos de búsqueda activa, acompañamiento a las etapas del proceso de matrícula y seguimiento a la permanencia </t>
  </si>
  <si>
    <t>OPCIÓN LEGAL</t>
  </si>
  <si>
    <t>Asistencia técnica a localidades e instituciones educativas que atienden en mayor medida a poblaciones vulnerables y diversas</t>
  </si>
  <si>
    <t xml:space="preserve"> Realizar las labores de  verificación, seguimiento y/o actualización de información del Banco de Oferentes y/o de la contratación de la prestación del servicio público educativo.</t>
  </si>
  <si>
    <t xml:space="preserve">Aunar esfuerzos y acompañar a la Dirección de Cobertura en la verificación, seguimiento y actualización de información de: banco de oferentes, contratación de prestación de servicio público educativo, administración del servicio educativo y colegios oficiales focalizados, para contribuir al mejoramiento de las estrategias de acceso y permanencia escolar. </t>
  </si>
  <si>
    <t>CONVENIO  INTERADMINISTRATIVO</t>
  </si>
  <si>
    <t>UNAL</t>
  </si>
  <si>
    <t>Realizar acompañamiento y/o asistencia técnica a los establecimientos educativos con alta tasa de deserción escolar para fortalecer el acceso y la permanencia escolar</t>
  </si>
  <si>
    <t>Realizar seguimiento, verificación y/o evaluación a la administración del servicio educativo</t>
  </si>
  <si>
    <t>Movilización social con canales de atención y servicio al ciudadano para el proceso de matrícula</t>
  </si>
  <si>
    <t>Contratar servicios de contact center para fortalecer los canales de comunicación con la ciudadanía en el marco del proceso de gestión de la matrícula y la cobertura educativa.</t>
  </si>
  <si>
    <t>PENDIENTE  DECISION POR SER TRANSVERSAL</t>
  </si>
  <si>
    <t>ACUERDO MARCO DE PRECIOS</t>
  </si>
  <si>
    <t>ORDEN DE COMPRA</t>
  </si>
  <si>
    <t>CONTACT CENTER</t>
  </si>
  <si>
    <t>Implementar estrategias o modelos flexibles, presenciales o virtuales para la atención de población en extraedad, vulnerable y/o diversa</t>
  </si>
  <si>
    <t xml:space="preserve"> Implementar metodologías educativas flexibles para la atención de población en condición de extraedad, vulnerable y diversa.</t>
  </si>
  <si>
    <t>CONTRATO DE PRESTACION DE SERVICIO EDUCATIVO</t>
  </si>
  <si>
    <t>MODELOS FLEXIBLES</t>
  </si>
  <si>
    <t xml:space="preserve">Apoyo a la implementación de las estrategias o modelos de metodologias de educacion flexibles </t>
  </si>
  <si>
    <t xml:space="preserve">Acompañamiento en implementación de los sistemas de información para la cobertura educativa </t>
  </si>
  <si>
    <t>Aunar esfuerzos para implementación de acciones de mejora al sistema SIMAT, en el proceso de modernización de la matricula.</t>
  </si>
  <si>
    <t>CONVENIO INTERADMINISTRATIVO</t>
  </si>
  <si>
    <t>MINISTERIO DE EDUCACIÓN NACIONAL</t>
  </si>
  <si>
    <t>Realizar estrategias de alfabetización y acciones orientadas a fortalecer la educación de adultos con oferta educativa pertinente</t>
  </si>
  <si>
    <t>Implementación del ciclo I de educación para jóvenes y adultos iletrados del Distrito, a través de modelos educativos flexibles diseñados específicamente para dicha población.</t>
  </si>
  <si>
    <t>Realizar diseño, implementación, seguimiento y evaluación de Planes de Cobertura Local y de  Ruta del Acceso y Permanencia Escolar.</t>
  </si>
  <si>
    <t xml:space="preserve">Realizar acompañamiento a la Secretaria de Educación en la implementación de herramientas e incentivos para la gestión territorial de la cobertura educativa y el intercambio de buenas practicas y experiencias exitosas </t>
  </si>
  <si>
    <t>Realizar acciones de acompañamiento e intercambio de buenas prácticas entre los colegios con administración del servicio educativo y colegios oficiales de menor desempeño de las respectivas localidades</t>
  </si>
  <si>
    <t>Acciones diferenciales para garantizar el acceso y la permanencia escolar de población diversa y vulnerable (población rural, víctima, discapacidad, grupos étnicos, entre otros)</t>
  </si>
  <si>
    <t>Aunar esfuerzos para el fortalecimiento a la atención educativa  de la población diversa y vulnerable del Distrito para garantizar el Acceso y la Permanencia escolar, especialmente en zonas rurales.</t>
  </si>
  <si>
    <t>rECURSOS DEL DISTRITO</t>
  </si>
  <si>
    <t>Realizar eventos de socializacion relacionados con la cobertura y las experiencias del acceso y la permanencia escolar</t>
  </si>
  <si>
    <t>80141902 
80141607</t>
  </si>
  <si>
    <t xml:space="preserve">CONTRATO DE PRESTACION DE SERVICIOS </t>
  </si>
  <si>
    <t>EVENTOS</t>
  </si>
  <si>
    <t>Aunar esfuerzos para realizar las valoraciones pedagógicas a la población en condición de discapacidad que solicitan atención educativa en el sistema educativo oficial</t>
  </si>
  <si>
    <t xml:space="preserve">1050 - Educación inicial de calidad en el marco de la ruta de atención integral a la primera infancia </t>
  </si>
  <si>
    <t>02 CICLOS</t>
  </si>
  <si>
    <t>02001 Apoyar y acompañar con los medios necesarios, la implementación de lineamientos y/u orientaciones y/o estrategias pedagógicas y administrativas en las IED, que propendan por el fortalecimiento curricular y el intercambio de experiencias pedagógicas exitosas, en armonía con el modelo pedagogico de Educación Inicial</t>
  </si>
  <si>
    <t>Prestar los servicios profesionales para apoyar a la coordinación del proyecto de Educación Inicial de calidad en el fortalecimiento técnico y el seguimiento al componente pedagógico de la atención integral a la primera infancia, principalmente en la ejecución de las alianzas establecidas por la DEPB para el cumplimiento de la meta de atención integral a la primera infancia en las instituciones educativas distritales.</t>
  </si>
  <si>
    <t>Prestación de Servicios Profesionales</t>
  </si>
  <si>
    <t xml:space="preserve">12 - OTROS DISTRITO - INVERSIÓN </t>
  </si>
  <si>
    <t>GERMAN ARTURO CABRERA SICACHA</t>
  </si>
  <si>
    <t>DIRECCION DE EDUCACION DE PREESCOLAR Y BASICA</t>
  </si>
  <si>
    <t>YENNY BOTERO GOMEZ 
CONTRATISTA
EXT 1013
YBTERO@EDUCACIONBOGOTA.GOV.CO</t>
  </si>
  <si>
    <t>01 INFANCIA</t>
  </si>
  <si>
    <t>01001 Apoyar y desarrollar con profesionales y/o entidades los procesos de gestión, acompañamiento e implementación de las metas y objetivos del proyecto.</t>
  </si>
  <si>
    <t>Apoyo profesional para realizar el acompañamiento y seguimiento a la implementación de estándares de calidad del proyecto de Educación inicial de calidad en el marco de la ruta de atención integral a la primera infancia, en las localidades del Distrito Capital</t>
  </si>
  <si>
    <t xml:space="preserve">Prestar los servicios profesionales para el acompañamiento técnico y el fortalecimiento de los equipos locales de educación inicial vinculados al desarrollo del componente pedagógico de la atención integral a la primera infancia, principalmente en la implementación de la línea técnica pedagogica y curricular en las instituciones educativas distritales </t>
  </si>
  <si>
    <t>Prestar los servicios profesionales para apoyar a la coordinación del proyecto de Educación Inicial de calidad en el seguimiento a los componentes de la gestión institucional, con énfasis en el componente de fortalecimiento y participación de la familia y la articulación de redes, en el marco de la atención integral a la primera infancia.</t>
  </si>
  <si>
    <t>Prestar los servicios profesionales para apoyar a la coordinación del proyecto de Educación Inicial en el seguimiento a las condiciones de calidad del componente pedagógico de la atención integral y al desarrollo de los acuerdos de ciclo inicial en las instituciones educativas distritales.</t>
  </si>
  <si>
    <t>Prestar los servicios profesionales para apoyar a la coordinación del proyecto de Educación Inicial de calidad en el seguimiento a los componentes de la gestión institucional en el marco de la atención integral a la primera infancia.</t>
  </si>
  <si>
    <t>Prestar los servicios profesionales para apoyar a la coordinación del proyecto de Educación Inicial de calidad en el seguimiento a los componentes de la gestión institucional  en el marco de la ruta de atención integral a la primera infancia, con énfasis en el seguimiento y análisis de la información.</t>
  </si>
  <si>
    <t>Prestar apoyo profesional a la gestión administrativa del proyecto de Educación Inicial en el marco de la Atención integral a la primera infancia.</t>
  </si>
  <si>
    <t xml:space="preserve"> Prestar los servicios profesionales para apoyar a la coordinación del proyecto de Educación Inicial de calidad en el seguimiento a los componentes de la gestión institucional para la articulación de la Ruta Integral de Atenciones para la Primera Infancia en el Distrito.</t>
  </si>
  <si>
    <t>Prestar los servicios profesionales para el acompañamiento técnico del proceso de implementación de los componentes de Gestión de Calidad y Gestión de Política Pública del proyecto de Educación Inicial de calidad en el marco de la ruta de atención integral a la primera infancia.</t>
  </si>
  <si>
    <t>Prestar los servicios profesionales para el acompañamiento técnico del proceso de armonización y gestión de los componentes de Calidad en Educación Inicial, en el marco de la atención integral a la primera infancia.</t>
  </si>
  <si>
    <t>Prestar servicios profesionales a la Dirección de Educación Preescolar y Básica para planear, coordinar y hacer seguimiento de los proyectos, componentes, objetos de gasto y actividades necesarias, para el logro de las metas y resultados del proyecto de Educación inicial en el marco de la ruta de atención integral a la primera infancia.</t>
  </si>
  <si>
    <t>Prestar los servicios profesionales para acompañar el proceso de desarrollo, implementación, análisis y ajuste del Sistema de Valoración del Desarrollo infantil y el Sistema de Seguimiento Niño a Niño en el marco de la atención integral a la primera infancia.</t>
  </si>
  <si>
    <t>Prestar los servicios profesionales para apoyar a la coordinación del proyecto de Educación Inicial de Calidad en el desarrollo conceptual, metodológico y operativo del componente pedagógico de la atención integral a la primera infancia.</t>
  </si>
  <si>
    <t>Prestar servicios profesionales para realizar el seguimiento administrativo y financiero del proyecto de Educación Inicial de Calidad en el marco de la atención integral a la primera infancia.</t>
  </si>
  <si>
    <t>Prestar los servicios profesionales para promover la articulación intra e intersectorial de la Ruta Integral de Atenciones, que contribuya a lograr la Educación Inicial de calidad para la primera infancia.</t>
  </si>
  <si>
    <t>Prestar los servicios profesionales para apoyar a la coordinación del proyecto en el seguimiento a la gestión de las condiciones de Calidad para la Educación Inicial, en el marco de la atención integral a la primera infancia.</t>
  </si>
  <si>
    <t xml:space="preserve">Apoyo profesional para el desarrollo, actualización y análisis de información para el proyecto de Educación Inicial de calidad en el marco de la ruta integral de atenciones a la primera infancia </t>
  </si>
  <si>
    <t>Prestar servicios profesionales para la implementación, gestión y realización de acciones de comunicación, fomento y movilización social del proyecto 1050 – “Educación inicial de calidad en el marco de la ruta de atención integral a la primera infancia”</t>
  </si>
  <si>
    <t>Apoyo profesional para realizar el acompañamiento y seguimiento a la implementación de las transiciones efectivas de los niños y las niñas de Educación Inicial a ciclo I, del proyecto 1050 - “Educación inicial de calidad en el marco de la ruta de atención integral a la primera infancia”, en las localidades del Distrito Capital.</t>
  </si>
  <si>
    <t xml:space="preserve">Apoyo profesional para realizar el acompañamiento y seguimiento a la implementación de orientaciones para las transiciones efectivas y armónicas en el marco de la atención integral desde del proyecto 1050 - “Educación inicial de calidad en el marco de la ruta de atención integral a la primera infancia”, en las localidades del Distrito Capital </t>
  </si>
  <si>
    <t>Prestar servicios profesionales a la Dirección de Educación Preescolar y Básica para  hacer seguimiento de los proyectos, componentes y actividades necesarias, para el logro de las metas y resultados del proyecto de Educación inicial en el marco de la ruta de atención integral a la primera infancia.</t>
  </si>
  <si>
    <t xml:space="preserve">01003 Garantizar los medios necesarios para la implementación, verificación, asistencia técnica y seguimiento de los estándares de calidad para la atención integral  en primera infancia, en el marco de la Ruta Integral de Atenciones –RIA- </t>
  </si>
  <si>
    <t>Implementación y cumplimiento de las atenciones de la Ruta Integral de Atenciones –RIA- en el marco de la atención integral a la primera infancia, con enfasis en el fortalecimiento pedagógico y  curricular  en Educación Inicial</t>
  </si>
  <si>
    <t>CONVENIOS DE ASOCIACIÓN</t>
  </si>
  <si>
    <t xml:space="preserve">1002 Fomentar, apoyar y fortalecer con los medios necesarios, las acciones y escenarios intersectoriales que promuevan la articulación, coordinación y concurrencia de las entidades encargadas de la Atención Integral a la Primera Infancia.  </t>
  </si>
  <si>
    <t xml:space="preserve">Construir el sistema de monitoreo de los estándares de calidad en educación inicial.
</t>
  </si>
  <si>
    <t xml:space="preserve">Apoyo al desarrollo del sistema de reporte niño a niño, para el seguimiento de las atenciones priorizadas por la RIA
</t>
  </si>
  <si>
    <t>CONCURSO DE MÉRITOS</t>
  </si>
  <si>
    <t>CONTRATO de Prestación de Servicios</t>
  </si>
  <si>
    <t>Aunar esfuerzos para atender integralmente los niños y niñas de primera infancia en el marco de la Ruta Integral de Atenciones -RIA.</t>
  </si>
  <si>
    <t xml:space="preserve">02 CICLOS </t>
  </si>
  <si>
    <t>Formular participativamente del modelo de cualificación  y fortalecimiento pedagógico del ciclo de educación inicial (Implementación de un ciclo básico de formación con 700 maestras y agentes educativas)</t>
  </si>
  <si>
    <t xml:space="preserve">1051 - Educación inicial de calidad en el marco de la ruta de atención integral a la primera infancia </t>
  </si>
  <si>
    <t>03 VALORACION INTEGRAL DEL DESARROLLO DE LA PRIMERA INFANCIA</t>
  </si>
  <si>
    <t xml:space="preserve">03001 Desarrollar, aplicar y disponer de herramientas de gestión que conduzcan a la valoración del desarrollo integral de los niños y niñas de primera infancia </t>
  </si>
  <si>
    <t>Aunar esfuerzos y recursos técnicos, administrativos  y financieros para desarrollar la estrategia de aplicación del Sistema de Valoración del Desarrollo Infantil (SVDI) y su posicionamiento en las instituciones educativas.</t>
  </si>
  <si>
    <t>CONVENIO DE ASOCIACION</t>
  </si>
  <si>
    <t>01004 Suministrar el apoyo logístico a los eventos de la Entidad relacionados con la Educación inicial en el marco de la Ruta Integral de Atención a la Primera Infancia</t>
  </si>
  <si>
    <t>80141902 /
80141607</t>
  </si>
  <si>
    <t>1052- Bienestar Estudiantil para todos</t>
  </si>
  <si>
    <t>01- Alimentación Escolar</t>
  </si>
  <si>
    <t>01001 Entregar desayunos, almuerzos y cenas escolares a los estudiantes matrículados en el sistema educativo oficial</t>
  </si>
  <si>
    <t xml:space="preserve"> 93131608, 90101601, 90101603, 90101604</t>
  </si>
  <si>
    <t>Aunar esfuerzos institucionales, administrativos, financieros, técnicos, y logísticos que contribuyan al acceso y la permanencia de niños, niñas y jóvenes matrciulados en el sistema educativo oficial, a través de acciones alimentarias asociativas , cumpliendo los lineamientos técnicos y estándares establecidos y acordados, para la ejecución y el fortalecimiento del programa de alimentación escolar.</t>
  </si>
  <si>
    <t>RECURSOS DEL DISTRITO Y SGP</t>
  </si>
  <si>
    <t>ADRIANA GONZALEZ MAXCYCLAK</t>
  </si>
  <si>
    <t>EDWIN GIOVANNY RODRÍGUEZ GARCÍA</t>
  </si>
  <si>
    <t>DIRECCIÓN DE BIENESTAR ESTUDIANTIL</t>
  </si>
  <si>
    <t>SANDRA ROJAS - CONTRATISTA - EXT. 3119- slrojas@educacionbogota.gov.co</t>
  </si>
  <si>
    <t>01002 Entregar refrigerios escolares a los estudiantes matriculados en el sistema educativo oficial</t>
  </si>
  <si>
    <t>Entregar los componentes que conforman los refrigerios escolares que se entregarán a los estudiantes matriculados en el sistema educativo oficial</t>
  </si>
  <si>
    <t>Suministrar los componentes que conforman los refrigerios escolares que se entregarán a los estudiantes matriculados en el sistema educativo oficial</t>
  </si>
  <si>
    <t>01003 Realizar la interventoría técnica, financiera, administrativa y jurídica a los contratos y convenios celebrados para la ejecución del programa de alimentación escolar</t>
  </si>
  <si>
    <t>85151501, 85151502, 85151503, 85151504</t>
  </si>
  <si>
    <t>Realizar la interventoría técnica, financiera, administrativa y jurídica a los contratos, convenios e instrumentos de agregación de demanda o cualquier otra modalidad de contratación suscrita para la ejecucion del programa de alimentación escolar</t>
  </si>
  <si>
    <t>CONTRATO DE CONSULTORIA</t>
  </si>
  <si>
    <t>01005 Llevar a cabo el seguimiento y la evaluación al programa de alimentación escolar.</t>
  </si>
  <si>
    <t>85151604, 85151705</t>
  </si>
  <si>
    <t>Realizar  la toma de peso y talla de los niños y niñas de los grados jardín, transición y quinto de primaria, matriculados en establecimientos educativos oificiales en las diferentes jornadas; así como las tomas de peso, talla y circunferencia de cintura a los estudiantes de la jornada nocturna matriculados en establecimientos educarivos oificiales.</t>
  </si>
  <si>
    <t xml:space="preserve">Realizar la verificación del consumo de los complementos alimentarios de los estudiantes beneficiados del Programa de Alimentación Escolar en cada una de las localidades del Distrito, caracterizando sus preferencias, las causas de no consumo, sus percepciones y expectativas frente a las preparaciones y entregas de alimentos. </t>
  </si>
  <si>
    <t>01006 Diseñar, producir e implementar acciones pedagógicas para la generación de hábitos de vida saludable en los estudiantes matriculados en el sistema educativo oficial.</t>
  </si>
  <si>
    <t>Realizar una evalación de impacto exante de la implementación de una minuta diferencial para el PA y formular estrategias de implementación en términos técnicos, financieros y de inclusión social</t>
  </si>
  <si>
    <t xml:space="preserve">Diseñar e implementar una metodología que permita incentivar la oferta y consumo de alimentos saludables en las Tiendas Escolares de los establecimientos educativos oficiales con el fin de dar cumplimiento a lo dispuesto en la Resolución 2092 de 2015  "Por la cual se establecen directrices para el funcionamiento de la Tienda Escolar de los Colegios Oficiales del Distrito Capital" </t>
  </si>
  <si>
    <t>Diseñar una herramienta lúdico educativa dirigida a los estudiantes beneficiarios del Programa de Alimentación Escolar, que permita comprender el concepto de balance nutricional de los alimentos que se entregan en el marco del mismo.</t>
  </si>
  <si>
    <t>01007 Diseñar, formular y realizar el estudio de costos de los complementos alimentarios  que entrega la Secretaría de Educación del Distrito, en las diferentes modalidades y el asociado a la Interventoría a dicha entrega.</t>
  </si>
  <si>
    <t>Diseñar, formular y realizar el estudio de costos de los complementos alimentarios  que entrega la Secretaría de Educación del Distrito, en las diferentes modalidades y el asociado a la Interventoría a dicha entrega.</t>
  </si>
  <si>
    <t>Prestar servicios en la Dirección de Bienestar Estudiantil para el apoyo en los temas relacionados con el programa de alimentación escolar</t>
  </si>
  <si>
    <t>Prestar servicios profesionales en la Dirección de Bienestar Estudiantil, en los procesos relacionados con seguimiento, control y acompañamiento al suministro de alimentación en todas sus modalidades, y liderándolos en la modalidad de alimentación de refrigerios escolares.</t>
  </si>
  <si>
    <t xml:space="preserve">RECURSOS DEL DISTRITO </t>
  </si>
  <si>
    <t xml:space="preserve">Prestación de servicios profesionales, para apoyar técnica y operativamente a la Secretaria de Educación del Distrito, en la identificación e implementación de estrategias de corto, mediano y largo plazo que permitan la correcta prestación del servicio educativo generando un sistema de control y seguimiento eficiente, tendiente a la realización de los proyectos que lo componen.  </t>
  </si>
  <si>
    <t xml:space="preserve">Prestar servicios profesionales en la Direccion de Bienestar Estudiantil apoyando el proceso de adquisicion de refrigerios escolares y llevando a cabo el seguimiento a su correcta entrega </t>
  </si>
  <si>
    <t>Prestar servicios profesionales en la Dirección de Bienestar Estudiantil diseñando pautas técnico nutricionales de los refrigerios, desayunos y almuerzos escolares que se entregan en el marco del Programa de Alimentación Escolar, especialmente de los que se entregan en jornadas escolares complementarias a la regular.</t>
  </si>
  <si>
    <t>Prestar servicios profesionales a la Dirección de Bienestar Estudiantil, en los procesos relacionados con el seguimiento, control y acompañamiento a la entrega de desayunos y almuerzos escolares, especialmente en lo relacionado con el cumplimiento de la normatividad sanitaria vigente y la infraestructura de los comedores escolares, con el fin de velar por la correcta operación del componente alimentación escolar.</t>
  </si>
  <si>
    <t>Prestar servicios profesionales en la Dirección de Bienestar Estudiantil, específicamente en el componente de Alimentación Escolar, en el liderazgorealizando el control y seguimiento a los procesos financieros del mismo.</t>
  </si>
  <si>
    <t>Prestar servicios de apoyo a la gestión en la Dirección de Bienestar Estudiantil, específicamente en el componente de Alimentación Escolar, adelantando las gestiones pertinentes para hacer el correcto seguimiento a la entrega de refrigerios escolares a los estudiantes matriculados en el sistema educativo oficial y proponer los correctivos necesarios para la adecuada ejecución del Proyecto de Alimentación Escolar.</t>
  </si>
  <si>
    <t>Prestar servicios de apoyo a la gestión en la Dirección de Bienestar Estudiantil, específicamente en el componente de Alimentación Escolar, adelantando las gestiones pertinentes para hacer el correcto seguimiento a la entrega de desayunos y almuerzos escolares a los estudiantes matriculados en el sistema educativo oficial y proponer los correctivos necesarios para la adecuada ejecución del Proyecto de Alimentación Escolar</t>
  </si>
  <si>
    <t>Prestar servicios profesionales en la Dirección de Bienestar Estudiantil, apoyando el desarrollo de los procesos administrativos y de gestión del componente de "Alimentación Escolar" tendientes a garantizar su correcta implementación y desarrollo.</t>
  </si>
  <si>
    <t>Prestar servicios profesionales en la Dirección de Bienestar Estudiantil, en los procesos relacionados con el seguimiento, control y acompañamiento a la entrega de refrigerios escolares, especialmente en lo relacionado con el cumplimiento de la normatividad sanitaria vigente</t>
  </si>
  <si>
    <t>Prestar servicios profesionales en la Dirección de Bienestar Estudiantil, en los procesos relacionados con seguimiento, control y acompañamiento a la entrega de alimentación escolar, especialmente en la modalidad de refrigerios escolares.</t>
  </si>
  <si>
    <t>Prestar servicios profesionales en la Dirección de Bienestar Estudiantil, coordinando el componente de alimentación escolar, realizando un seguimiento estratégico, administrativo, financiero y contractual de los procesos adscritos al componente</t>
  </si>
  <si>
    <t>Prestar servicios profesionales en la Dirección de Bienestar Estudiantil, en los procesos relacionados con seguimiento y control de la calidad e inocuidad a los alimentos que componen las raciones de alimentación escolar en todas sus modalidades</t>
  </si>
  <si>
    <t>Prestar servicios profesionales en la Dirección de Bienestar Estudiantil para apoyar técnicamente la supervisión, seguimiento y control a la interventoría del Proyecto de Alimentación Escolar.</t>
  </si>
  <si>
    <t>Prestar servicios de apoyo a la gestión en la Dirección de Bienestar Estudiantil, específicamente en el componente de Alimentación Escolar, en la gestión de procesos documentales y administrativos relacionados en el mismo</t>
  </si>
  <si>
    <t>Prestar servicios profesionales en la Dirección de Bienestar Estudiantil, específicamente en el componente de Alimentación Escolar, en los procesos relacionados con el liderazgo, control, seguimiento y acompañamiento a la entrega de desayunos y almuerzos escolares</t>
  </si>
  <si>
    <t>Prestar servicios profesionales en la Dirección de Bienestar Estudiantil, en los procesos relacionados con el seguimiento, control y acompañamiento a la entrega de complementos alimentarios, especialmente en lo relacionado con la normatividad sanitaria vigente.</t>
  </si>
  <si>
    <t>Prestar servicios profesionales en la Dirección de Bienestar Estudiantil diseñando pautas técnico nutricionales de los desayunos y almuerzos escolares y apoyando la gestión local de los procesos relacionados con el funcionamiento del Programa de Alimentación Escolar.</t>
  </si>
  <si>
    <t>Prestar los servicios profesionales, coordinando los procesos estratégicos de la Dirección de Bienestar Estudiantil en especial en el componente de alimentación escolar.</t>
  </si>
  <si>
    <t>Prestar servicios profesionales en la Dirección de Bienestar Estudiantil, en los procesos relacionados con estudios de costos y del sector que se realicen en el marco del componente de alimentación escolar y apoyar el control y seguimiento financiero para la correcta ejecución de los contratos suscritos para la ejecución del PAE.</t>
  </si>
  <si>
    <t>Prestar servicios profesionales en la Dirección de Bienestar Estudiantil, diseñando pautas técnico nutricionales de los refrigerios escolares, especialmente a los que se entregan en jornadas escolares complementarias y coordinando la actualización, implementación y operación del sistema de seguimiento y evaluación del proyecto de alimentación escolar, especialmente en los componentes alimentario y nutricional.</t>
  </si>
  <si>
    <t>Prestar los servicios profesionales a la Dirección de Bienestar Estudiantil, apoyando administrativa y financieramente los procesos precontractuales, contractuales y postcontractuales, especialmente los relacionados con el componente de alimentación escolar.</t>
  </si>
  <si>
    <t>Prestar servicios profesionales a la Dirección de Bienestar Estudiantil haciendo seguimiento a los aspectos técnico nutricionales de los procesos contractuales, contratos y convenios suscritos para la operación del Programa de Alimentación Escolar.</t>
  </si>
  <si>
    <t>Prestar los servicios profesionales a la Dirección de Bienestar Estudiantil, apoyando la supervisión de la ejecución y cumplimiento de las obligaciones contractuales del aspecto administrativo-financiero, a cargo de las interventorías contratadas para el seguimiento y monitoreo  a los contratos y convenios que ejecutan el PAE.</t>
  </si>
  <si>
    <t>Prestación de servicios profesionales, para apoyar las gestiones propias del seguimiento, identificación, verificación y control de puntos críticos y riesgos de los procesos definidos en el seguimiento a la prestación de los servicios educativos a cargo de la Secretaría de Educación del Distrito, incluidos los relacionados con el proceso de estructuración de costos del Componente de Alimentación Escolar</t>
  </si>
  <si>
    <t xml:space="preserve">Prestar servicios profesionales para apoyar el proceso de seguimiento y control de la prestación de servicios educativos de la Secretaria de Educación del Distrito, en lo relativo a la identificación de necesidades para el diseño de sistemas de información que permitan generar acciones de autocontrol y mejora continua de los procesos. </t>
  </si>
  <si>
    <t xml:space="preserve">Prestar servicios profesionales en la Dirección de Bienestar Estudiantil, en los procesos relacionados con el seguimiento, control y acompañamiento a la entrega de desayunos y almuerzos escolares, especialmente en lo relacionado con la implementación de nuevas estrategias de entrega de estos complementos alimentarios. </t>
  </si>
  <si>
    <t>Prestar servicios profesionales en la Dirección de Bienestar Estudiantil, apoyando los procesos administrativos y de gestión del componente de "Alimentación Escolar", especialmente los relacionados con la entrega de refrigerios escolares.</t>
  </si>
  <si>
    <t>02-Movilidad Escolar</t>
  </si>
  <si>
    <t>02001 Suministrar el transporte a estudiantes beneficiados con el programa de Movilidad Escolar.</t>
  </si>
  <si>
    <t xml:space="preserve">Prestar el servicio de transporte escolar, en todas las modalidades de servicio que requiera la Secretaría de Educación del Distrito. </t>
  </si>
  <si>
    <t>02003 Supervisión, Interventoría, control y acompañamiento en lo técnico, administrativo jurídico y financiero para la prestación del servicio de Movilidad Escolar a los estudiantes matriculados en el sistema oficial.</t>
  </si>
  <si>
    <t>80101504, 80101510, 80101511</t>
  </si>
  <si>
    <t>Realizar la interventoría técnica, financiera, jurídica y administrativa a los contratos de prestación de servicio de transporte escolar, incluidos los contratos de monitoría o acompañamiento al interior de los vehículos, en todas las modalidades de servicio que requiera la Secretaría de Educación del Distrito</t>
  </si>
  <si>
    <t>02005 Fomentar el uso de medios alternativos de transporte escolar, a través de acciones demostrativas, que permitan el desarrollo del nuevo modelo de Movilidad Escolar; vinculando a estudiantes de colegios oficiales del Distrito a los programas diseñados para medios alternativos para la movilidad escolar, implementando y/o ejecutando el Proyecto "Al Colegio en Bici" a través de estrategias administrativas, pedagógicas y de promoción que consoliden una cultura de uso de la bicicleta como medio de transporte. Adicionalmente suscribiendo convenios con entidades que por su objeto aporten a la planeación, ejecución, control y seguimiento del proyecto.</t>
  </si>
  <si>
    <t xml:space="preserve">Adquisición de elementos de papeleria necesarios para el adecuado funcionamiento del proyecto Al Colegio en Bici   en lo que respecta al componente pedagogico incluyendo capacitaciones a los estudiantes, cicloexpediciones y encuentro de clubes Siklas.  </t>
  </si>
  <si>
    <t>SELECCIÓN ABREVIADA</t>
  </si>
  <si>
    <t>CONTRATO DE SUMINISTRO</t>
  </si>
  <si>
    <t>73161606, 25161507</t>
  </si>
  <si>
    <t xml:space="preserve">Prestar el servicio de alquiler de bicicletas  y mantenimiento preventivo y correctivo de las mismas asi como de las de propiedad de la secretaria, para la operación del Proyecto Al Colegio en Bici conforme a las especificaciones técnicas establecidas por la Secretaría de Educación de Bogotá </t>
  </si>
  <si>
    <t>CONTRATO DE PRESTACIÓN DE SERVCIOS</t>
  </si>
  <si>
    <t>Adquisición de elementos necesarios para el adecuado funcionamiento de las bicicletas del proyecto al colegio en bici que permita fomentar el uso de medios alternativos de transporte escolar.</t>
  </si>
  <si>
    <t>suministro</t>
  </si>
  <si>
    <t>Determinar los componentes de ejecución a cargo de las partes y realizar las trasferencias presupuestales necesarias, para la ejecución de las actividades tendientes a la continuidad, ampliación, posicionamiento y permanente ejecución del proyecto ¨Al Colegio en Bici¨ y los demás proyectos cuyo objeto sea incentivar el uso de la bicicleta como medio de transporte de los estudiantes de los colegios del Distrito Capital, y que contribuyan a desarrollar de manera conjunta, coordinada y asociada, las metas formuladas en el Convenio Interadministrativo Marco celebrado entre las Secretarías de Movilidad y Educación del Distrito.</t>
  </si>
  <si>
    <t>10 de enero</t>
  </si>
  <si>
    <t>02002 Prestar servicios en la Dirección de Bienestar Estudiantil para el apoyo en los temas relacionados con el componente Movilidad Escolar</t>
  </si>
  <si>
    <t>Prestar servicios de apoyo a la gestión en los procesos operativos y técnicos de los proyectos relacionados con el Componente de Movilidad Escolar que actualmente adelanta la Dirección de Bienestar Estudiantil.</t>
  </si>
  <si>
    <t>Prestar servicios de apoyo a la gestión en los procesos operativos y logisticos del componente de Movilidad Escolar de la Direccion de Bienestar Estudiantil.</t>
  </si>
  <si>
    <t>Prestar servicios de apoyo a la gestión liderando los procesos operativos y logisticos del componente de Movilidad Escolar de la Direccion de Bienestar Estudiantil.</t>
  </si>
  <si>
    <t>Prestar servicios de apoyo a la gestión a los procesos operativos de la Dirección de Bienestar Estudiantil especialmente en el Componente de Movilidad Escolar.</t>
  </si>
  <si>
    <t xml:space="preserve">Prestar servicios de apoyo a la gestión en la Dirección de Bienestar Estudiantil, en los diferentes procesos de archivo, correspondencia, atención y suministro de información del Programa de "Movilidad Escolar".
</t>
  </si>
  <si>
    <t>Prestar servicios profesionales en la Dirección de Bienestar Estudiantil en materia operativa, para regular la gestión local y atención al ciudadano de los procesos que conlleven la implementación y operación del Componente de Movilidad Escolar.</t>
  </si>
  <si>
    <t>Prestar servicios profesionales para apoyar la gestión territorial de los servicios ofrecidos en movilidad escolar por parte de la SED, de conformidad con la distribución local que le sea asignada.</t>
  </si>
  <si>
    <t>Prestar servicios de apoyo a la gestión territorial en los servicios ofrecidospor parte de la SED en movilidad escolar, de conformidad con la distribución local que le sea asignada.</t>
  </si>
  <si>
    <t xml:space="preserve">Prestar servicios profesionales en la Dirección de Bienestar Estudiantil, apoyando a la supervisión  de  la ejecución y cumplimiento de las obligaciones contractuales del aspecto juridico a cargo de las interventorías contratadas para el seguimiento y monitoreo  a los contratos y convenios celebrados para la ejecución de los Programas de Movilidad Escolar y Alimentación Escolar. </t>
  </si>
  <si>
    <t>Prestar servicios profesionales en la Dirección de Bienestar Estudiantil para apoyar la supervisión, seguimiento y control a la interventoría del servicio de transporte escolar.</t>
  </si>
  <si>
    <t>Prestar servicios de apoyo a la gestión en la Dirección de Bienestar Estudiantil, en los diferentes procesos y modalidades del Componente de Movilidad Escolar  y en especial en la coordinación, desarrollo, asignación, seguimiento y control de las tareas de la correspondencia y archivo del Componente de Movilidad Escolar.</t>
  </si>
  <si>
    <t>Prestar servicios de apoyo a la gestión en la Dirección de Bienestar Estudiantil en los diferentes procesos del Programa de movilidad escolar y en especial, liderar la gestión documental y el manejo de la correspondencia del componente.</t>
  </si>
  <si>
    <t>Prestar servicios de apoyo a la gestión en la Dirección de Bienestar Estudiantil, brindando soporte técnico y administrativo a los procesos precontractuales, contractuales y pos contractuales, especialmente en los relacionados con el Componente de Movilidad Escolar.</t>
  </si>
  <si>
    <t>Prestar servicios profesionales en la Dirección de Bienestar Estudiantil coordinando el Componente de Movilidad Escolar.</t>
  </si>
  <si>
    <t>Prestar servicios profesionales en la Dirección de Bienestar Estudiantil, apoyando  operativa, técnica, administrativa y financieramente los contratos relacionados con la prestación de servicio de transporte escolar.</t>
  </si>
  <si>
    <t>Prestar servicios profesionales en la Dirección de Bienestar Estudiantil, apoyando la coordinación administrativa, planeación y gestión de las modalidades y procesos relacionados con el Componente de Movilidad Escolar.</t>
  </si>
  <si>
    <t xml:space="preserve">Prestar servicios profesionales en la Dirección de Bienestar Estudiantil, apoyando la elaboración de informes de seguimiento del Componente de Movilidad Escolar y elaborando las respuestas a los requerimientos de los Entes de Control y otras entidades del orden Distrital y Nacional.  </t>
  </si>
  <si>
    <t>Prestar servicios profesionales en la Dirección de Bienestar Estudiantil, apoyando el análisis, ejecución, seguimiento y control fianciero y presupuestal del Componente de Movilidad Escolar.</t>
  </si>
  <si>
    <t>Prestar servicios profesionales en la Dirección de Bienestar Estudiantil, realizando actividades de acompañamiento técnico y conceptual en seguridad vial y movilidad sostenible para la construcción,  implementación, línea de base y evaluación de los Planes de Movilidad Escolar incluyendo proyectos de transporte activo  en el marco de los Planes Integrales de Bienestar Estudiantil.</t>
  </si>
  <si>
    <t xml:space="preserve">Prestar servicios de apoyo a la gestión en la Dirección de Bienestar Estudiantil realizando la administración, seguimiento y puesta en marcha de herramientas tecnológicas, bases de datos y sistemas de información del Programa de "Movilidad Escolar" </t>
  </si>
  <si>
    <t>Prestar servicios profesionales en la Dirección de Bienestar Estudiantil, liderando el proceso de asignacion, pago y seguimiento al beneficio de movilidad escolar en la modalidad de Subsidio de Transporte.</t>
  </si>
  <si>
    <t>Prestar servicios profesionales en la Dirección de Bienestar Estudiantil en la ejecución de los procesos relacionados con el pago de los beneficios de Subsidio de Transporte del Componente de Movilidad Escolar.</t>
  </si>
  <si>
    <t>Prestar servicios de apoyo a la gestión en la Dirección de Bienestar Estudiantil, en los proceso de seguimiento al cumplimiento de requisitos de los beneficiarios de Subsidio de Transporte del Componente de Movilidad Escolar.</t>
  </si>
  <si>
    <t>Prestar servicios profesionales a la Dirección de Bienestar Estudiantil, gestionando procesos y acciones pedagógicas de manera articulada con los actores del proyecto “Al Colegio en Bici”.</t>
  </si>
  <si>
    <t xml:space="preserve">Prestar servicios profesionales a la Dirección de Bienestar Estudiantil, apoyando los procesos pedagógicos relacionados con el uso adecuado y seguro de la bicicleta como medio de desplazamiento, dirigidos a la comunidad educativa participante del proyecto "Al  Colegio en Bici". </t>
  </si>
  <si>
    <t>Prestar servicios de apoyo técnico y mecánico en las actividades de capacitación, desplazamiento en vía y seguimiento al uso y mantenimiento de bicicletas, cicloparqueaderos y kits de estudiantes e instituciones vinculadas al Proyecto Al Colegio en Bici.</t>
  </si>
  <si>
    <t>Prestar servicios de aporyo a la gestión en la Dirección de Bienestar Estudiantil, apoyando el seguimiento, control y verificación de las condiciones  técnicas, mecánicas y logísticas relacionadas con el suministro y mantenimiento de bicicletas, kits de bici usuarios, repuestos y demás insumos o dotaciones necesarias para la implementación y desarrollo del proyecto “Al Colegio en Bici”.</t>
  </si>
  <si>
    <t>Prestar servicios profesionales a la Dirección de Bienestar Estudiantil, dando trámite a los requerimientos de entes de control, realizando el seguimiento a las acciones propuestas en el Plan de acción de la Dirección y apoyando los trámites contractuales de la DBE, especialmente en lo relacionado con el componente de movilidad escolar.</t>
  </si>
  <si>
    <t>Prestar servicios profesionales a la Dirección de Bienestar Estudiantil en los procesos propios de la contratación, apoyando y gestionando las actuaciones de orden jurídico asociadas a los programas a cargo de la Dirección, especialmente al componente de Movilidad escolar.</t>
  </si>
  <si>
    <t>Prestar servicios profesionales en la  Dirección de Bienestar Estudiantil, asesorando todos los temas relacionados con sistemas integrados de información, seguimiento a bases de datos y estructuración de herramientas informáticas requeridas para el uso y buen manejo de información, especialmente en el Programa de Movilidad Escolar</t>
  </si>
  <si>
    <t xml:space="preserve">Prestar servicios profesionales a la Dirección de Bienestar Estudiantil, diseñando diferentes procedimientos para mejorar la prestación de los servicios a cargo de la Dirección, en especial los relacionados con el componente de Movilidad Escolar, y promoviendo estrategias para su correcta implementación.  </t>
  </si>
  <si>
    <t>Prestar servicios profesionales en la Dirección de Bienestar Estudiantil, apoyando el seguimiento financiero y administrativo, especialmente en el componente de movilidad escolar.</t>
  </si>
  <si>
    <t>Prestar los servicios profesionales a la Dirección de Bienestar Estudiantil en lo referente a la planeación, seguimiento y evaluación de los procesos a cargo de la Dirección, en especial a los relacionados con el Componente de Movilidad Escolar</t>
  </si>
  <si>
    <t>Prestar servicios de apoyo a la gestión en la Dirección de Bienestar Estudiantil, apoyandoadministrativamente todos los procesos precontractuales, contractuales y postcontractuales de la Dirección, especialmente los del componente de movilidad escolar.</t>
  </si>
  <si>
    <t>Prestar servicios profesionales para la Dirección de Bienestar Estudiantil y la Subsecretaria de Acceso y Permanencia, realizando el análisis y seguimiento del presupuesto asignado al servicio educativo y al componente de movilidad escolar, entre otros y elaborar ejercicios comparativos que permitan valorar la evolución de cada componente de acuerdo a las metas del Plan de Desarrollo y a las prioridades de la Secretaria de Educación</t>
  </si>
  <si>
    <t>Prestación de servicios de apoyo a la gestión en la Dirección de Bienestar Estudiantil, en los diferentes procesos administrativos del área, apoyando las actividades  de archivo, correspondencia, atención y suministro de información de los diferentes componentes, especialmente del Programa de "Movilidad Escolar".</t>
  </si>
  <si>
    <t>Prestación de servicios de apoyo a la gestión en la Dirección de Bienestar Estudiantil, en los diferentes procesos administrativos del área, apoyando las actividades de archivo, correspondencia, atención y suministro de información de los diferentes componentes, especialmente del Programa de "Movilidad Escolar".</t>
  </si>
  <si>
    <t>Prestar servicios profesionales a la Dirección de Bienestar Estudiantil, coordinando los procesos financieros, en especial los relacionados con el Componente de Movilidad Escolar.</t>
  </si>
  <si>
    <t>Prestar servicios profesionales de apoyo jurídico en todos los procesos que sean competencia de la Dirección de Bienestar Estudiantil, especialmente los relacionados con el componente de “Movilidad Escolar”.</t>
  </si>
  <si>
    <t>Prestar servicios profesionales a la Dirección de Bienestar Estudiantil en los diferentes componentes, programas y proyectos, para la optimización, homologación y mejoramiento de su operación.</t>
  </si>
  <si>
    <t>Prestar los servicios profesionales especializados para apoyar a la Dirección de Bienestar Estudiantil específicamente en lo relacionado con temas estratégicos del componente de movilidad escolar</t>
  </si>
  <si>
    <t>Prestar servicios profesionales en la Dirección de Bienestar Estudiantil, apoyando los procesos de planeación, investigación, sistematización, evaluación y seguimiento  de la implementación, operación y seguimiento de las modalidades y programas de Movilidad Escolar.</t>
  </si>
  <si>
    <t>Prestar servicios de apoyo a la gestión en la Dirección de Bienestar Estudiantil apoyando los procesos de gestión juridica, tecnica y administrativa del componente de Movilidad Escolar</t>
  </si>
  <si>
    <t>Prestar servicios de profesionales a la Dirección de Bienestar Estudiantil, en los procesos administrativos que conlleva la gestión local, respecto de las estrategias del componente de Movilidad Escolar</t>
  </si>
  <si>
    <t>Prestar servicios profesionales con el fin de  apoyar la gestión a cargo de la Secretaría de Educación del Distrito - Dirección de Bienestar Estudiantil, a través de la planeación, formulación y gestión intra e intersectorial y con actores privados, en la implementación, dirección estratégica y consolidación de proyectos de transporte activo (no motorizado) como el proyecto "Al Colegio en Bici".</t>
  </si>
  <si>
    <t>Prestar servicios profesionales para apoyar en la gestión a cargo de la Secretaría de Educación del Distrito - Dirección de Bienestar Estudiantil del proyecto "Al Colegio en Bici"  en la coordinación técnica y la articulación de su ejecución a nivel intra e intersectorial y local.</t>
  </si>
  <si>
    <t>Prestar servicios profesionales para la Dirección de Bienestar Estudiantil apoyando la coordinación administrativa y financiera del proyecto "Al Colegio en Bici"</t>
  </si>
  <si>
    <t>80161501 </t>
  </si>
  <si>
    <t>Prestar servicios profesionales a la Dirección de Bienestar Estudiantil, en los procesos administrativos que conlleva la gestión local, respecto del proyecto "Al Colegio en Bici.</t>
  </si>
  <si>
    <t>CONTRATO DE PRESTACION DE SERVICIOS PROFESIONALES</t>
  </si>
  <si>
    <t>Prestar servicios de apoyo a la gestión en la Dirección de Bienestar Estudiantil en los procesos administrativos que conlleve el proyecto "Al Colegio en Bici".</t>
  </si>
  <si>
    <t>03-Promoción del Bienestar</t>
  </si>
  <si>
    <t xml:space="preserve">Suministrar el apoyo logístico y la interventoría a los eventos del proyecto </t>
  </si>
  <si>
    <t>80141902 80141607</t>
  </si>
  <si>
    <t>INTERADMINISTRATIVO</t>
  </si>
  <si>
    <t>Amparar al 100% de los estudiantes del Sistema de matrícula oficial en caso de accidentes</t>
  </si>
  <si>
    <t xml:space="preserve">Aunar esfuerzos para garantizar el acceso efectivo a una adecuada y oportuna atención en salud en caso de accidente escolar, a todas y todos los estudiantes que se encuentren en la matrícula oficial del Distrito Capital, de todos los niveles de la educación formal, amparando el 100% del valor de los pagos compartidos (cuotas moderadoras, copagos y/o cuotas de recuperación) que estuvieran obligados a cancelar en el proceso de dicha atención.
</t>
  </si>
  <si>
    <t>Diseñar, producir, implementar y evaluar estrategias pedagógicas y comunicativas para la implementación de accidentes en gestión del riesgo y promoción del bienestar en Colegios Oficiales</t>
  </si>
  <si>
    <t xml:space="preserve">Diseñar y construir estrategias pedagógicas y comunicativas relacionadas con los servicios educativos a cargo de la Dirección de Bienestar Estudiantil, en el marco de los Planes Integrales de Bienestar Estudiantil.
</t>
  </si>
  <si>
    <t>Prestar servicios en la Dirección de Bienestar  Estudiantil para el apoyo en los temas relacionados con el componente de Promoción del Bienestar</t>
  </si>
  <si>
    <t>Prestar servicios profesionales en la Dirección de Bienestar Estudiantil y especial al componente de promoción del bienestar, realizando el diseño, construcción, implementación y seguimiento a los planes integrales de bienestar en los Colegios Oficiales del Distrito.</t>
  </si>
  <si>
    <t>Prestar servcios profesionales en la Dirección de Bienestar Estudiantil desde el Componente de Promoción del Bienestar, desarrollando estrategias pedagógicas que redunden en el bienestar de estudiantes de los colegios oficiales del distrito.</t>
  </si>
  <si>
    <t>Prestar servcios profesionales en la Dirección de Bienestar Estudiantil desde el Componente de Promoción del Bienestar, realizando el seguimiento a la atención de los accidentes escolares, en le marco del convenio interadministrativo suscrito entre la SED y la SDS, y la implementación de  estrategias pedagógicas diseñadas pàra la prevención y atención de accidentes escolares fortaleciendo el Plan Escolar de Gestión de Riesgos Escolares.</t>
  </si>
  <si>
    <t>Prestar servicios profesionales en la Dirección de Bienestar Estudiantil, especialmente al Componente de Salud y Seguro Escolar, en el diseño, implementación, seguimiento y monitoreo de actividades pedagógicas y de gestión de calidad aplicadas en las áreas de clima escolar, prevención del riesgo, promoción de la salud y la calidad de vida en Colegios Oficiales del Distrito. </t>
  </si>
  <si>
    <t>Prestar servicios profesionales en la Dirección de Bienestar Estudiantil - Componente de Promoción del Bienestar, realizando el seguimiento y monitoreo a las actividades administrativas; implementando estrategias pedagógicas para la prevención y atención de accidentes laborales de los estudiantes de la matrícula oficial del distrito, fortaleciendo el Plan Escolar de Gestión de Riesgos Escolares y brindando atención a los mismos.</t>
  </si>
  <si>
    <t>Prestar servicios profesionales a la Dirección de Bienestar Estudiantil -  Componente de Promoción del Bienestar, liderando los procesos administrativos y financieros.</t>
  </si>
  <si>
    <t>Prestar servicios profesionales en el diseño de  un esquema de apoyo institucional de la sociedad civil y del voluntariado para mejorar el bienestar estudiantil en las instituciones educativas distritales.</t>
  </si>
  <si>
    <t>Prestar servicios de apoyo a la gestión en la Dirección de Bienestar Estudiantil - Componente de Promocion del Bienestar,  apoyando los procesos documentales y administrativos relacionados con el mismo.</t>
  </si>
  <si>
    <t>PRESTACION DE SERVICIOS DE APOYO A LA GESTIÓN</t>
  </si>
  <si>
    <t>Prestar servicios profesionales en la Dirección de Bienestar Estudiantil coordinando el Componente de Promoción del Bienestar.</t>
  </si>
  <si>
    <t>Prestar servicios profesionales a la Dirección de Bienestar Estudiantil, liderando los procesos administrativos y de gestión relacionados con los trámites pre contractuales, contractuales y pos contractuales de la Dirección de Bienestar Estudiantil, especialmente los relacionados con el componente de Promoción al Bienestar.</t>
  </si>
  <si>
    <t>Prestar servicios profesionales a la Dirección de Bienestar Estudiantil, en la construcción, implementación, seguimiento y monitoreo de planes de movilidad escolar, en el marco de los Planes Integrales de Bienestar Estudiantil (PIBES), en colegios Oficiales del Distrito según la localidad asignada.</t>
  </si>
  <si>
    <t>Prestar servicios profesionales a la Dirección de Bienestar Estudiantil en la implementación, seguimiento y monitoreo de actividades relacionadas con la creación de los planes integrales de bienestar estudiantil en su componente de estilos de vida saludable referente a actividad física en articulación con los desarrollos pedagógicos de la SED</t>
  </si>
  <si>
    <t>Prestar servicios profesionales a la Dirección de Bienestar Estudiantil en la implementación, seguimiento y monitoreo de actividades relacionadas con la creación de los planes integrales de bienestar estudiantil en su componente de estilos de vida saludable referente a educación alimentaria en articulación con los desarrollos pedagógicos de la SED</t>
  </si>
  <si>
    <t xml:space="preserve">Prestar servicios profesionales a la Dirección de Bienestar Estudiantil en la implementación, seguimiento y monitoreo de actividades, propias de los Planes Integrales de Bienestar Estudiantil (PIBES), en colegios Oficiales del Distrito según la localidad asignada
</t>
  </si>
  <si>
    <t>Prestar servicios de apoyo administrativo en la Dirección de Bienestar Estudiantil en aspectos relacionados con el componente de Promoción del Bienestar</t>
  </si>
  <si>
    <t>Prestar servicios de apoyo a la gestión en la Dirección de Bienestar Estudiantil para el acompañamiento en la formulación, seguimiento e implementación de los planes de prevención de riesgos laborales en los sitios de practica de los estudiantes pertenecientes a la matrícula oficial del Distrito.</t>
  </si>
  <si>
    <t>Prestar servicios profesionales en la Dirección de Bienestar Estudiantil - brindando asesoria al componente de Promocion del Bienestar para apoyar el proceso de recolección y sistematización de la información de los Planes Integrales de Bienestar Estudiantil- PIBES y el desarrollo de estrategias de participación que se requieran.</t>
  </si>
  <si>
    <t>Prestar servicios profesionales en la Dirección de Bienestar Estudiantil desde el componente de Promocion del Bienestar para el seguimiento, monitoreo y evaluación de los Planes Integrales de Bienestar Estudiantil- PIBES</t>
  </si>
  <si>
    <t>Prestar servicios de apoyo en la Dirección de Bienestar Estudiantil - en el componente de Promocion del Bienestar en el proceso de recolección y sistematización de la información de los Planes Integrales de Bienestar Estudiantil- PIBES.</t>
  </si>
  <si>
    <t>Prestar serviciosde apoyo en la Dirección de Bienestar Estudiantil - en el componente de Promocion del Bienestar en el proceso de recolección y sistematización de la información de los Planes Integrales de Bienestar Estudiantil- PIBES.</t>
  </si>
  <si>
    <t>Prestar servicios profesionales en la Dirección de Bienestar Estudiantil, en los aspectos relacionados con la pedagogía e inclusión social, específicamente en el componente de Alimentación Escolar.</t>
  </si>
  <si>
    <t>Prestar servicios profesionales en la Dirección de Bienestar Estudiantil, liderando los procesos relacionados con el diseño, implementación, seguimiento y monitoreo de estrategias relacionadas con la promoción de hábitos de vida saludable y actividad física, en articulación con otros componentes de la Dirección y otras áreas de la SED, y en el marco del Programa de Alimentación Escolar.</t>
  </si>
  <si>
    <t>Prestar servicios profesionales en la Dirección de Bienestar Estudiantil para apoyar y gestionar las actuaciones de orden jurídico y contractual, asociadas a los programas a cargo de la Dirección, especialmente en el Componente de Promoción del Bienestar</t>
  </si>
  <si>
    <t>Prestar servicios profesionales de apoyo jurídico en todos los procesos que sean competencia de la Dirección de Bienestar Estudiantil, especialmente al componente de Promoción del Bienestar</t>
  </si>
  <si>
    <t>Prestar servicios profesionales a la Dirección de Bienestar Estudiantil, coordinando los procesos Juridicos del área, en especial los relacionados con el componente de Promoción del Bienestar</t>
  </si>
  <si>
    <t>Prestar servicios de apoyo a la gestión a la Dirección de Bienestar Estudiantil , realizando la gestión local de los procesos técnicos, administrativos, logísticos, pedagógicos y de seguimiento relacionados con la entrega de alimentación escolar y tiendas escolares, en el marco de los Planes Integrales de Bienestar estudiantil, en las zonas del Distrito asignadas.</t>
  </si>
  <si>
    <t>1053 OPORTUNIDADES DE APRENDIZAJE DESDE EL ENFOQUE DIFERENCIAL</t>
  </si>
  <si>
    <t>01. ATENCIÓN EDUCATIVA INTEGRAL  DESDE EL ENFOQUE DIFERENCIAL</t>
  </si>
  <si>
    <t>001 Desarrollar capacidades locales e institucionales  para la atención integral bajo el enfoque diferencial, de estudiantes con discapacidad</t>
  </si>
  <si>
    <t xml:space="preserve">Prestar servicio de apoyo a estudiantes con discapacidad física y lesión neuromotora, en el acompañamiento de las actividades de la vida diaria, que requieren asistencia y otras acciones diferenciales propias del escenario pedagógico, donde se requiera mediación con un enfoque inclusivo.
</t>
  </si>
  <si>
    <t>Contrato de prestación de servicios de apoyo a la gestión</t>
  </si>
  <si>
    <t>Recusos del Distrito</t>
  </si>
  <si>
    <t>SUBSECRETARÍA DE CALIDAD Y PERTINENCIA</t>
  </si>
  <si>
    <t>DIANA PATRICIA MARTÍNEZ GALLEGO</t>
  </si>
  <si>
    <t>DIRECCIÓN DE INCLUSIÓN E INTEGRACIÓN DE POBLACIONES</t>
  </si>
  <si>
    <t>TANIA ESPERANZA LINARES GÓME. PROFESIONAL ESPECIALIZADO 222-21. 3241000 EXT. 2219. telinares@educacionbogota.gov.co</t>
  </si>
  <si>
    <t>Prestar  servicios de apoyo y acompañamiento a estudiantes con discapacidad de las Instituciones Educativas Distritales, en la ejecución de las actividades básicas cotidianas que contribuyan a su participación, bienestar, independencia y seguridad durante su permanencia en el ámbito escolar, en el marco de la Educación Inclusiva.</t>
  </si>
  <si>
    <t>Licitación Pública</t>
  </si>
  <si>
    <t>Contrato de prestación de servicios</t>
  </si>
  <si>
    <t>Prestar servicios profesionales especializados y acompañamiento técnico para las actividades a desarrollar dentro del proyecto 1053 "Oportunidades de aprendizaje desde el enfoque diferencial ",  para la prestación del servicio educativo a las personas con discapacidad, con miras a la revisión, el ajuste y actualización de las modalidades y estrategias de atención pedagógica en las instituciones educativas oficiales distritales.</t>
  </si>
  <si>
    <t>Contrato de prestación de servicios profesionales</t>
  </si>
  <si>
    <t>Prestar servicios profesionales especializados  para el desarrollo de las actividades  dentro del proyecto 1053 " Oportunidades del aprendizaje desde el enfoque diferencial" tendiente a la creación de estrategias de comunicación aumentativa y alternativa para personas con discapacidad en las instituciones educativas oficiales distritales desde el enfoque diferencial y el diseño universal para el aprendizaje.</t>
  </si>
  <si>
    <t>Prestar servicios profesionales especializados dentro del proyecto 1053 "Oportunidades de aprendizaje desde el enfoque diferencial" para la articulación de la línea de acción - discapacidad, realizando revisión técnica, administrativa y pedagógica para la atención de estudiantes con discapacidad de las instituciones educativas oficiales distritales.</t>
  </si>
  <si>
    <t>Prestar servicios profesionales especializados, a la Dirección de Inclusión e integración de Poblaciones,  dentro del proyecto Oportunidades de aprendizaje desde el enfoque diferencial, en la línea de discapacidad.</t>
  </si>
  <si>
    <t>Prestar servicios profesionales dentro del proyecto 1053 "Oportunidades de aprendizaje desde el enfoque diferencial" para la articulación de la línea de acción - discapacidad, realizando revisión técnica, administrativa y pedagógica para la atención de estudiantes con discapacidad de las instituciones educativas oficiales distritales.</t>
  </si>
  <si>
    <t>Aunar esfuerzos para la construcción de la política de educación inclusiva y la Implementación del modelo de atención educativa integral para los estudiantes con discapacidad,  desde el enfoque diferencial.</t>
  </si>
  <si>
    <t>Aunar esfuerzos técnicos, administrativos, financieros y humanos encaminados al mejoramiento y continuidad de la educación inclusiva para la población con discapacidad auditiva y con sordoceguera de las instituciones educativas oficiales distritales y comunidad educativa vinculada , a través de la organización  de la oferta y atención educativa en los ámbitos administrativos, pedagógicos y didácticos, que responda en forma coherente a las particularidades sociolingüísticas y educativas, lo cual contempla el apoyo a las instancias de Política de Discapacidad en el Distrito Capital cuando se requiera</t>
  </si>
  <si>
    <t>Convenio Interadministrativo</t>
  </si>
  <si>
    <t>167 - SGP EDUCACIÓN</t>
  </si>
  <si>
    <t xml:space="preserve">Aunar esfuerzos para el  acompañamiento pedagógico a través de la asistencia de intérpretes de lengua de señas colombiana, guías intérpretes, modelos lingüísticos y mediadores, para la atención educativa inclusiva de estudiantes con discapacidad auditiva, sordoceguera y discapacidad múltiple de base sensorial, ubicados en las Instituciones Educativas Distritales con el fin de garantizar acceso y permanencia en condiciones de calidad
</t>
  </si>
  <si>
    <t>Prestar el apoyo profesional para estructurar, implementar y evaluar  estrategias e instrumentos de mediación, potenciación y desarrollo de relaciones sociales asertivas, flexibilidad mental y comportamental así como propuestas de adaptación o flexibilización curricular, para estudiantes con autismo y Trastorno Generalizado del Desarrollo – TGD.</t>
  </si>
  <si>
    <t>003 Desarrollar capacidades locales e institucionales  para la atención integral bajo el enfoque diferencial, de estudiantes con  talentos y/o capacidades  excepcionales</t>
  </si>
  <si>
    <t>86141501/ 86121700</t>
  </si>
  <si>
    <t>Realizar el diseño de la ruta de atención integral diferencial y la construcción de lineamientos y orientaciones pedagógicas dirigidas a la atención de niños, niñas, adolescentes y jóvenes con capacidades y/o talentos excepcionales que fortalezca la gestión institucional y garantice su participación efectiva en el contexto escolar,  a partir de la identificación de los modelos, estrategias y practicas pedagógicas implementadas en 50 Instituciones educativas del distrito, y la caracterización de los estudiantes matriculados en el sistema educativo oficial</t>
  </si>
  <si>
    <t xml:space="preserve">Contrato de Consultoría </t>
  </si>
  <si>
    <t>Prestar servicios profesionales especializados, a la Dirección de Inclusión e integración de Poblaciones,  dentro del proyecto 1053: "Oportunidades de aprendizaje desde el enfoque diferencial", en la línea de capacidades y/o talentos excepcionales.</t>
  </si>
  <si>
    <t>005 Desarrollar las acciones necesarias para garantizar la operación de la Secretaría Técnica Distrital de Discapacidad (STDD)</t>
  </si>
  <si>
    <t>Prestar apoyo profesional especializado para la coordinación de la Secretaría Técnica Distrital de Discapacidad y las instancias operativas del Sistema Distrital de Discapacidad</t>
  </si>
  <si>
    <t>Prestar apoyo  profesional a la Secretaría Técnica Distrital de Discapacidad,  dentro del proyecto 1053: "Oportunidades de aprendizaje desde el enfoque diferencial"  brindando asistencia técnica y operativa requerida por las instancias del Sistema Distrital de Discapacidad para el adecuado desarrollo de sus actividades</t>
  </si>
  <si>
    <t>Prestar servicios de interpretación y guía interpretación a la población con discapacidad auditiva y sordoceguera de conformidad con el funcionamiento de las instancias operativas del Sistema Distrital de Discapacidad y brindar asistencia técnica y operativa derivada de las anteriores instancias</t>
  </si>
  <si>
    <t>Prestar  servicios  profesionales a la Dirección de Inclusión e Integración de Poblaciones,   para la operación de la Secretaría Técnica Distrital de Discapacidad brindando asistencia técnica y operativa requerida por las instancias del Sistema Distrital de Discapacidad, para el adecuado desarrollo de sus actividades </t>
  </si>
  <si>
    <t>Prestar apoyo  profesional a la Secretaría Técnica Distrital de Discapacidad  brindando asistencia técnica y operativa requerida por las instancias del Sistema Distrital de Discapacidad para el adecuado desarrollo de sus actividades</t>
  </si>
  <si>
    <t xml:space="preserve">Aunar esfuerzo para adelantar el proceso de reformulación de la Política Pública Distrital de Discapacidad, en coordinación con la Secretaria Técnica de Discapacidad.
</t>
  </si>
  <si>
    <t xml:space="preserve">008 Desarrollar capacidades locales e institucionales para la atención integral bajo el enfoque diferencial, en la linea de educación intercultural y grupos étnicos </t>
  </si>
  <si>
    <t>Brindar apoyo a las instituciones educativas del Distrito para el desarrollo de estrategias y acciones afirmativas en beneficio de grupos indígenas.</t>
  </si>
  <si>
    <t xml:space="preserve">Prestar servicio profesional especializado para impulsar acciones orientadas a la implementación, seguimiento y evaluación de estrategias de fortalecimiento de procesos educativos con énfasis en grupos étnicos para la inclusión educativa con enfoque diferencial, en cumplimiento de las actividades del proyecto 1053 " Oportunidades de aprendizaje desde el  enfoque diferencial". </t>
  </si>
  <si>
    <t xml:space="preserve"> Prestar servicio profesional especializado para impulsar acciones orientadas al seguimiento y evaluación de estrategias de fortalecimiento de la cátedra de estudios afrocolombianos y la educación intercultural, en cumplimiento de las actividades del proyecto 1053 "Oportunidades de aprendizaje desde el enfoque diferencial.
</t>
  </si>
  <si>
    <t>Prestar servicios profesionales  dentro del proyecto 1053 "Oportunidades de aprendizaje desde el enfoque diferencial" para el desarrollo de acciones de fortalecimiento  de la cátedra de estudios afrocolombianos y de la educación intercultural en el sistema educativo distrital oficial</t>
  </si>
  <si>
    <t>Prestar servicio profesional especializado dentro del proyecto 1053 "Oportunidades de aprendizaje desde el enfoque diferencial", para el desarrollo de acciones de fortalecimiento  de la educación intercultural  con pueblos indígenas en el sistema educativo distrital oficial</t>
  </si>
  <si>
    <t>Diseñar la apuesta conceptual,  metodológica y práctica para la atención educativa de los estudaintes pertenencientes a los grupos étnicos.</t>
  </si>
  <si>
    <t>010  Desarrollar capacidades locales e institucionales  para la atención integral bajo el enfoque diferencial, de estudiantes según su condición social y orientación sexual</t>
  </si>
  <si>
    <t>Prestar servicios profesionales especializados dentro del proyecto 1053 "Oportunidades de aprendizaje desde el  enfoque diferencial" para la implementación y seguimiento de las Políticas Públicas Distritales de: Mujeres  y Equidad de Género  y Garantía plena de derechos de las personas de los sectores LGBTI en el Distrito Capital.</t>
  </si>
  <si>
    <t>Prestar servicios profesionales Especializado  dentro del proyecto 1053 "Oportunidades de aprendizaje desde el  enfoque diferencial" para la implementación y seguimiento de las Políticas Públicas Distritales de: Mujeres  y Equidad de Género  y Garantía plena de derechos de las personas de los sectores LGBTI en el Distrito Capital.</t>
  </si>
  <si>
    <t>80101509/86141501</t>
  </si>
  <si>
    <t>Ejecutar la consultoría para la elaboración de los diseños y la realización del proceso de fortalecimiento de habilidades para el abordaje psicosocial de situaciones de discriminación u hostigamiento en razón al género y a población LGBTI, con docentes, orientadores, comités de convivencia escolar de las instituciones educativas oficiales y Direcciones locales de educación</t>
  </si>
  <si>
    <t>012  Desarrollar capacidades locales e institucionales  para la atención integral bajo el enfoque diferencial de cuidado y autocuidado</t>
  </si>
  <si>
    <t xml:space="preserve">Prestar servicios profesionales especializados dentro del proyecto 1053: "Oportunidades de aprendizaje desde el enfoque diferencial" con el fin de liderar técnicamente  el desarrollo  de procesos necesarios para la planeación, ejecución y evaluación de actividades y estrategias para el desarrollo de la Educación para la Sexualidad de la Secretaría de Educación Distrital,  en articulación con el programa distrital de Prevención de la Maternidad y Paternidad Temprana desde los enfoques de género, de derechos y diferencial.
</t>
  </si>
  <si>
    <t xml:space="preserve">Prestar servicios profesionales dentro del proyecto 1053  " Oportunidades de aprendizaje desde el enfoque diferencial"  en el marco de los proyectos de educación para la sexualidad de las instituciones educativas oficiales articulados al programa distrital de maternidad y paternidad temprana desde los enfoques de género,de derechos y diferencial.  </t>
  </si>
  <si>
    <t>Desarrollar un proceso de fortalecimiento de los Planes de Educación para la Sexualidad y la movilización de grupos semillas en derechos sexuales y reproductivos, en el 40% de los colegios del distrito, con un enfoque de Cuidado y Autocuidado, de acuerdo a los lineamientos y metodologías aportados por la Dirección de Inclusión e Integración de Poblaciones de la Secretaría de Educación Distrital de Bogotá.</t>
  </si>
  <si>
    <t>Desarrollar: análisis, estudios, sistematización, investigación e innovación y reconocimiento del sector educativo, que fortalezcan las estrategias relacionadas con educación inicial y calidad educativa para todos, desde un enfoque diferencial, enmarcado en el plan de desarrollo “BOGOTA MEJOR PARA TODOS”.</t>
  </si>
  <si>
    <t>015 Desarrollar capacidades locales e institucionales  para la atención integral bajo el enfoque diferencial, de estudiantes  víctimas del conflicto armado</t>
  </si>
  <si>
    <t xml:space="preserve">Prestar servicio profesional especializado para impulsar acciones orientadas a la implementación y seguimiento de los procesos de atención educativa a personas víctimas del conflicto armado en cumplimiento de las actividades dentro del proyecto 1053 " Oportunidades de aprendizaje desde el enfoque diferencial" </t>
  </si>
  <si>
    <t>Prestar servicio profesional especializado para impulsar acciones orientadas a la implementación y seguimiento de los procesos de atención educativa a personas víctimas del conflicto armado en cumplimiento de las actividades dentro del proyecto 1053 " Oportunidades de aprendizaje desde el enfoque diferencial"</t>
  </si>
  <si>
    <t>Prestar servicios profesionales para impulsar acciones orientadas a la implementación y seguimiento de los procesos de atención educativa a personas víctimas del conflicto armado en cumplimiento de las actividades dentro del proyecto 1053 " Oportunidades de aprendizaje desde el enfoque diferencial"</t>
  </si>
  <si>
    <t xml:space="preserve">Prestar servicio profesional especializado para impulsar acciones orientadas a la implementación, seguimiento y evaluación de estrategias de fortalecimiento de procesos educativos con énfasis en víctimas del conflicto armado, en cumplimiento de las actividades del proyecto 1053 " Oportunidades de aprendizaje desde el enfoque diferencial". </t>
  </si>
  <si>
    <t>Prestar servicios de consultoría para diseñar e implementar una ruta de atención para estudiantes Víctimas del conflicto Armado de las instituciones educativas oficiales en el marco del proyecto 1053: "Oportunidades de aprendizaje desde el enfoque diferencial”.</t>
  </si>
  <si>
    <t>017  Prestar apoyo profesional y/o técnico a la gestión de la Dirección de Inclusión e Integración de Poblaciones  para   el cumplimiento de las politicas públicas poblacionales</t>
  </si>
  <si>
    <t>Prestar servicios profesionales especializados dentro  de las actividades del proyecto 1053 " Oportunidades de aprendizaje desde el enfoque diferencial"  para realizar apoyo jurídico en la revisión de actos administrativos,  elaboración y seguimiento de documentos de gestión administrativa y de contratación relacionados con la Dirección de Inclusión e Integración de Poblaciones que permita el cumplimiento de las politicas públicas poblacionales.</t>
  </si>
  <si>
    <t>Prestar servicios profesionales  a la Dirección de Inclusión e Integración de Poblaciones, dentro  de las actividades del proyecto 1053 " Oportunidades de aprendizaje desde el enfoque diferencial"  para articular su  gestión administrativa y técnica en desarrrollo de las políticas públicas poblacionales</t>
  </si>
  <si>
    <t>Prestar servicios profesionales  a la Dirección de Inclusión e Integración de Poblaciones, dentro  de las actividades del proyecto 1053 " Oportunidades de aprendizaje desde el enfoque diferencial"   para articular su  gestión administrativa y técnica en desarrrollo de las políticas públicas poblacionales</t>
  </si>
  <si>
    <t>Prestar servicios  de apoyo a la gestión administrativa y documental  de la  Dirección de Inclusión e Integración de Poblaciones  derivadas de la ejecución del Proyecto 1053 "Oportunidades de aprendizaje desde el enfoque diferencial" que permita el cumplimiento de las politicas públicas poblacionales.</t>
  </si>
  <si>
    <t>Prestar servicios profesionales especializados  a la Direcciòn de inclusiòn e Integraciòn de Poblaciones, dentro del  proyecto 1053 " Oportunidades de aprendizaje desde el enfoque diferencial” para  la revisión de la ejecución de convenios y contratos relacionados que permita el cumplimiento de las politicas públicas poblacionales</t>
  </si>
  <si>
    <t>Prestar servicios de apoyo a la gestión administrativa de  la Dirección de Inclusión e Integración de Poblaciones en el desarrollo de las actividades derivadas de la ejecución del Proyecto 1053 "Oportunidades de aprendizaje desde el enfoque diferencial" , y demás que por competencia le sean asignadas a dicha dependencia, en especial las tareas relacionadas con la preparación y organización de documentos, informes, reportes y diligenciamiento de formatos que permita el cumplimiento de las politicas públicas poblacionales.</t>
  </si>
  <si>
    <t>Prestar servicios  de apoyo a la gestión de  la Dirección de Inclusión e Integración de Poblaciones en el desarrollo de las actividades derivadas de la ejecución del Proyecto 1053 "Oportunidades de aprendizaje desde el enfoque diferencial", en lo atinente a las tareas relacionadas con la ejecución  de convenios  y contratos que permita el cumplimiento de las politicas públicas poblacionales.</t>
  </si>
  <si>
    <t>Prestar servicio profesional  dentro del proyecto 1053 " Oportunidades de aprendizaje desde el enfoque diferencial"   en especial las tareas derivadas de las fases  precontractual, contractual y de  ejecución de  los contratos que permita el cumplimiento de las politicas públicas poblacionales.</t>
  </si>
  <si>
    <t>Prestar servicios profesionales especializados dentro  de las actividades del proyecto 1053 " Oportunidades de aprendizaje desde el enfoque diferencial"  para la actualización de los procesos, procedimientos y sistemas de información y de datos que faciliten  las actividades a cargo de  la Dirección de Inclusión e Integración de Poblaciones, en desarrollo de las políticas públicas poblacionales</t>
  </si>
  <si>
    <t xml:space="preserve">Prestar servicio de apoyo técnico dentro  de las actividades del proyecto 1053 " Oportunidades de aprendizaje desde el enfoque diferencial"   para la actualización de los sistemas de información y de datos que faciliten las actividades a cargo de la Dirección de Inclusión e Integración de Poblaciones, en desarrollo de las políticas públicas poblacionales. </t>
  </si>
  <si>
    <t>018  Desarrollar capacidades locales e institucionales  para la atención integral bajo el enfoque diferencial, de estudiantes con trastornos de aprendizaje</t>
  </si>
  <si>
    <t>Prestar servicios profesionales para el acompañamiento de las actividades del proyecto 1053 " Oportunidades de aprendizaje desde el enfoque diferencial” en la revisión de las orientaciones técnicas, administrativas y pedagógicas, para la atención de estudiantes con trastornos del aprendizaje de las instituciones educativas oficiales distritales.</t>
  </si>
  <si>
    <t>Prestar servicios profesionales especializados para el acompañamiento de las actividades del proyecto 1053 " Oportunidades de aprendizaje desde el enfoque diferencial” en la revisión de las orientaciones técnicas, administrativas y pedagógicas, para la atención de estudiantes con trastornos del aprendizaje de las instituciones educativas oficiales distritales.</t>
  </si>
  <si>
    <t>Diseñar e implementar una propuesta para la detección temprana y atención psicopedagógica en el aula de estudiantes con Trastornos del Aprendizaje y Conducta en las instituciones educativas oficiales en el marco del proyecto 1053: "Oportunidades de aprendizaje desde el enfoque diferencial”.</t>
  </si>
  <si>
    <t xml:space="preserve">020 Desarrollar capacidades locales e institucionales  para la atención integral bajo el enfoque diferencial, de estudiantes en riesgo de trabajo infantil </t>
  </si>
  <si>
    <t>Ejecutar e implementar la estrategia para el abordaje del trabajo infantil desde la Escuela, denominada “Suma de Sueños” en Instituciones Educativas Distritales de Bogotá, a través de la identificación de estudiantes trabajadores o en riesgo de serlo y la caracterización de los tipos de trabajo que los mismos realizan.</t>
  </si>
  <si>
    <t>Prestar servicios profesionales para el desarrollo de las actividades del proyecto 1053 " Oportunidades  de aprendizaje desde el enfoque diferencial" para el seguimiento y acompañamiento en el proceso de caracterización de los tipos de trabajo que realizan los niños, niñas y adolescentes vinculados a instituciones educativas oficiales distritales e identificados en dinámicas de trabajo infantil con el fin de implementar la estrategia para el abordaje del trabajo infantil desde la Escuela.</t>
  </si>
  <si>
    <t>021 Desarrollar capacidades locales e institucionales  para la atención integral bajo el enfoque diferencial, de estudiantes en riesgo de trata de personas</t>
  </si>
  <si>
    <t>Desarrollar un proceso de sensibilización y conceptualización desde los enfoques de derechos humanos y diferencial, con docentes del Distrito de las diferentes localidades, sobre la trata de personas, para brindarles herramientas que les permitan crear y apropiar una ruta para el cuidado de los y las estudiantes y la atención de los posibles casos de trata de personas en las instituciones educativas.</t>
  </si>
  <si>
    <t>Prestar servicios profesionales Especializados a la Dirección de Inclusión e integración de Poblaciones,  dentro del proyecto 1053: Oportunidades de aprendizaje desde el enfoque diferencial, en la línea de derechos humanos en particular la trata de personas.</t>
  </si>
  <si>
    <t xml:space="preserve">022 Garantizar el apoyo logístico necesario para la implementación de  la estrategia de acompañamiento a colegios para la inclusión educativa con enfoque diferencial </t>
  </si>
  <si>
    <t>80141902 
80141907</t>
  </si>
  <si>
    <t xml:space="preserve">Contratar la interventoría técnica, administrativa, jurídica, financiera y contable del contrato de prestación de servicio del operador logístico, para la planeación, organización, administración, producción, ejecución y demás acciones logísticas necesarias para la realización de los eventos programados por las dependencias de la secretaría de educación del distrito y aquellos eventos nacionales y/o internacionales en los que participe.
</t>
  </si>
  <si>
    <t>02. MODELOS EDUCATIVOS FLEXIBLES</t>
  </si>
  <si>
    <t>001Desarrollar capacidades locales e institucionales  para la atención integral bajo el enfoque diferencial, de estudiantes  hospitalizados e incapacitados</t>
  </si>
  <si>
    <t>Prestar servicios profesionales dentro del proyecto 1053 " Oportunidades de aprendizaje desde el enfoque diferencial",  para realizar la revisión, aportes, fortalecimiento y caracterización del programa aulas hospitalarias con los agentes intervinientes en el proceso de atención.</t>
  </si>
  <si>
    <t>Realizar una consultoría para validar el modelo, la  estrategia y las prácticas pedagógicas implementadas por la Secretaría de Educación del Distrito en el  programa de Aulas Hospitalarias en el marco del proyecto 1053 " Oportunidades de aprendizaje desde el enfoque diferencial"</t>
  </si>
  <si>
    <t xml:space="preserve">003 Desarrollar capacidades locales e institucionales  para la atención integral bajo el enfoque diferencial, para la educación de jóvenes y adultos </t>
  </si>
  <si>
    <t xml:space="preserve">Prestar servicios profesionales especializados dentro del proyecto  1053 " Oportunidades de aprendizaje desde el enfoque diferencial"  para realizar acompañamiento y seguimiento a las acciones de los modelos educativos flexibles para adolescentes en extraedad , jóvenes y adultos. </t>
  </si>
  <si>
    <t xml:space="preserve">Realizar acompañamiento a la implementación del modelo educativo flexible,  en el programa  "Educación para  Jóvenes y Adultos" y "Volver a la Escuela", en el marco del proyecto  1053 " Oportunidades de aprendizaje desde el enfoque diferencial" </t>
  </si>
  <si>
    <t>005 Desarrollar capacidades locales e institucionales  para la atención integral bajo el enfoque diferencial, de estudiantes  en extraedad</t>
  </si>
  <si>
    <t xml:space="preserve">Prestar servicios profesionales especializados al proyecto 1053 " Oportunidades de aprendizaje desde el enfoque diferencial"  para realizar acompañamiento y seguimiento a las acciones para la atención de  la población en extraedad. </t>
  </si>
  <si>
    <t>007 Desarrollar capacidades locales e institucionales  para la atención integral bajo el enfoque diferencial, de estudiantes en conflicto con la  ley penal</t>
  </si>
  <si>
    <t>Prestar servicios profesionales dentro  de las actividades del proyecto 1053 " Oportunidades de aprendizaje desde el enfoque diferencial"  para la elaboración e implementación de un Sistema de Estrategias y rutas de prevención e intervención , para el abordaje y acompañamiento psicosocial de estudiantes en situación de vulnerabilidad o en riesgo de vinculación al Sistema de responsabilidad penal para adolescentes,   generando una respuesta institucional de educación inclusiva con enfoque diferencial.</t>
  </si>
  <si>
    <t>Prestar servicios profesionales  dentro del proyecto 1053 " Oportunidades de aprendizaje desde el  enfoque diferencial",  para la   implementación de un Sistema de Estrategias y rutas de prevención para el abordaje y acompañamiento de estudiantes vinculados al Sistema de responsabilidad penal para adolescentes o en riesgo de vinculación,   generando una respuesta institucional de educación inclusiva con enfoque diferencial.</t>
  </si>
  <si>
    <t>Realizar la implementación de un modelo educativo flexible dirigido a los adolescentes y jóvenes vinculados al Sistema de Responsabilidad Penal para Adolescente en los centros de internamiento para garantizar el servicio educativo inclusivo con enfoque diferencial .</t>
  </si>
  <si>
    <t xml:space="preserve">Convenio de Asociación </t>
  </si>
  <si>
    <t>1055 MODERNIZACION DE LA GESTION INSTITUCIONAL</t>
  </si>
  <si>
    <t>01 Modernización de los procesos</t>
  </si>
  <si>
    <t>01001-Apoyo profesional para dirigir y coordinar las acciones a desarrollar en el proyecto de inversión "Modernización de la gestión institucional".</t>
  </si>
  <si>
    <t>SERVICIOS PROFESIONALES ESPECIALIZADOS PARA DIRIGIR Y COORDINAR LAS ACCIONES A DESARROLLAR DENTRO DEL PROYECTO DE MODERNIZACIÓN DE LA GESTIÓN INSTITUCIONAL</t>
  </si>
  <si>
    <t>Otros Distrito Inversión</t>
  </si>
  <si>
    <t>Karina Eugenia  Ricaurte</t>
  </si>
  <si>
    <t>JOSE RICARDO GUALTEROS</t>
  </si>
  <si>
    <t>1056 MODERNIZACION DE LA GESTION INSTITUCIONAL</t>
  </si>
  <si>
    <t>01002-Contar con el personal requerido para impulsar y promover el fortalecimiento de la transparencia en la SED</t>
  </si>
  <si>
    <t>SERVICIOS PROFESIONALES ESPECIALIZADOS PARA IMPULSAR Y PROMOVER EL FORTALECIMIENTO DE LA TRANSPARENCIA EN LA SED.</t>
  </si>
  <si>
    <t>1057 MODERNIZACION DE LA GESTION INSTITUCIONAL</t>
  </si>
  <si>
    <t>01003-Apoyo profesional y técnico para el desarrollo de las acciones tendientes a mejorar los procesos internos de la SED tales como: Sistema Integrado de Gestión, POA , PIGA, Gestión Documental y Archivo.</t>
  </si>
  <si>
    <t>APOYO PROFESIONAL A LA OFICINA ASESORA DE PLANEACIÓN EN LAS ACTIVIDADES DE IMPLEMENTACIÓN Y SOSTENIBILIDAD DEL SISTEMA INTEGRADO DE GESTIÓN DE LA SECRETARÍA DE EDUCACIÓN DISTRITAL DE ACUERDO CON LA NTDSIG 001:2011, Y EN ESPECIAL, EN LA ELABORACIÓN DE LOS DOCUMENTOS GENERALES DEL SIG.</t>
  </si>
  <si>
    <t>Recursos del Distrito</t>
  </si>
  <si>
    <t>RAUL ALBERTO SALEH ALBA
rsaleh@educacionbogota.gov.co</t>
  </si>
  <si>
    <t>1058 MODERNIZACION DE LA GESTION INSTITUCIONAL</t>
  </si>
  <si>
    <t>APOYO PROFESIONAL A LA OFICINA ASESORA DE PLANEACIÓN EN LAS ACTIVIDADES DE IMPLEMENTACIÓN Y SOSTENIBILIDAD DEL SISTEMA INTEGRADO DE GESTIÓN DE LA SECRETARÍA DE EDUCACIÓN DISTRITAL DE ACUERDO CON LA NTDSIG 001:2011, Y  EN ESPECIAL,  EN LAS ACTIVIDADES  RELACIONADAS CON EL SUBSISTEMA DE GESTIÓN AMBIENTAL DE LA ENTIDAD Y EL APOYO EN LA ASESORÍA DE AS DIRECCIONES LOCALES DE EDUCACIÓN</t>
  </si>
  <si>
    <t>1059 MODERNIZACION DE LA GESTION INSTITUCIONAL</t>
  </si>
  <si>
    <t xml:space="preserve">APOYO PROFESIONAL A LA OFICINA ASESORA DE PLANEACIÓN EN LAS ACTIVIDADES DE IMPLEMENTACIÓN Y SOSTENIBILIDAD DEL SISTEMA INTEGRADO DE GESTIÓN DE LA SECRETARÍA DE EDUCACIÓN DISTRITAL DE ACUERDO CON LA NTDSIG 001:2011, Y EN ESPECIAL, EN LA FORMULACIÓN DEL PLAN ANTICORRUPCIÓN Y DE ATENCIÓN AL CIUDADANO DE LA ENTIDAD. </t>
  </si>
  <si>
    <t>1060 MODERNIZACION DE LA GESTION INSTITUCIONAL</t>
  </si>
  <si>
    <t>APOYO PROFESIONAL A LA OFICINA ASESORA DE PLANEACIÓN EN LAS ACTIVIDADES DE IMPLEMENTACIÓN Y SOSTENIBILIDAD DEL SISTEMA INTEGRADO DE GESTIÓN DE LA SECRETARÍA DE EDUCACIÓN DISTRITAL DE ACUERDO CON LA NTDSIG 001:2011, Y EN ESPECIAL, EN LA IMPLEMENTACIÓN DE LA RACIONALIZACIÓN DE TRÁMITES EN LA ENTIDAD Y LA ESTRATEGIA DE GOBIERNO EN LÍNEA</t>
  </si>
  <si>
    <t>1061 MODERNIZACION DE LA GESTION INSTITUCIONAL</t>
  </si>
  <si>
    <t>APOYO PROFESIONAL A LA OFICINA ASESORA DE PLANEACIÓN EN LAS ACTIVIDADES DE IMPLEMENTACIÓN Y SOSTENIBILIDAD DEL SISTEMA INTEGRADO DE GESTIÓN DE LA SECRETARÍA DE EDUCACIÓN DISTRITAL, DE ACUERDO CON LA NTDSIG 001:2011, Y EN ESPECIAL, EN LA ADMINISTRACIÓN DE LAS HERRAMIENTAS DE PLANEACIÓN, PROGRAMACIÓN, SEGUIMIENTO Y MEJORAMIENTO DEL PLAN OPERATIVO ANUAL – POA- DE LOS NIVELES INSTITUCIONAL, LOCAL Y CENTRAL DE LA ENTIDAD.</t>
  </si>
  <si>
    <t>1062 MODERNIZACION DE LA GESTION INSTITUCIONAL</t>
  </si>
  <si>
    <t xml:space="preserve">APOYO PROFESIONAL A LA OFICINA ASESORA DE PLANEACIÓN EN LAS ACTIVIDADES DE IMPLEMENTACIÓN Y SOSTENIBILIDAD DEL SISTEMA INTEGRADO DE GESTIÓN DE LA SECRETARÍA DE EDUCACIÓN DISTRITAL DE ACUERDO CON LA NTDSIG 001:2011, Y EN ESPECIAL, EN LAS RELACIONADAS CON EL SUBSISTEMA DE GESTIÓN AMBIENTAL DE LA ENTIDAD.  </t>
  </si>
  <si>
    <t>1063 MODERNIZACION DE LA GESTION INSTITUCIONAL</t>
  </si>
  <si>
    <t>MEJORAMIENTO DE LA GESTIÓN DE LA SECRETARÍA DE EDUCACIÓN DEL DISTRITO MEDIANTE LA PRESTACIÓN DE SERVICIOS PROFESIONALES  A LA DIRECCIÓN DE SERVICIOS ADMINISTRATIVOS EN LAS ACTIVIDADES DE GESTIÓN DOCUMENTAL Y ARCHIVO.</t>
  </si>
  <si>
    <t>1064 MODERNIZACION DE LA GESTION INSTITUCIONAL</t>
  </si>
  <si>
    <t>1065 MODERNIZACION DE LA GESTION INSTITUCIONAL</t>
  </si>
  <si>
    <t>01004-Modernización y optimización de procesos de la SED</t>
  </si>
  <si>
    <t>REALIZAR EL DIAGNÓSTICO DE LA SITUACIÓN ACTUAL, EL DISEÑO Y/O REDISEÑO DE LOS PROCESOS ESTRATÉGICOS, MISIONALES Y DE APOYO, ASÍ COMO SU IMPLEMENTACIÓN  EN EL NIVEL CENTRAL, LOCAL E INSTITUCIONAL, ACORDE CON EL DIRECCIONAMIENTO ESTRATÉGICO DE LA SED.</t>
  </si>
  <si>
    <t>Concurso de méritos</t>
  </si>
  <si>
    <t>Consultoría</t>
  </si>
  <si>
    <t>LUIS CARLOS GUZMAN VARGAS
lcguzman@educacionbogota.gov.co</t>
  </si>
  <si>
    <t>1066 MODERNIZACION DE LA GESTION INSTITUCIONAL</t>
  </si>
  <si>
    <t>01005-Garantizar los procesos de mejoramiento de la gestión documental y archivo en la SED.</t>
  </si>
  <si>
    <t>81112005
43232202</t>
  </si>
  <si>
    <t>DIGITALIZACIÓN DE LOS FOLIOS PERTENECIENTES A LAS SERIES ASOCIADAS A LA DIRECCIÓN DE CONTRATOS Y TALENTO HUMANO.</t>
  </si>
  <si>
    <t>Menor cuantía</t>
  </si>
  <si>
    <t>Prestación de Servicios</t>
  </si>
  <si>
    <t>1067 MODERNIZACION DE LA GESTION INSTITUCIONAL</t>
  </si>
  <si>
    <t>80161506 </t>
  </si>
  <si>
    <t>ACTUALIZACIÓN Y/O ELABORACIÓN DE INSTRUMENTOS ARCHIVÍSTICOS Y PROCESOS DE ORGANIZACIÓN Y ACTUALIZACIÓN DE EXPEDIENTES DOCUMENTALES CRÍTICOS PARA LA CONSULTA EN EL ARCHIVO DE LA SED.</t>
  </si>
  <si>
    <t>1068 MODERNIZACION DE LA GESTION INSTITUCIONAL</t>
  </si>
  <si>
    <t xml:space="preserve">78131804
78101803 </t>
  </si>
  <si>
    <t>GARANTIZAR LA CUSTODIA Y MOVILIDAD DE DOCUMENTOS DE ARCHIVO, ENTRE LAS SEDES ADMINISTRATIVAS, NIVEL CENTRAL, LOCALIDADES E INSTITUCIONES EDUCATIVAS DE LA SECRETARIA DE EDUCACIÓN DEL DISTRITO.</t>
  </si>
  <si>
    <t>1069 MODERNIZACION DE LA GESTION INSTITUCIONAL</t>
  </si>
  <si>
    <t>78131804 </t>
  </si>
  <si>
    <t>CONSERVACIÓN DEL PATRIMONIO DOCUMENTAL EN LOS DEPÓSITOS DE ARCHIVO, BODEGA ROSA ZARATE, NIVEL CENTRAL Y ARCHIVO CENTRAL, DENTRO DEL SISTEMA INTEGRADO DE CONSERVACIÓN SIC  DE LA SECRETARIA DE EDUCACIÓN DEL DISTRITO.</t>
  </si>
  <si>
    <t>1070 MODERNIZACION DE LA GESTION INSTITUCIONAL</t>
  </si>
  <si>
    <t>INVENTARIO DOCUMENTAL FONDO ACUMULADO DE LA SED.</t>
  </si>
  <si>
    <t>1071 MODERNIZACION DE LA GESTION INSTITUCIONAL</t>
  </si>
  <si>
    <t>02 Comunicación Organizacional</t>
  </si>
  <si>
    <t>02009-Apoyar el componente de comunicaciones para eventos de los tres niveles de la SED</t>
  </si>
  <si>
    <t>80141902
80141907</t>
  </si>
  <si>
    <t>CONTRATAR LA PRESTACIÓN DEL SERVICIO DE UN OPERADOR LOGISTICO, PARA LA PLANEACIÓN, ORGANIZACIÓN, ADMINISTRACIÓN, PRODUCCIÓN, EJECUCION, EVALUACION Y DEMAS ACCIONES LOGÍSTICAS NECESARIAS PARA LA REALIZACIÓN DE LOS EVENTOS PROGRAMADOS POR LAS DEPENDENCIAS DE LA SECRETARÍA DE EDUCACIÓN DEL DISTRITO.</t>
  </si>
  <si>
    <t>Licitación pública</t>
  </si>
  <si>
    <t>OACP - José Joaquín Gil - Liliana Suri González</t>
  </si>
  <si>
    <t>1072 MODERNIZACION DE LA GESTION INSTITUCIONAL</t>
  </si>
  <si>
    <t>02008-Fortalecimiento de la Cultura Organizacional de la SED.</t>
  </si>
  <si>
    <t>PRESTACIÓN DE SERVICIOS DE APOYO A LA GESTIÓN PARA DESARROLLAR LAS ACTIVIDADES PROGRAMADAS EN LOS PLANES DE BIENESTAR E INCENTIVOS, CAPACITACIÓN Y ACTIVIDADES DE PREVENCIÓN Y PROMOCIÓN DE LA SEGURIDAD Y SALUD EN EL TRABAJO, ASI COMO EL FORTALECIMIENTO EN TEMAS DE COMUNICACIÓN Y CULTURA ORGANIZACIONAL</t>
  </si>
  <si>
    <t>1073 MODERNIZACION DE LA GESTION INSTITUCIONAL</t>
  </si>
  <si>
    <t>02007-Desarrollar y aplicar métodos para medir el impacto de la comunicación y los proyectos prioritarios de la SED</t>
  </si>
  <si>
    <t>1074 MODERNIZACION DE LA GESTION INSTITUCIONAL</t>
  </si>
  <si>
    <t>02010-Sostenimiento de la producción editorial de la SED.</t>
  </si>
  <si>
    <t>CONTRATAR LA PRODUCCIÓN Y DESARROLLO DE PIEZAS DE COMUNICACIÓN GRÁFICAS PARA IMPLEMENTAR LA POLÍTICA DE BIENESTAR Y EL FORTALECIMIENTO DE LA CULTURA ORGANIZACIONAL, LA IMAGEN INSTITUCIONAL Y LA LÍNEA EDITORIAL DE LA SECRETARIA DE EDUCACIÓN DEL DISTRITO.</t>
  </si>
  <si>
    <t>1075 MODERNIZACION DE LA GESTION INSTITUCIONAL</t>
  </si>
  <si>
    <t>03 Gestión de Servicio a la Ciudadania</t>
  </si>
  <si>
    <t>03011-Apoyo profesional, técnico y asistencial para el mejoramiento de la gestión del Servicio al Ciudadano</t>
  </si>
  <si>
    <t>PRESTAR APOYO TÉCNICO PARA EL MEJORAMIENTO DE LA GESTIÓN DE SERVICIO AL CIUDADANO EN LOS PROCESOS DE ATENCIÓN, SOCIALIZACIÓN, PARTICIPACIÓN EN FERIAS DE SERVICIO, NOTIFICACIÓN, RADICACIÓN E INFORMACIÓN A LA CIUDADANÍA SOBRE LOS TRÁMITES Y SERVICIOS A TRAVÉS DE LOS DIFERENTES CANALES Y PUNTOS DE ATENCIÓN DE LA SECRETARÍA DE EDUCACIÓN DEL DISTRITO.</t>
  </si>
  <si>
    <t>Rosa Delia Leguizamon
rleguizamon@educacionbogota.gov.co</t>
  </si>
  <si>
    <t>1076 MODERNIZACION DE LA GESTION INSTITUCIONAL</t>
  </si>
  <si>
    <t>PRESTAR LOS SERVICIOS PROFESIONALES PARA APOYAR LA GESTIÓN EN MATERIA DE DERECHO PÚBLICO, ADMINISTRATIVO Y CONTRACTUAL Y ECONÓMICO QUE SE REQUIERA EN LA OFICINA DE SERVICIO AL CIUDADANO, ASÍ COMO EN LOS PROCESOS DE MEJORAMIENTO EN LA PRESTACIÓN DEL SERVICIO DE LA ENTIDAD Y LA OPORTUNIDAD Y CALIDAD DE LAS RESPUESTAS DADAS A LOS REQUERIMIENTOS DE LOS CIUDADANOS.</t>
  </si>
  <si>
    <t>1077 MODERNIZACION DE LA GESTION INSTITUCIONAL</t>
  </si>
  <si>
    <t>1078 MODERNIZACION DE LA GESTION INSTITUCIONAL</t>
  </si>
  <si>
    <t>1079 MODERNIZACION DE LA GESTION INSTITUCIONAL</t>
  </si>
  <si>
    <t>1080 MODERNIZACION DE LA GESTION INSTITUCIONAL</t>
  </si>
  <si>
    <t>1081 MODERNIZACION DE LA GESTION INSTITUCIONAL</t>
  </si>
  <si>
    <t xml:space="preserve">DESARROLLAR PROCESOS DE SOCIALIZACIÓN Y CUALIFICACIÓN INTERNA Y EXTERNA, QUE FOMENTEN LA CREACIÓN DE UNA CULTURA DE EXCELENCIA EN EL SERVICIO EN TODOS LOS CANALES Y PUNTOS Y NIVELES DE ATENCIÓN DE LA ENTIDAD. </t>
  </si>
  <si>
    <t>1082 MODERNIZACION DE LA GESTION INSTITUCIONAL</t>
  </si>
  <si>
    <t>APOYAR LOS PROCESOS DE SOCIALIZACIÓN E IMPLEMENTACIÓN DE SISTEMA INTEGRADO DE SERVICIO A LA CIUDADANÍA Y GENERAR ESTRATEGIAS DE DESCONGESTIÓN DEL NIVEL CENTRAL, QUE PERMITAN LA MEJORA CONTINUA EN LA CALIDAD Y OPORTUNIDAD DEL SERVICIO QUE OFRECE LA ENTIDAD EN TODOS LOS CANALES Y PUNTOS DE ATENCIÓN.</t>
  </si>
  <si>
    <t>1083 MODERNIZACION DE LA GESTION INSTITUCIONAL</t>
  </si>
  <si>
    <t>PRESTAR APOYO PROFESIONAL EN EL DISEÑO, DESARROLLO E IMPLEMENTACIÓN DE LOS SISTEMAS DE INFORMACIÓN, APLICACIONES Y PROGRAMAS TECNOLÓGICOS ASOCIADOS AL SERVICIO AL CIUDADANO DE LA SED</t>
  </si>
  <si>
    <t>1084 MODERNIZACION DE LA GESTION INSTITUCIONAL</t>
  </si>
  <si>
    <t>1085 MODERNIZACION DE LA GESTION INSTITUCIONAL</t>
  </si>
  <si>
    <t>Proyecto 1056 Mejoramiento de la calidad educativa a través de la jornada única y el  Uso del tiempo escolar.</t>
  </si>
  <si>
    <t>1 JORNADA UNICA</t>
  </si>
  <si>
    <t>Conformar un equipo profesional y técnico que coordina, orienta y apoya el desarrollo de la ampliación del tiempo escolar - Jornada Única</t>
  </si>
  <si>
    <t>Prestar Servicios Profesionales para brindar acompañamiento jurídico a la Dirección de Educación Preescolar y Básica en la gestión de los procesos y acciones desarrollados en el marco de la implementación del proyecto 1056 “Mejoramiento de la calidad educativa a través de la jornada única y uso del tiempo escolar”.</t>
  </si>
  <si>
    <t xml:space="preserve">Contrato de Prestación de Servicios </t>
  </si>
  <si>
    <t>IVAN DARIO GOMEZ CASTAÑO</t>
  </si>
  <si>
    <t>SCP</t>
  </si>
  <si>
    <t>GERMAN ARTURO CABRERA</t>
  </si>
  <si>
    <t>Director(A) de Educación Preescolar y Básica</t>
  </si>
  <si>
    <t>NELSON GIOVANNI PARRA ARAUJO - OPERATIVO PROYECTO 1056 - 3241000 EXT 1013 - nparra@educacionbogota.edu.co</t>
  </si>
  <si>
    <t>Prestar servicios de apoyo a la gestión, en las actividades y procesos relacionados con levantamiento de inventarios, organización, ordenación, clasificación, selección natural, foliación, digitación, embalaje y transferencias de la documentación de la Dirección de Educación Preescolar y Básica.</t>
  </si>
  <si>
    <t>Prestar servicios de apoyo a la gestión, en las actividades y procesos relacionados en el centro de interes de coros de Canta Bogotá Canta que se encuentra en el marco del Proyecto 1056 “Mejoramiento de la calidad educativa a través de la jornada única y uso del tiempo escolar”.</t>
  </si>
  <si>
    <t>Prestar servicios profesionales para implementar acciones y estrategias comunicativas de divulgacion y promocion del Proyecto 1056 "Mejoramiento de calidad educativa a traves de la jornada unica y uso del tiempo escolar" de la Dirección de Educación Preescolar y Básica.</t>
  </si>
  <si>
    <t>Prestar Servicios profesionales para apoyar el seguimiento, análisis y operación de las estrategias desarrolladas en el marco de la implementación del proyecto 1056 "Mejoramiento de calidad educativa a traves de la jornada unica y uso del tiempo escolar" de la Dirección de Educación Preescolar y Básica.</t>
  </si>
  <si>
    <t>Prestar servicios profesionales a la Dirección de Educación Preescolar y Básica en la ejecución, consolidación e implementación de la jornada única y uso del tiempo escolar.</t>
  </si>
  <si>
    <t>Prestar servicios profesionales a la Dirección de Educación Preescolar y Básica para desarrollar acciones y estrategias que se encuentran enmarcadas en la implementación de la ampliación de la jornada única.</t>
  </si>
  <si>
    <t>Prestar servicios profesionales para apoyar el desarrollo, actualización y análisis de cifras y estadísticas de los sistemas de información para el Proyecto 1056 "Mejoramiento de calidad educativa a traves de la estrategia de ampliación de la jornada escolar".</t>
  </si>
  <si>
    <t>Prestar servicios profesionales para apoyar la elaboración de los documentos, orientaciones y lineamientos pedagógicos y de organización escolar para los colegios del sistema educativo oficial que implementan la estrategia de ampliación de la jornada escolar.</t>
  </si>
  <si>
    <t>Prestar servicios profesionales a la Dirección de Educación Preescolar y Básica en la implementación, ejecución y consolidaciónde la jornada única.</t>
  </si>
  <si>
    <t>Prestar servicios profesionales para el seguimiento de estrategias y acciones desarrolladas en el proyecto 1056 “Mejoramiento de la calidad educativa a través de la jornada única y uso del tiempo escolar” de la Subsecretaría de Calidad y Pertinencia.</t>
  </si>
  <si>
    <t>Prestar servicios profesionales para apoyar la gestión de las acciones desarrolladas en la Direccion de Educacion Preescolar y Basica en el marco de la implementacion de la estrategia de ampliación de la jornada escolar.</t>
  </si>
  <si>
    <t>Prestar servicios profesionales para el seguimiento de procesos y acciones desarolladas en el marco de la implementación de la estrategia de ampliación de la jornada escolar de la Dirección de Educación Preescolar y Básica.</t>
  </si>
  <si>
    <t>Prestar apoyo profesional a la Dirección de Educación Preescolar y Básica en la gestión de actividades y procesos que se encuentran en el marco de la implementación de la estrategia de ampliación de la jornada escolar.</t>
  </si>
  <si>
    <t>Prestar apoyo profesional especializado a los procesos de educación ambiental que desde la Subsecretaría de Calidad y pertinencia se adelanten, en el marco de la política pública en educación del distrito capital.</t>
  </si>
  <si>
    <t>Prestar servicios profesionales especializados para apoyar las acciones y los procesos desarrollados en la implementación de la jornada única en el marco del Proyecto 1056 “Mejoramiento de la calidad educativa a través de la jornada única y uso del tiempo escolar” de la Subsecretaría de Calidad y Pertinencia.</t>
  </si>
  <si>
    <t xml:space="preserve">Prestar servicios profesionales especializados para orientar y coordinar el proceso de formación pedagógica en los ambientes de aprendizaje de coros de Canta Bogotá Canta del Proyecto 1056 "Mejoramiento de la calidad educativa a través de la jornada única y uso del tiempo escolar”. </t>
  </si>
  <si>
    <t>Prestar servicios profesionales para apoyar los procesos que se desarrollan en la Dirección de Educación Preescolar y Básica en el marco de la implementación de la estrategia de ampliación de la jornada unica.</t>
  </si>
  <si>
    <t>Prestar servicios profesionales en la gestión administrativa y jurídica de acuerdo con los programas y proyectos de desarrollados por la subsecretaria de Calidad y Pertinencia para el mejoramiento de la calidad educativa, la jornada única y el uso del tiempo escolar, en la atención a las entidades interesadas.</t>
  </si>
  <si>
    <t>Prestar servicios profesionales para apoyar los procesos de formación pedagógica en los ambientes de aprendizaje de coros de los Colegios Oficiales del Distrito, pertenecientes al proyecto 1056 “Mejoramiento de la calidad educativa a través de la jornada única y uso del tiempo escolar”.</t>
  </si>
  <si>
    <t>Prestar servicios de apoyo a la gestión, en las actividades relacionadas con la gestión operativa, documental y de correspondencia, en el marco del Proyecto 1056 “Mejoramiento de la calidad educativa a través de la jornada única y uso del tiempo escolar”.</t>
  </si>
  <si>
    <t>Prestar servicios de apoyo a la gestión, para brindar acompañamiento jurídico a la Dirección de Educación Preescolar y Básica en la gestión de los procesos y acciones desarrolladas en el marco de la implementación del proyecto 1056 “Mejoramiento de la calidad educativa a través de la jornada única y uso del tiempo escolar”.</t>
  </si>
  <si>
    <t>2 USO DEL TIEMPO ESCOLAR</t>
  </si>
  <si>
    <t>Conformar un equipo profesional y técnico que coordina, orienta y apoya el desarrollo de la ampliación del tiempo escolar - Uso del tiempo escolar</t>
  </si>
  <si>
    <t>Prestar servicios especializados para apoyar las acciones y estrategias en el seguimiento de las metas, recursos e indicadores de la Subsecretaría de Calidad y Pertinencia.</t>
  </si>
  <si>
    <t>Prestar apoyo profesional a la Dirección de Educación Preescolar y Básica en la gestión de actividades y procesos que se encuentran en el marco de la implementación de la jornada unica.</t>
  </si>
  <si>
    <t>Prestar apoyo profesional a la Dirección de Educación Preescolar y Básica en la gestión de actividades y procesos que se encuentran en el marco de la implementación de la estrategia de ampliación de la jornada unica.</t>
  </si>
  <si>
    <t>Prestar servicios profesionales a la Dirección de Educación Preescolar y Básica en la ejecución, consolidación e implementación de la jornada única.</t>
  </si>
  <si>
    <t>Prestar servicios profesionales para coordinar los procesos administrativos y financieros del proyecto 1056 “Mejoramiento de la calidad educativa a través de la jornada única y uso del tiempo escolar”.</t>
  </si>
  <si>
    <t>Prestar servicios profesionales para apoyar el desarrollo, actualización y análisis de cifras y estadísticas de los sistemas de información para el Proyecto 1056 "Mejoramiento de calidad educativa a traves de la estrategia de ampliación de la jornada escolar" de la Direccion de Educacion Preescolar y Basica.</t>
  </si>
  <si>
    <t>Prestar servicios profesionales especializados para orientar la articulación de los programas y proyectos educativos institucionales a propósito del proyecto 1056 “Mejoramiento de la calidad educativa a través de la jornada única y uso del tiempo escolar” de la Subsecretaría de Calidad y Pertinencia.</t>
  </si>
  <si>
    <t>Prestar servicios profesionales para hacer seguimiento al proceso de formación pedagógica en los ambientes de aprendizaje de coros de los Colegios Oficiales del Distrito, pertenecientes al proyecto 1056 “Mejoramiento de la calidad educativa a través de la jornada única y uso del tiempo escolar”.</t>
  </si>
  <si>
    <t>Prestar servicios profesionales para coordinar, planear y hacer seguimiento a las estrategias y acciones necesarias, para el logro de las metas y resultados del Proyecto 1056 "Mejoramiento de calidad educativa a través de la estrategia de ampliación de la jornada escolar".</t>
  </si>
  <si>
    <t>Prestar servicios profesionales para apoyar el seguimiento a los procesos administrativos, financieros y de contratación de la Dirección de Educación Preescolar y Básica en el marco del Proyecto 1056 "Mejoramiento de calidad educativa a través de la estrategia de ampliación de la jornada escolar".</t>
  </si>
  <si>
    <t>Prestar servicios profesionales especializados para apoyar las acciones y los procesos desarrollados en la implementación de la jornada única dentro del marco del Proyecto 1056 “Mejoramiento de la calidad educativa a través de la jornada única y uso del tiempo escolar” de la Subsecretaría de Calidad y Pertinencia.</t>
  </si>
  <si>
    <t>Prestar servicios profesionales para coordinar los lineamientos y acciones pedagógicas en los colegios del sistema educativo oficial que implementan la estrategia de ampliación de la jornada escolar.</t>
  </si>
  <si>
    <t>Prestar servicios profesionales a la Dirección de Educación Preescolar y Básica, en las estrategias relacionadas con los ambientes de aprendizaje de educación artística que se encuentran en el marco de la implementación de la estrategia de ampliación de la jornada escolar.</t>
  </si>
  <si>
    <t>Garantizar los escenarios, organizaciones, personas externas u otro tipo de recursos que se requieran para implementar la Jornada Única en ambientes de aprendizajes seguros en una ciudad Educadora.</t>
  </si>
  <si>
    <t>Aunar esfuerzos para el desarrollo, ejecución y seguimiento de las estrategias de los proyectos de la Dirección de Educación Preescolar y Básica en los componentes de curriculo, Jornada Única y Uso de Tiempo Escolar, que propendan por el fortalecimiento académico para una educación de calidad; apoyando las diferentes acciones con los medios o recursos necesarios para su cumplimiento</t>
  </si>
  <si>
    <t>Convenio de Asociacion</t>
  </si>
  <si>
    <t xml:space="preserve"> Garantizar los escenarios, organizaciones, personas externas u otro tipo de recursos que se requieran para implementar el Uso del tiempo escolar en ambientes de aprendizajes seguros en una ciudad Educadora</t>
  </si>
  <si>
    <t xml:space="preserve">Prestar servicios pedagógicos que permitan promover los procesos de Educación Ambiental para el mejoramiento de la calidad educativa, de los colegios del sistema educativo oficial a través del desarrollo de las Escuelas de Formación ambiental, Proyectos de Educación Ambiental –PRAE- y Expediciones Pedagógicas, enmarcadas en la Jornada Única y el Uso del Tiempo Escolar. </t>
  </si>
  <si>
    <t xml:space="preserve">SELECCIÓN ABREVIADA DE MENOR CUANTIA </t>
  </si>
  <si>
    <t>Aunar esfuerzos para la realización de acciones encaminadas al fortalecimiento de la gestión educativa institucional desde cobertura, calidad y pertinencia y entornos escolares de la educación en los niveles de  preescolar,  básica y media en la ciudad de Bogotá.</t>
  </si>
  <si>
    <t xml:space="preserve">
93141500</t>
  </si>
  <si>
    <t xml:space="preserve">Prestación de servicios en la Implementacion de los ambientes  de aprendizaje de los centros de interes en disciplinas deportivas y artisiticas enmarcados en la Jornada Única y el Uso del Tiempo Escolar. </t>
  </si>
  <si>
    <t>Licitacion publica</t>
  </si>
  <si>
    <t>Suministrar el apoyo logístico a los eventos de la Entidad y de la  Dirección de Educación Preescolar y Básica.</t>
  </si>
  <si>
    <t>Licitacion Publica</t>
  </si>
  <si>
    <t>Contrato de Prestacion de Servicios</t>
  </si>
  <si>
    <t xml:space="preserve">80101504
80101510 
80101511 
80101603 
80101604
</t>
  </si>
  <si>
    <t xml:space="preserve">CONCURSO DE MERITOS </t>
  </si>
  <si>
    <t>Consultoria</t>
  </si>
  <si>
    <t>Aunar esfuerzos para proveer los medios técnicos, operativos y administrativos para brindar atención a estudiantes en disciplinas artísticas y de astronomia en el marco de la Jornada Única y la Jornada Extendida</t>
  </si>
  <si>
    <t>Contratacion directa</t>
  </si>
  <si>
    <t>10 MESES</t>
  </si>
  <si>
    <t>Aunar esfuerzos para Proveer los medios técnicos, operativos y administrativos para brindar atención a 4.385 estudiantes en disciplinas deportivas en el marco de la Jornada Única y la Jornada Extendida</t>
  </si>
  <si>
    <t>Aunar esfuerzos para implementar estrategias metodológicas y pedagógicas en el marco del fortalecimiento de una lengua extrajera y una segunda lengua a niñas, niños y jóvenes de los colegios oficiales del distrito, de la Jornada Única y la Jornada Extendida</t>
  </si>
  <si>
    <t xml:space="preserve">1057-Competencias para el Ciudadano de Hoy </t>
  </si>
  <si>
    <t xml:space="preserve">02 Lectoescritura y Fortalecimiento de Bibliotecas Escolares </t>
  </si>
  <si>
    <t>Implementar el plan distrital de lectura y escritura,  generando acciones que permitan mejorar los procesos de lectoescritura a través del aprovechamiento y fortalecimiento de las bibliotecas escolares y de ambientes de aprendizaje e investigación.</t>
  </si>
  <si>
    <t xml:space="preserve">60102300
60102301
60102310
</t>
  </si>
  <si>
    <t>Suministrar el material bibliográfico para la dotación de las Bibliotecas Escolares de los Colegios Distritales de Bogotá seleccionados por la Dirección de Ciencias, Tecnologías y Medios Educativos de la Secretaría de Educación del Distrito.</t>
  </si>
  <si>
    <t>Licitación Pública
proceso en curso</t>
  </si>
  <si>
    <t>Suministro</t>
  </si>
  <si>
    <t>12- Recursos Propios</t>
  </si>
  <si>
    <t>IVÁN DARÍO GOMÉZ CASTAÑO</t>
  </si>
  <si>
    <t>Subsecretaria de Calidad y Pertinencia</t>
  </si>
  <si>
    <t>JERÓNIMA SANDINO CEBALLOS</t>
  </si>
  <si>
    <t>Direccion de Ciencias Tecnologías y Medios Educativos.</t>
  </si>
  <si>
    <t>01 Uso y apropiación de Tecnologías de la Información y las comunicaciones (TIC) y de los medios educativos</t>
  </si>
  <si>
    <t>Fortalecer y acompañar a los colegios en la implementación de estrategias que aporten al mejoramiento de los ambientes de aprendizaje y del conocimiento, promiviendo  el desarrollo de las capacidades en el uso inteligente de las TIC.</t>
  </si>
  <si>
    <t xml:space="preserve">80101507  
86101710  
86141703  </t>
  </si>
  <si>
    <t>Aunar esfuerzos para fortalecer y acompañar a los colegios en la implementación de estrategias que aporten al mejoramiento de los ambientes de aprendizaje y del conocimiento, promoviendo el desarrollo de las capacidades en el uso inteligente de las TIC.</t>
  </si>
  <si>
    <t xml:space="preserve">86101710  
80101604 </t>
  </si>
  <si>
    <t xml:space="preserve">Aunar esfuerzos  para la implementación y desarrollo de actividades que promuevan y socialicen la utilización de medios educativos en los Colegios del distrito para el fortalecimiento de las competencias del ciudadano de hoy </t>
  </si>
  <si>
    <t>Contrato interadministrativo</t>
  </si>
  <si>
    <t>Realizar campamento pedagógico de tecnología que permitan fortalecer  y masificar el uso y apropiación de las TIC  por parte de los estudiantes y docentes de los colegios del ditristo generando un  mayor impacto social, educativo y cultural.</t>
  </si>
  <si>
    <t>SELECCIÓN ABREVIADA MENOR CUANTIA</t>
  </si>
  <si>
    <t>Contrato</t>
  </si>
  <si>
    <t xml:space="preserve">Conformar un equipo profesional y técnico para el seguimiento y desarrollo de los programas y procesos del proyecto de inversión competencias para el ciudadano de hoy </t>
  </si>
  <si>
    <t xml:space="preserve">Prestar apoyo profesional para la coordinación y seguimiento de los programas y procesos en el Uso y apropiación de las TIC  dentro del marco del proyecto de inversion Competencias para el ciudadano de hoy </t>
  </si>
  <si>
    <t>Contrato de Prestacion de Servicios Profesionales</t>
  </si>
  <si>
    <t>Prestar servicios profesionales para la coordinación de la estrategia pedagógica y digital del Portal Red Académica, en articulación con la estrategia de apropiación de las TIC de la Dirección de Ciencias, Tecnologías y Medios Educativos.</t>
  </si>
  <si>
    <t>Prestar apoyo técnico para garantizar funcionamiento del portal educativo Red Académica, en articulación con la estrategia de apropiación de las TIC de la Dirección de Ciencias, Tecnologías y Medios Educativos.</t>
  </si>
  <si>
    <t>Prestar servicios profesionales para posicionar y promocionar el Portal Red Académica y  apoyar la producción de contenidos editoriales de la Dirección de Ciencias, Tecnologías y Medios Educativos</t>
  </si>
  <si>
    <t>Conformar un equipo profesional y técnico para el seguimiento y desarrollo de los programas y procesos del proyecto de inversión competencias para el ciudadano de hoy - Lectoescritura y Fortalecimiento de Bibliotecas</t>
  </si>
  <si>
    <t>Prestar servicios de apoyo profesional en actividades de supervisión, seguimiento y gestión presupuestal, financiera y contractual a los procesos y programas del proyecto de  inversión de la  DCTME, con enfasis en los programas de lectoescritura y bibliotecas</t>
  </si>
  <si>
    <t>Prestar servicios de apoyo profesional en actividades contables, seguimiento y gestión presupuestal, financiera y contractual a los procesos y programas del proyecto de  inversión de la  DCTME</t>
  </si>
  <si>
    <t>Contrato de Prestacion de Servicios Profesionales.</t>
  </si>
  <si>
    <t>60102301
60102310</t>
  </si>
  <si>
    <t>Suministrar el material bibliográfico para  las Bibliotecas Escolares de los Colegios Distritales de Bogotá seleccionados por la Dirección de Ciencias, Tecnologías y Medios Educativos de la Secretaría de Educación del Distrito.</t>
  </si>
  <si>
    <t>ORDEN DE COMPRA 
COLOMBIA COMPRA EFICIENTE</t>
  </si>
  <si>
    <t>Aunar esfuerzos para el desarrollo del Plan Distrital de Lectura y Escritura en lo relacionado con los procesos, el funcionamiento y fortalecimiento de las Bibliotecas Escolares y ambientes de aprendizaje</t>
  </si>
  <si>
    <t>Construcción de comunidades de saber y practica pedagógica a través del acompañamiento in situ, a las instituciones educativas del distrito, que permita el fortalecimiento curricular en todas las áreas y ciclos para el desarrollo de los saberes y las competencias de los estudiantes.</t>
  </si>
  <si>
    <t>Garantizar la financiación, apoyo logístico para la participación de la IED en actividades culturales y académicas de Lectoescritura y Fortalecimiento de Bibliotecas Escolares.</t>
  </si>
  <si>
    <t>Aunar esfuerzos técnicos, administrativos y financieros para la realización de la Feria Internacional del Libro de Bogotá</t>
  </si>
  <si>
    <t xml:space="preserve">86101710  
86141703  </t>
  </si>
  <si>
    <t xml:space="preserve">Contratar el servicio para la Implementación de un sistema de gestión bibliotecaria en las IED, articulado con el catálogo y el sistema de préstamo en las bibliotecas escolares. </t>
  </si>
  <si>
    <t>Contrato de servicios</t>
  </si>
  <si>
    <t xml:space="preserve">Contrato </t>
  </si>
  <si>
    <t>12- recursos Propios</t>
  </si>
  <si>
    <t>SUBSECRTARIA DE CALIDAD Y PERTINENCIA</t>
  </si>
  <si>
    <t>DIRECCIÓN DE CIENCIAS TECNOLOGÍAS Y MEDIOS EDUCATIVOS</t>
  </si>
  <si>
    <t xml:space="preserve">
80101504
80101510
80101511
80101603
80101604</t>
  </si>
  <si>
    <t xml:space="preserve">Prestar servicios profesionales para el seguimiento y coordinación de los procesos y actividades del componente de lectoescritura y fortalecimiento de las bibliotecas escolares. </t>
  </si>
  <si>
    <t>Prestar servicios profesionales para el seguimiento y coordinación de los procesos y actividades del componente de lectoescritura y fortalecimiento de las bibliotecas escolares.</t>
  </si>
  <si>
    <t>Prestar apoyo profesional al seguimiento y la coordinación de los procesos y actividades del componente de lectoescritura y fortalecimiento de las bibliotecas escolares.</t>
  </si>
  <si>
    <t>03 Fortalecimiento de Inglés como Segunda Lengua</t>
  </si>
  <si>
    <t xml:space="preserve">Acompañar y apoyar el fortalecimiento de los programas de aprendizaje del inglés como una segunda lengua mediante la articulación de planes de estudio, uso de medios educativos y ambientes de aprendizaje. </t>
  </si>
  <si>
    <t>Aunar esfuerzos para el fortalecimiento de los programas de aprendizaje del inglés como una segunda lengua mediante proyectos transversales en los procesos de enseñanza - aprendizaje.</t>
  </si>
  <si>
    <t xml:space="preserve">Convenio de cooperacion </t>
  </si>
  <si>
    <t>Realización de programas para el fortalecimiento del inglés como segunda lengua: procesos de formación a docntes e inmersiones para estudiantes y docentes  de colegios del distrito.</t>
  </si>
  <si>
    <t>contrato interadministrativo</t>
  </si>
  <si>
    <t>Construcción e implemetación de estrategias que permitan  fortalecer los procesos pedagógicos y metodológicos de una segunda lengua a través del programa formadores nativos extranjeros en el marco del proyecto de inversión competencias para el ciudadano de hoy.</t>
  </si>
  <si>
    <t>Conformar un equipo profesional y técnico para el seguimiento y desarrollo de los programas y procesos del proyecto de inversión competencias para el ciudadano de hoy - Fortalecimiento de Inglés como Segunda Lengua</t>
  </si>
  <si>
    <t>Prestar servicios profesional para la coordinacion y seguimineto  del desarrollo de los programas y procesos academicos  para el fortaleimiento de Inglés como una segunda lengua del proyecto de inversion Competencias para el Ciudadano de hoy.</t>
  </si>
  <si>
    <t>6,5</t>
  </si>
  <si>
    <t>04 Portal Educativo Red Académica</t>
  </si>
  <si>
    <t>Actualizar y fortalecer el portal educativo Red Académica en la generación de contenidos educativos de calidad y redes de aprendizaje.</t>
  </si>
  <si>
    <t>Diseñar e implementar una herramienta que nos permitan realizar el seguimiento de contenidos educativos y redes de aprendizaje del portal educativio Red academica a través de la implementación de espacios virtuales y recursos digitales dirigidos a la comunidad educativa en general.</t>
  </si>
  <si>
    <t>1058 - PARTICIPACIÓN CIUDADANA PARA EL REENCUENTRO, LA RECONCILIACIÓN Y LA PAZ</t>
  </si>
  <si>
    <t>1 - FORTALECIMIENTO DE  LAS CAPACIDADES DE LOS DIRECTORES LOCALES (DILES) Y DIRECTIVOS DOCENTES</t>
  </si>
  <si>
    <t>Conformar alianzas interinstitucionales para apoyo profesional y técnico en el fortalecimiento de las capacidades de gestión de los directores locales y directivos docentes en el territorio</t>
  </si>
  <si>
    <t xml:space="preserve">Aunar esfuerzos para realizar acciones encaminadas al fortalecimiento de las capacidades de los directivos docentes  de los módulos 2 a 4 del programa Rectores Líderes Transformadores y de la gestión educativa institucional desde cobertura, calidad y pertinencia de la educación en los niveles de Preescolar, Básica y Media en la ciudad de Bogotá. 
</t>
  </si>
  <si>
    <t>Convenio de asociación</t>
  </si>
  <si>
    <t>No</t>
  </si>
  <si>
    <t>Jorge Enrique Celis Giraldo</t>
  </si>
  <si>
    <t>Subsecretaría de Integración Interinstitucional</t>
  </si>
  <si>
    <t>Jenny Pinzón, Financiera SII, ext.4900, jpinzonf@educacionbogota.gov.co</t>
  </si>
  <si>
    <t xml:space="preserve">Aunar esfuerzos para potenciar las capacidades de Directores Locales de Educación y Directivos docentes del Distrito como líderes de la consolidación del Equipo por la Educación  en los módulos 2 a 4 del Programa Internacional de Liderazgo Escolar,  con el fin de propiciar espacios para el reencuentro, la reconciliación y la paz.
</t>
  </si>
  <si>
    <t>Implementar programa de formación en liderazgo educativo para rectores y directores locales de educación</t>
  </si>
  <si>
    <t>Concurso de meritos</t>
  </si>
  <si>
    <t>Apoyo profesional y técnico, en el nivel central, en los procesos de la gestión, planeación y articulación del territorio</t>
  </si>
  <si>
    <t>Prestar servicios profesionales en  el seguimiento,  planeación, evaluación y acompañamiento de  las acciones orientadas al fortalecimiento de la gestión local de la educación, en el marco del reencuentro, la reconciliación y la paz.</t>
  </si>
  <si>
    <t>20/01/2017</t>
  </si>
  <si>
    <t xml:space="preserve">Apoyo profesional y técnico en el proceso de desconcentración de la política y la gestión a través de la recolección, consolidación y procesamiento de la información local y zonal </t>
  </si>
  <si>
    <t>Prestar servicios profesionales en el acompañamiento al desarrollo  de estrategias encaminadas al fortalecimiento del liderazgo educativo y de gestión de los directivos docentes en el marco de la desconcentración de la política educativa.</t>
  </si>
  <si>
    <t>Prestar servicios profesionales en el acompañamiento y desarrollo de las de acciones orientadas para el mejoramiento de la gestión directiva y de la comunidad educativa de los establecimientos educativos en el marco de la desconcentración de la política educativa.</t>
  </si>
  <si>
    <t>Apoyo profesional y técnico en la administración integral de las actividades estratégicas del área</t>
  </si>
  <si>
    <t>Prestar apoyo profesional en el desarrollo de actividades administrativas  y de orden jurídico relacionadas con la articulación interinstitucional y la gestión de las direcciones locales de educación, en el marco de la participación, el reencuentro, la reconciliación y la paz</t>
  </si>
  <si>
    <t>Prestar servicios profesionales para atender asuntos jurídicos relacionados con la articulación interinstitucional y la territorialización de la educación, en el marco de la participación, el reencuentro, la reconciliación y la paz</t>
  </si>
  <si>
    <t xml:space="preserve">Apoyo profesional a los equipos  técnicos a nivel central y local para atender necesidades de atención  en los colegios y adelantar los procesos de planeación educativa </t>
  </si>
  <si>
    <t>Prestar servicios profesionales especializados para apoyar el fortalecimiento de la capacidad institucional, mediante la definición de lineamientos que permitan optimizar la planeación educativa, los procesos de articulación y los resultados de la gestión</t>
  </si>
  <si>
    <t>Prestar servicios profesionales especializados de apoyo en la planeacion y definicion de  lineamientos de los procesos y procedimientos, que permitan optimizar la gestión de la Subsecretaria de Integracion Interinstitucional en marco del proyecto 1058</t>
  </si>
  <si>
    <t>Prestar servicios profesionales a la Dirección General de Eduación y Colegios Distritales para el correcto desarrollo de los procesos desconcetrados y de reordenamiento en los diferentes ámbitos territoriales.</t>
  </si>
  <si>
    <t>Prestar servicios profesionales para la gestión, ejecución y recolección de la información relacionada con los procesos de fortalecimiento y empoderamiento de los Directores Locales de Educación en torno al reencuentro, la reconciliación y la paz.</t>
  </si>
  <si>
    <t>Apoyo profesional y técnico en las DILE en los procesos de la gestión, planeación y articulación</t>
  </si>
  <si>
    <t>Prestar servicios profesionales a la Dirección Local de Educación para la definición, ejecución, seguimiento y evaluación de los procesos de planeación, gestión y articulación interinstitucional de la política educativa.</t>
  </si>
  <si>
    <t>2 - VOCES DEL TERRITORIO</t>
  </si>
  <si>
    <t>Producción y desarrollo de piezas de comunicación requeridas por las areas de la Secretaría de Educación del Distrito y su respectiva distribución.</t>
  </si>
  <si>
    <t>Contratar la producción y desarrollo de piezas de comunicación gráficas para implementar la política de bienestar y el fortalecimiento de la cultura organizacional, la imagen institucional y la línea editorial de la Secretaria de Educación del Distrito.</t>
  </si>
  <si>
    <t>Fortalecer la linea editorial y contenidos periodisticos de la OACP, y focalizar la información de los medios de comunicación acerca de la educación pública de Bogotá.</t>
  </si>
  <si>
    <t>Prestar los servicios de apoyo a la gestión de la Secretaria de Educación del Distrito para la preproducción, producción y transmisión vía streaming de contenidos audiovisuales de acuerdo con las necesidades definidas por la Oficina Asesora de Comunicación y Prensa.</t>
  </si>
  <si>
    <t>Elaborar un boletin mensual para docentes y funcionarios de la SED.</t>
  </si>
  <si>
    <t>Hacer seguimiento a las noticias y mensajes de la SED en los medios masivos de comunicación y redes sociales</t>
  </si>
  <si>
    <t>Prestación del servicio de monitoreo de medios de comunicación local, nacional y regional que registren, divulguen y promocionen información relacionada con el Sector Educativo en soporte impreso, audiovisual, radial y digital.</t>
  </si>
  <si>
    <t>SELECCIÓN ABREVIADA POR SUBASTA INVERSA ELECTRONICA</t>
  </si>
  <si>
    <t>Divulgar campañas de comunicación en medios de carácter masivos, directos, comunitarios o alternativos.</t>
  </si>
  <si>
    <t xml:space="preserve">Prestar a la Secretaría de Educación del Distrito los servicios de planeación, ordenación, compra de espacios y seguimiento de medios para ejecutar campañas de divulgación en medios de comunicación de carácter masivos y directos, comunitarios o alternativos, desarrollo y ejecución de acciones de divulgación en canales ATL y BTL, para los fines estipulados por las estrategias de comunicación de la SED con el fin de posicionar en la ciudadanía la educación de calidad a través de la formación integral, sujetándose a los lineamientos estratégicos de medios que sugiera la entidad.
</t>
  </si>
  <si>
    <t>Documentar las historias de la educación a través de piezas audiovisuales, periodísticas o artísticas.</t>
  </si>
  <si>
    <t>Aunar esfuerzos institucionales, administrativos. financieros, técnicos y logísticos para la producción. realización, promoción y emisión de proyectos audiovisuales transmediales, en torno a la comunicación para el cambio social, desarrollados con la participación de la comunidad educativa hacia el reencuentro, la reconciliación| y la paz.</t>
  </si>
  <si>
    <t>3 - CONSOLIDACIÓN DEL OBSERVATORIO DE CONVIVENCIA ESCOLAR</t>
  </si>
  <si>
    <t>Conformar alianzas interinstitucionales para el apoyo profesional y técnico en el estudio y análisis de los fenómenos que afectan el clima escolar, los entornos escolares y la convivencia</t>
  </si>
  <si>
    <t>Aunar esfuerzos para el desarrollo de proyectos de investigacion para la intervención en temas relacionados con las líneas técnicas de trabajo del observatorio de convivencia escolar así: clima escolar, entornos escolares y convivencia, de acuerdo con los téminos definidos en la bolsa concursable.</t>
  </si>
  <si>
    <t>Apoyo profesional y técnico en la administración integral de las actividades estratégicas del Observatorio de Convivencia Escolar</t>
  </si>
  <si>
    <t>Prestar servicios profesionales especializados a la Subsecretaría de Integración Interinstitucional para liderar las actividades propias del Observatorio de Convivencia Escolar.</t>
  </si>
  <si>
    <t>Prestar servicios profesionales a la Subsecretaría de Integración Interinstitucional para apoyar la ejecución de las acciones que soportan el funcionamiento del Observatorio de Convivencia Escolar.</t>
  </si>
  <si>
    <t>Prestar servicios profesionales especializados a la Subsecretaría de Integración Interinstitucional para realizar la planeación, levantamiento, procesamiento y análisis de las estadísticas generadas en el Observatorio de Convivencia Escolar de la Secretaría de Educación del Distrito.</t>
  </si>
  <si>
    <t>Prestar servicios profesionales a la Subsecretaría de Integración Interinstitucional para realizar la evaluación técnica y financiera  de las propuestas presentadas para el desarrollo de proyectos de investigación del Observatorio de Convivencia Escolar.</t>
  </si>
  <si>
    <t>4 - MEJORAMIENTO DE ENTORNOS ESCOLARES</t>
  </si>
  <si>
    <t>Conformar alianzas interinstitucionales para el apoyo profesional y técnico en la implementación de las estrategias de intervención en los entornos escolares que afectan la convivencia en los colegios distritales.</t>
  </si>
  <si>
    <t>Implementar las fases  restantes de la intervención de las Zonas de Orientación Escolar (ZOE) en los 8 colegios distritales de la localidad de Los Mártires.</t>
  </si>
  <si>
    <t>Selección Abreviada</t>
  </si>
  <si>
    <t>Estructurar e implementar intervenciones artístico-pedagógicas para la transformación y el mejoramiento de los entornos físicos y escolares.</t>
  </si>
  <si>
    <t xml:space="preserve">Implementar un programa de protección de los niños, niñas y adolescentes matriculados en IED que mediante actividades lúdicas y deportivas contribuya al fortalecimiento de las competencias socio-emocionales y prevenga riesgos asociados al pandillismo
</t>
  </si>
  <si>
    <t xml:space="preserve">Implementar un programa  que contribuya a i) la prevención temprana del consumo de alcohol, ii) la formación de los orientadores y docentes para generar capacidades en los colegios incidiendo en el mejoramiento del clima, la convivencia y los entornos escolares y iii) el fortalecimiento de las escuelas de padres y madres
</t>
  </si>
  <si>
    <t>Apoyo profesional y técnico en la administración integral de las actividades estratégicas para el mejoramiento de los entornos escolares</t>
  </si>
  <si>
    <t>Prestar servicios profesionales especializados a Subsecretaría de Integración Institucional orientados a monitorear y evaluar la ejecución de las actividades, productos y resultados de las intervenciones que se adelantan en el marco del programa de Mejoramiento de los Entornos Escolares.</t>
  </si>
  <si>
    <t>Prestar servicios profesionales a la Subsecretaría de Integración Interinstitucional para apoyar el monitoreo y el seguimiento de las intervenciones adelantadas en el marco del programa de Mejoramiento de los Entornos Escolares.</t>
  </si>
  <si>
    <t>Prestar servicios profesionales a la Subsecretría de Integración Interinstitucional para apoyar en la coordinación intersectorial e interinstitucional para el desarroolo de progrmana de Mejoramiento de Entornos Excolares</t>
  </si>
  <si>
    <t>Prestar servicios profesionales a la Subsecretaría de Integración Interinstitucional para  apoyar el acompañamiento a la implementación de las  intervenciones ejecutadas en  las localidades en el marco del programa de Mejoramiento de los Entornos Escolares.</t>
  </si>
  <si>
    <t>Prestar servicios profesionales a la Subsecretaría de Integración Interinstitucional para apoyar la gestión y seguimiento  administrativo de la implementación de los proyectos desarrollados en el marco del programa de Mejoramiento de los Entornos Escolares.</t>
  </si>
  <si>
    <t xml:space="preserve">Prestar apoyo profesional  para el fortalecimiento de las relaciones interinstitucionales en el marco del Sistema Distrital de Convivencia Escolar  mediante la orientacion de estrategias en pro de la atención de las situaciones que afectan la convivencia y los entornos escolares.
</t>
  </si>
  <si>
    <t>Prestar apoyo profesional para el análisis del contexto del Sistema Distrital de Convivencia Escolar en las localidades,  para contribuir a identificar tanto problemáticas como oportunidades para el mejoramiento de la convivencia y los entornos escolares.</t>
  </si>
  <si>
    <t xml:space="preserve">Prestar apoyo a la Subsecretaria de Integraciion Interinstitucional   en el procesamiento de  la información y analisis de datos  que recoge el sistema  de Alertas en lo relacionado con el clima, la convivencia y los entornos escolares. </t>
  </si>
  <si>
    <t>Prestar servicios profesionales a la Subsecretaría de Integración Interinstitucional en el acompañamiento a los establecimientos educativos del Distrito en los componentes de prevención, promoción, atención y seguimiento de la ruta de atención integral en el marco del mejoramiento de los entornos escolares.</t>
  </si>
  <si>
    <t>Prestar servicios profesionales  a la Subsecretaría de Integración Interinstitucional para el desarrollo y la actualización del Sistema de Alertas, con el fin de contribuir a la sistematización de la comunicación entre sistemas de información de entidades que hacen parte de la ruta de atención integral para la convivencia escolar en el marco del mejoramiento de los entornos escolares.</t>
  </si>
  <si>
    <t>5 - FORTALECIMIENTO DE  LOS PLANES DE CONVIVENCIA HACIA EL REENCUENTRO, LA RECONCILIACIÓN Y LA PAZ</t>
  </si>
  <si>
    <t>Apoyo profesional y técnico en la administración integral de las actividades estratégicas para el fortalecimiento de los planes y manuales de convivencia</t>
  </si>
  <si>
    <t>Prestar servicios profesionales para apoyar la ejecución y seguimiento de las actividades administrativas y financieras del proyecto 1058  en la apuesta por la convivencia, la reconciliación y la paz</t>
  </si>
  <si>
    <t>Prestar servicios profesionales para apoyar el seguimiento de las metas definidas para los componentes  del proyecto 1058 en la apuesta por la convivencia, la reconciliación y la paz.</t>
  </si>
  <si>
    <t>Prestar servicios de apoyo profesional especializado en aspectos de orden contractual y legal en el desarrollo de la gestión de la Subsecretaria de Integración Interinstitucional en marco del proyecto 1058  en la apuesta por la convivencia, la reconciliación y la paz.</t>
  </si>
  <si>
    <t xml:space="preserve">Prestar servicios de apoyo profesional  en materia jurídica  contractual en el desarrollo y definición de  procesos y propuestas  para la implementación de estrategias de intervención , en el marco de la apuesta por la convivencia, la reconciliación y la paz. </t>
  </si>
  <si>
    <t>Prestar servicios profesionales a la Subsecretaría de Integración Interinstitucional en el desarrollo y trámite de  los procesos contractuales y legales en relación con la apuesta por la convivencia, la reconciliación y la paz.</t>
  </si>
  <si>
    <t xml:space="preserve">Prestar servicios de apoyo profesional en el seguimiento y planeación de  las actividades y funciones de la  gerencia del proyecto de inversión 1058 en el marco de la apuesta por la convivencia, la reconciliación y la paz.  </t>
  </si>
  <si>
    <t>Prestar apoyo jurídico profesional  en la revisión y atención de peticiones, solicitudes, procesos y documentos jurídicos relacionados con el mejoramiento de la convivencia y el clima escolar.</t>
  </si>
  <si>
    <t>Prestar servicios de apoyo profesional especializado en temas financieros en desarrollo de la gestión de la Subsecretaria de Integración Interinstitucional en marco del proyecto 1058  en la apuesta por la convivencia, la reconciliación y la paz.</t>
  </si>
  <si>
    <t xml:space="preserve">Prestar servicios de apoyo profesional para el seguimiento a la ejecución de los contratos y/o convenios relacionados con el proyecto de inversión 1058 “participación ciudadana para el reencuentro, la reconciliación y la paz”. </t>
  </si>
  <si>
    <t>Prestar apoyo profesional a la Subsecretaría de Integración Interinstitucional y a la Dirección de Participación y Relaciones Interinstitucionales para el acompañamiento y sistematización de los procesos de revisión, ajustes y fortalecimiento de los planes institucionales de convivencia escolar de los colegios de Bogotá D. C.</t>
  </si>
  <si>
    <t>Apoyo profesional y técnico para la asesoría en temas de paz a la Subsecretaría de Integración Interinstitucional</t>
  </si>
  <si>
    <t>Prestar apoyo profesional a la Subsecretaría de Integración Interinstitucional y a la Dirección de Participación y Relaciones Interinstitucionales para el acompañamiento a los procesos de incorporación de la cátedra de la paz con enfoque de cultura ciudadana, así como de la educación en derechos humanos en los colegios de Bogotá D. C.</t>
  </si>
  <si>
    <t>Conformar alianzas interinstitucionales para la implementación de las estrategias de cultura de paz y convivencia en las comunidades educativas</t>
  </si>
  <si>
    <t>Implementar actividades para fortalecer los comités escolares de convivencia y  planes de convivencia.</t>
  </si>
  <si>
    <t>6 - GESTIÓN CON LA COMUNIDAD EDUCATIVA</t>
  </si>
  <si>
    <t xml:space="preserve">Conformar alianzas interinstitucionales para el acompañamiento a las escuelas de padres y familia </t>
  </si>
  <si>
    <t xml:space="preserve">Estructuración, divulgación e implementación de los lineamentos para el fortalecimiento de la alianza familia – escuela, las escuelas de padres y madres
</t>
  </si>
  <si>
    <t>Apoyo profesional y técnico para la implementación y seguimiento de proyectos y procesos de intercambio y articulación con el sector educativo privado</t>
  </si>
  <si>
    <t xml:space="preserve">Prestar servicios profesionales especializados a la Dirección de Realaciones con el Sector Educativo Privado en el desarrollo de la estrategia de intercambio alianza escuela - familia, en el marco del programa Equipo por la educación para el reencuentro la reconciliación y la paz.  </t>
  </si>
  <si>
    <t>Prestar servicios profesionales especializados a la Dirección de Relaciones con el Sector Educativo Privado para liderar el proceso de implementación de la estrategia de acompañamiento con el sector educativo privado en el marco del plan sectorial Ciudad Educadora.</t>
  </si>
  <si>
    <t>Apoyo profesional y técnico en el correcto desarrollo de las mesas institucionales en el nivel territorial y distrital</t>
  </si>
  <si>
    <t>Prestar servicios profesionales a la Dirección de Relaciones con el Sector Educativo Privado para el seguimiento y acompañamiento a las mesas institucionales, en el marco del plan sectorial Ciudad Educadora.</t>
  </si>
  <si>
    <t xml:space="preserve">Prestar servicios profesionales a la Subsecretaría de Integración Interinstitucional en la implementación de la estrategia alianza escuela - familia a nivel local en el marco del programa Equipo por la educación para el reencuentro la reconciliación y la paz.  </t>
  </si>
  <si>
    <t>Apoyo profesional y técnico para apoyo a las actividades relacionadas con eventos de participación ciudadana y de la comunidad educativa</t>
  </si>
  <si>
    <t>Prestar servicios profesionales especializados a la Subsecretaría de Integración Interinstitucional para liderar la línea estratégica alianza familia - escuela, en el marco del programaparticipación ciudadana para el reencuentro la reconciliación y la paz.</t>
  </si>
  <si>
    <t xml:space="preserve">Prestar servicios profesionales a la Subsecretaría de Integración Interinstitucional y a la Dirección de Participación y Relaciones Interinstitucionales para el acompañamiento y sistematización de los procesos de participación de las siguientes instancias: Consejo Consultivo Distrital de Política Educativa, mesas distritales y locales de coordinadores, orientadores, estudiantes y egresados, cabildantes y contralores estudiantiles. </t>
  </si>
  <si>
    <t xml:space="preserve">Apoyo profesional y técnico para las actividades relacionadas  con el acompañamiento a las escuelas de padres y familia </t>
  </si>
  <si>
    <t>Prestar servicios profesionales a la direcciòn de relaciones con el sector educativo privado en la implementaciòn de instrumentos y estrategias de comunicaciòn que redunden en el fortalecimiento de las relaciones entre las familias, cuidadoras y cuidadores, y los profesores, directivas y demàs actores de la comunidad educativa, en el marco del proyecto de educaciòn para la ciudadanìa y la convivencia, del proceso de acercando realidades y en coordinaciòn con las demàs dependencias de la sed</t>
  </si>
  <si>
    <t xml:space="preserve">Prestar servicios profesionales a la Dirección de Participación y Relaciones Interinstitucionales para el acompañamiento y sistematización de los procesos de participación de las siguientes instancias: mesas distritales y locales de rectores, docentes, administrativos, padres, madres y cuidadores, así como de la mesa de ruralidad. </t>
  </si>
  <si>
    <t>Prestar servicios profesionales especializados a la Subsecretaría de Integración Interinstitucional para desarrollar y hacer la línea estratégica alianza familia - escuela, en el marco del programa Equipo por la educación para el reencuentro la reconciliación y la paz.</t>
  </si>
  <si>
    <t>Prestar servicios profesionales a la Dirección de Participación y Relaciones Interinstitucionales para realizar el monitoreo y seguimiento a los procesos de participación en las mesas estamentales de participación y de los consejos consultivos locales y distrital de política educativa.</t>
  </si>
  <si>
    <t>Prestar servicios profesionales a la Dirección de Participación y Relaciones Interinstitucionales para  el seguimiento a la implementación de los derechos humanos en las instituciones educativas de Bogotá D. C.</t>
  </si>
  <si>
    <t>Prestar servicios profesionalesa la Dirección de Participación y Relaciones Interinstitucionales para realizar el acompañamiento pedagógico a las instituciones educativas participantes en el modelo de Simulación de las Naciones Unidas (SIMONU).</t>
  </si>
  <si>
    <t>Prestar servicios profesionales a la Dirección de Participación y Relaciones Interinstitucionales para la realización de las actividades de promoción, divulgación y comunicación requeridas por el modelo de Simulación de las Naciones Unidas (SIMONU).</t>
  </si>
  <si>
    <t>Prestar servicios profesionales a la Dirección de Participación y Relaciones Interinstitucionales para la realización de las actividades de seguimiento y acompañamiento a las localidades e instituciones educativas participantes en el modelo de Simulación de las Naciones Unidas (SIMONU).</t>
  </si>
  <si>
    <t>Conformar alianzas interinstitucionales para prestar servicios de logística relacionados con las actividades del proyecto 1058</t>
  </si>
  <si>
    <t xml:space="preserve">1071-GESTION EDUCATIVA INSTITUCIONAL </t>
  </si>
  <si>
    <t>01 APOYO ADMINISTRATIVO</t>
  </si>
  <si>
    <t>Suministar servicio de vigilancia privada para  todas las sedes de los establecimientos educativos (predios nuevos y cerrados, arrendamientos y convenios) la interventoría, supervisión, seguimiento, control del servicio y adiciones requeridas</t>
  </si>
  <si>
    <t xml:space="preserve">80101600-80101500 </t>
  </si>
  <si>
    <t>Prestación integral del servicio de vigilancia y seguridad privada para las sedes educativas y áreas administrativas de la Secretaría de Educación del Distrito Capital.</t>
  </si>
  <si>
    <t>CONTRATO DE PRESTACION DE SERVICIOS</t>
  </si>
  <si>
    <t>Subsecretaria De Gestión Institucional</t>
  </si>
  <si>
    <t>Francisco Ernesto Reyes Jimenez</t>
  </si>
  <si>
    <t>Director de Servicios Administrativos</t>
  </si>
  <si>
    <t>SANDRA MILENA SALAZAR</t>
  </si>
  <si>
    <t>Interventoría técnica, administrativa, jurídica, financiera y contable a los contratos de prestación integral  del servicio de vigilancia y seguridad privada para las sedes educativas y áreas administrativas de la Secretaría de Educación del Distrito Capital.</t>
  </si>
  <si>
    <t>Suministrar servicio de aseo privado para  todas las sedes de los colegios( plantas físicas propias, arriendos y convenios)  la interventoría, supervisión,  seguimiento, control del servicio y adiciones requeridas.</t>
  </si>
  <si>
    <t>Prestación integral del servicio de aseo para las sedes educativas del distrito y la prestación integral del servicio  de aseo y cafetería para las áreas administrativas y la sede central de la sed.</t>
  </si>
  <si>
    <t>CONTRATACION DIRECTA
(AMP-CCE)</t>
  </si>
  <si>
    <t>YOLANDA CUELLAR GONZALEZ</t>
  </si>
  <si>
    <t xml:space="preserve">80101504 
80101510 
80101511 
80101603 
80101604 
</t>
  </si>
  <si>
    <t>INTERVENTORIA TECNICA, ADMINISTRATIVA, JURIDICA, FINANCIERA Y CONTABLE A LOS CONTRATOS DE PRESTACION DEL SERVICIO INTEGRAL DE ASEO Y CAFETERÍA PARA LAS SEDES EDUCATIVAS DEL DISTRITO, PARA LAS ÁREAS ADMINISTRATIVAS Y LA SEDE CENTRAL DE LA SED QUE SE ENCUENTRAN VIGENTES.</t>
  </si>
  <si>
    <t>02 ARRENDAMIENTOS</t>
  </si>
  <si>
    <t>Arrendar  inmuebles para ampliar la oferta educativa oficial, ajustar parámetros y atender a los alumnos que se trasladan por la intervención de plantas físicas y adelantar las adiciones.</t>
  </si>
  <si>
    <t xml:space="preserve">ARRENDAMIENTO DEL PREDIO IDENTIFICADO CON LA DIRECCION CALLE 73 D BIS SUR No. 78 B-24 DE LA LOCALIDAD DE BOSA, DE LA CIUDAD DE BOGOTA D.C., PARA EL FUNCIONAMIENTO DE UNA SEDE EDUCATIVA DE LA SECRETARIA DE EDUCACION DISTRITAL.
</t>
  </si>
  <si>
    <t>Contrato de arrendamiento</t>
  </si>
  <si>
    <t>OSCAR GIOVANNY VASQUEZ</t>
  </si>
  <si>
    <t xml:space="preserve">ARRENDAMIENTO DE LOS PREDIOS IDENTIFICADOS CON LAS DIRECCIONES CALLE 65 G SUR No. 77J-10 Y CALLE 65 G SUR No. 77J-18 DE LA LOCALIDAD DE BOSA, DE LA CIUDAD DE BOGOTA D.C., PARA EL FUNCIONAMIENTO DE UNA SEDE EDUCATIVA DE LA SECRETARIA DE EDUCACION DISTRITAL.
</t>
  </si>
  <si>
    <t>ARRENDAMIENTO DEL PREDIO IDENTIFICADO CON LA DIRECCIÓN CARRERA 122 A BIS No. 69 C-21 DE LA LOCALIDAD DE ENGATIVÁ, DE LA CIUDAD DE BOGOTÁ D.C., PARA EL FUNCIONAMIENTO DE UNA SEDE EDUCATIVA DE LA SECRETARÍA DE EDUCACIÓN DISTRITAL.</t>
  </si>
  <si>
    <t xml:space="preserve">ARRENDAMIENTO DEL PREDIO IDENTIFICADO CON LA DIRECCIÓN, CARRERA 105A Nº 74A-15, DE LA LOCALIDAD DE ENGATIVA DE LA CIUDAD DE BOGOTA D.C., PARA EL FUNCIONAMIENTO DE UNA SEDE EDUCATIVA DE LA SECRETARIA DE EDUCACION DISTRITAL. </t>
  </si>
  <si>
    <t>ARRENDAMIENTO DEL INMUEBLE  IDENTIFICADO CON LA DIRECCIÓN CARRERA 102 Nº 69 - 20 SUR DE LA LOCALIDAD DE BOSA, PARA ATENDER UN PROGRAMA DE LA SECRETARIA DE EDUCACIÓN DEL DISTRITO.</t>
  </si>
  <si>
    <t xml:space="preserve">ARRENDAMIENTO DEL PREDIO IDENTIFICADO CON LA DIRECCIÓN CARRERA 77 J 65 A 38SUR, PARA ATENDER UN PROGRAMA DE LA SECRETARIA DE EDUCACIÓN DEL DISTRITO. </t>
  </si>
  <si>
    <t>ARRENDAMIENTO DE LOS PREDIOS IDENTIFICADOS CON LAS DIRECCIONES CARRERA 17D NO. 65-53 SUR, CARRERA 17 D BIS NO. 64 A - 94 SUR, CARRERA 17D NO. 65-61 SUR, CARRERA 17 D NO. 65 - 71 SUR, CARRERA 17D BIS No. 65-76 SUR, DE LA LOCALIDAD DE CIUDAD BOLÍVAR, DE LA CIUDAD DE BOGOTÁ D.C., PARA EL FUNCIONAMIENTO DE UNA SEDE EDUCATIVA DE LA SECRETARÍA DE EDUCACIÓN DISTRITAL.</t>
  </si>
  <si>
    <t>ARRENDAMIENTO DE LOS PREDIOS IDENTIFICADOS CON LAS DIRECCIONES CALLE 26 SUR NO 69 C 76/80/84/90, DE LA LOCALIDAD DE KENNEDY DE LA CIUDAD DE BOGOTA D.C , PARA EL FUNCIONAMIENTO DE UNA SEDE EDUCATIVA DE LA SECRETARÍA DE EDUCACIÓN DEL DISTRITO.</t>
  </si>
  <si>
    <t>ARRENDAMIENTO  DEL PREDIO IDENTIFICADO  CON LA DIRECCIÓN CALLE 36 A SUR NO 68 A 85 DE LA LOCALIDAD DE KENNEDY, DE LA CIUDAD DE BOGOTÁ D.C., PARA EL FUNCIONAMIENTO DE UNA SEDE EDUCATIVA  DE LA SECRETARIA DE EDUCACIÓN DISTRITAL.</t>
  </si>
  <si>
    <t>ARRENDAMIENTO DEL PREDIO IDENTIFICADO CON LA DIRECCIÓN  CALLE 1 Nº 27 A 59 DE LA LOCALIDAD DE MÁRTIRES, DE LA CIUDAD DE  BOGOTÁ D.C., PARA EL FUNCIONAMIENTO DE UNA SEDE EDUCATIVA DE LA SECRETARÍA DE EDUCACIÓN DISTRITAL.</t>
  </si>
  <si>
    <t>ARRENDAMIENTO DE LOS PREDIOS IDENTIFICADOS CON LAS DIRECCIONES CARRERA 107 Nº 139-78/72/66/60 Y CARRERA 104 Nº 139-81 INTERIOR 3, DE LA LOCALIDAD DE SUBA, DE LA CIUDAD DE BOGOTÁ D.C., PARA ATENDER LOS PROGRAMAS EDUCATIVOS DE LA SECRETARÍA DE EDUCACIÓN DEL DISTRITO.</t>
  </si>
  <si>
    <t>ARRENDAMIENTO DEL PREDIO IDENTIFICADO CON LAS DIRECCIONES CALLE 127 F Nº 94 - 47  / 53 DE LA LOCALIDAD DE SUBA, DE LA CIUDAD DE BOGOTÁ D.C., PARA EL FUNCIONAMIENTO DE UNA SEDE EDUCATIVA DE LA SECRETARIA DE EDUCACION DISTRITAL.</t>
  </si>
  <si>
    <t xml:space="preserve">ARRENDAMIENTO DE  LOS PREDIOS IDENTIFICADOS CON LA S DIRECCIONES: CARRERA 78 B BIS A No.73B-35 SUR, CALLE 73D BIS SUR No.78B-34, Y CARRERA 78 B BIS A No.73B-27 SUR, DE LA LOCALIDAD DE BOSA DE LA CIUDAD DE BOGOTA D.C.,  PARA EL FUNCIONAMIENTO DE UNA SEDE EDUCATIVA DE LA SECRETARIA DE EDUCACION DISTRITAL. </t>
  </si>
  <si>
    <t xml:space="preserve">ARRENDAMIENTO DEL PREDIO IDENTIFICADO CON LA DIRECCION:  DIAGONAL 51 BIS SUR No. 60-34  DE LA LOCALIDAD DE TUNJUELITO, DE LA CIUDAD DE BOGOTA D.C., PARA EL FUNCIONAMIENTO DE UNA SEDE EDUCATIVA DE LA SECRETARIA DE EDUCACION DISTRITAL.
</t>
  </si>
  <si>
    <t xml:space="preserve">ARRENDAMIENTO DE  LOS PREDIOS IDENTIFICADOS CON LA S DIRECCIONES: CALLE 63 SUR  No.78J-10,  CARRERA 78 J No.60A-49 SUR, Y CARRERA 78 J No.60A-51 SUR, DE LA LOCALIDAD DE BOSA DE LA CIUDAD DE BOGOTA D.C.,  PARA EL FUNCIONAMIENTO DE UNA SEDE EDUCATIVA DE LA SECRETARIA DE EDUCACION DISTRITAL. </t>
  </si>
  <si>
    <t>ARRENDAMIENTO DEL PREDIO IDENTIFICADO CON LA DIRECCIÓN CALLE 18 SUR Nº 29B- 35 DE LA LOCALIDAD DE ANTONIO NARIÑO , DE LA CIUDAD DE BOGOTÁ D.C., PARA EL FUNCIONAMIENTO DE UN JARDÍN INFANTIL DE LA SECRETARÍA DE EDUCACIÓN DEL DISTRITO.</t>
  </si>
  <si>
    <t>ARRENDAMIENTO DEL PREDIO IDENTIFICADO CON LA DIRECCIÓN CARRERA 33 70-38 DE LA LOCALIDAD DE BARRIOS UNIDOS, DE LA CIUDAD DE BOGOTÁ D.C., PARA EL FUNCIONAMIENTO DE UNA SEDE EDUCATIVA DE LA SECRETARÍA DE EDUCACIÓN DISTRITAL.</t>
  </si>
  <si>
    <t>ARRENDAMIENTO  DE LOS PREDIOS IDENTIFICADOS CON LA DIRECCIÓN CALLE 65 G SUR NO 77 J -10 Y CALLE 65 G SUR NO 77J - 18 , DE LA LOCALIDAD DE BOSA, DE LA CIUDAD DE BOGOTÁ D.C., PARA ATENDER EL PROGRAMA 40 HORAS.</t>
  </si>
  <si>
    <t>ARRENDAMIENTO DEL PREDIO IDENTIFICADO CON LA DIRECCIÓN CALLE 63 SUR No. 80H-35, PARA ATENDER UN PROGRAMA DE LA SECRETARÍA DE EDUCACIÓN DEL DISTRITO.</t>
  </si>
  <si>
    <t>ARRENDAMIENTO DEL PREDIO IDENTIFICADO CON LA DIRECCIÓN CARRERA 81 G NO. 73 - 44 SUR DE LA LOCALIDAD DE BOSA, DE LA CIUDAD DE BOGOTA D.C., PARA EL FUNCIONAMIENTO DE UNA SEDE EDUCATIVA DE LA SECRETARÍA DE EDUCACIÓN DISTRITAL.</t>
  </si>
  <si>
    <t>ARRENDAMIENTO DEL  PREDIO IDENTIFICADO CON LA DIRECCIÓN TRANSVERSAL 80B Nº 65F - 80 SUR, DE LA LOCALIDAD DE BOSA, DE LA CIUDAD DE BOGOTÁ D.C., PARA EL FUNCIONAMIENTO DE UNA SEDE EDUCATIVA DE LA SECRETARÍA DE EDUCACIÓN DISTRITAL.</t>
  </si>
  <si>
    <t>ARRENDAMIENTOS DE LOS PREDIOS IDENTIFICADOS CON EL NO 56-72 SUR DE LA CARRERA 66 A, 56 - 68 SUR DE LA CARRERA 66 A 56 -64 SUR DE LA CARRERA 66 A 55 - 15 SUR DE LA CARRERA 64 B Y NO 55 - 17 SUR DE LA CARRERA 64 B DE LA LOCALIDAD DE BOSA DE LA CIUDAD DE BOGOTÁ D.C., PARA EL FUNCIONAMIENTO DE UNA SEDE EDUCATIVA DE LA SECRETARÍA DE EDUCACIÓN DISTRITAL.</t>
  </si>
  <si>
    <t xml:space="preserve">ARRENDAMIENTO DEL PREDIO IDENTIFICADO CON LA DIRECCIÒN, CARRERA 66A NO. 56 - 03 SUR DE LA LOCALIDAD DE BOSA, DE LA CIUDAD DE BOGOTÀ D.C., PARA EL FUNCIONAMIENTO DE UNA SEDE EDUCATIVA DE LA SECRETRIA DE EDUCACIÒN DISTRITAL. </t>
  </si>
  <si>
    <t>ARRENDAMIENTO DELPREDIO IDENTIFICADO CON LA DIRECCIÓN CALLE 54C SUR 87K-21, DE LA LOCALIDAD DE BOSA, DE LA CIUDAD DE BOGOTÁ D.C., PARA EL FUNCIONAMIENTO DE UNA SEDE EDUCATIVA DE LA SECRETARÍA DE EDUCACIÓN.</t>
  </si>
  <si>
    <t>ARRENDAMIENTO DEL PREDIO IDENTIFICADO CON LA DIRECCIÓN, CALLE 70B SUR NO. 81 - 67, DE LA LOCALIDAD DE BOSA, DE LA CIUDAD DE BOGOTÁ D.C., PARA EL FUNCIONAMIENTO DE UNA SEDE EDUCATIVA DE LA SECRETARÍA DE EDUCACIÓN DISTRITAL.</t>
  </si>
  <si>
    <t>ARRENDAMIENTO DE LOS PREDIOS IDENTIFICADOS CON LAS DIRECCIONES CALLE 65 J SUR 77 K-17, CALLE 65 J SUR 77 K-13, CARRERA 77 K 65 J-07 SUR Y CARRERA 77 K 65 J-11 SUR DE LA LOCALIDAD DE BOSA DE LA CIUDAD DE BOGOTA D.C., PARA EL FUNCIONAMIENTO DE UNA SEDE EDUCATIVA DE LA SECRETARIA DE EDUCACION.</t>
  </si>
  <si>
    <t>ARRENDAMIENTO DE LOS PREDIOS IDENTIFICADOS CON LAS DIRECCIONES CARRERA 87K No. 69A-26 SUR Y CARRERA 87K No. 69A-30 SUR DE LA LOCALIDAD DE BOSA, DE LA CIUDAD DE BOGOTÁ D.C., PARA EL FUNCIONAMIENTO DE UNA SEDE EDUCATIVA DE LA SECRETARÍA DE EDUCACIÓN DISTRITAL.</t>
  </si>
  <si>
    <t>ARRENDAMIENTO DEL PREDIO IDENTIFICADO CON LA DIRECCIÓN CALLE 65G SUR No. 77J-30 DE LA LOCALIDAD DE BOSA, DE LA CIUDAD DE BOGOTÁ D.C., PARA EL FUNCIONAMIENTO DE UNA SEDE EDUCATIVA DE LA SECRETARÍA DE EDUCACIÓN.</t>
  </si>
  <si>
    <t>ARRENDAMIENTO DEL PREDIO IDENTIFICADO CON LA DIRECCIÓN CARRERA 78 C No. 65 J-43 SUR DE LA LOCALIDAD DE BOSA, DE LA CIUDAD DE BOGOTÁ D.C., PARA EL FUNCIONAMIENTO DE UNA SEDE EDUCATIVA DE LA SECRETARÍA DE EDUCACIÓN.</t>
  </si>
  <si>
    <t>ARRENDAMIENTO DEL PREDIO IDENTIFICADO CARRERA 82 D Nº71A-58 SUR DE LA LOCALIDAD DE BOSA, DE LA CIUDAD DE BOGOTÁ D.C., PARA EL FUNCIONAMIENTO DE UNA SEDE EDUCATIVA DE LA SECRETARÍA DE EDUCACIÓN.</t>
  </si>
  <si>
    <t>ARRENDAMIENTO DEL PREDIO IDENTIFICADO CON LA DIRECCIÓN CARRERA 81F Nº 71 A  81 SUR, DE LA LOCALIDAD DE BOSA, DE LA CIUDAD DE BOGOTÁ D.C., PARA EL FUNCIONAMIENTO DE UNA SEDE EDUCATIVA DE LA SECRETARÍA DE EDUCACIÓN DISTRITAL.</t>
  </si>
  <si>
    <t>ARRENDAMIENTO DEL PREDIO IDENTIFICADO CON LA DIRECCIÓN CARRERA 77J  Nº 65D 67 SUR, DE LA LOCALIDAD DE BOSA, DE LA CIUDAD DE BOGOTÁ D.C., PARA EL FUNCIONAMIENTO DE UNA SEDE EDUCATIVA DE LA SECRETARÍA DE EDUCACIÓN DISTRITAL.</t>
  </si>
  <si>
    <t>ARRENDAMIENTO DE LOS PREDIOS IDENTIFICADOS CON CARRERA 17D NO. 65-53 SUR, CARRERA 17 D BIS NO. 64 A - 94 SUR, CARRERA 17D NO. 65-61 SUR, CARRERA 17 D NO. 65 - 71 SUR, CARRERA 17D BIS No. 65-76 SUR, DE LA LOCALIDAD DE CIUDAD BOLÍVAR, DE LA CIUDAD DE BOGOTÁ D.C., PARA EL FUNCIONAMIENTO DE UNA SEDE EDUCATIVA DE LA SECRETARÍA DE EDUCACIÓN DISTRITAL.</t>
  </si>
  <si>
    <t>ARRENDAMIENTO DEL PREDIO IDENTIFICADO CON LA DIRECCIÓN CARRERA 18 A No. 78B-38 SUR DE LA LOCALIDAD DE CIUDAD BOLÍVAR, DE LA CIUDAD DE BOGOTA D.C., PARA EL FUNCIONAMIENTO DE UNA SEDE EDUCATIVA DE LA SECRETARÍA DE EDUCACIÓN DISTRITAL.</t>
  </si>
  <si>
    <t>ARRENDAMIENTO DEL PREDIO IDENTIFICADO CON LA DIRECCIÓN CRA 17A BIS 62-80 SUR DE LA LOCALIDAD DE CIUDAD BOLÍVAR, DE LA CIUDAD DE BOGOTÁ D.C., PARA EL FUNCIONAMIENTO DE UNA SEDE EDUCATIVA DE LA SECRETARÍA DE EDUCACIÓN DISTRITAL.</t>
  </si>
  <si>
    <t>ARRENDAMIENTO DEL PREDIO IDENTIFICADO CON LA DIRECCIÓN CRA 27 64B-03 SUR DE LA LOCALIDAD DE CIUDAD BOLÍVAR, DE LA CIUDAD DE BOGOTÁ D.C., PARA EL FUNCIONAMIENTO DE UNA SEDE EDUCATIVA DE LA SECRETARÍA DE EDUCACIÓN DISTRITAL.</t>
  </si>
  <si>
    <t>ARRENDAMIENTO DEL PREDIO IDENTIFICADO CON LA DIRECCIÓN CALLE 81 SUR NO. 46A-33 Y CALLE 81 SUR No. 46A-35 DE LA LOCALIDAD DE CIUDAD BOLÍVAR, DE LA CIUDAD DE BOGOTÁ D.C., PARA EL FUNCIONAMIENTO DE UNA SEDE EDUCATIVA DE LA SECRETARÍA DE EDUCACIÓN DISTRITAL.</t>
  </si>
  <si>
    <t>ARRENDAMIENTO DE LOS  PREDIOS JURÍDICAMENTE INDEPENDIENTES, FÍSICAMENTE UNIDOS IDENTIFICADOS CON EL Nº 98-57 DE LA CALLE 23 G Y EL Nº 98 -24 DE LA CALLE 23 F DE LA LOCALIDAD DE FONTIBON DE LA CUIDAD DE BOGOTA PARA EL FUNCIONAMIENTO DE UNA SEDE EDUCATIVA DE LA SED</t>
  </si>
  <si>
    <t>ARRENDAMIENTO DEL PREDIO IDENTIFICADO CON LA CALLE 16 J No. 96 C - 61 DE  DE LA LOCALIDAD DE FONTIBON DE LA CIUDAD DE BOGOTA D.C., PARA EL FUNCIONAMIENTO DE UNA SEDE EDUCATIVA DE LA SECRETARÍA DE EDUCACIÓN DISTRITAL.</t>
  </si>
  <si>
    <t>ARRENDAMIENTO DEL PREDIO IDENTIFICADO CON LA DIRECCIÓN CALLE 42 SUR  78M -41 DE LA LOCALIDAD DE KENNEDY , DE LA CIUDAD DE BOGOTÁ D.C., PARA EL FUNCIONAMIENTO DE UNA SEDE EDUCATIVA DE LA SECRETARÍA DE EDUCACIÓN DISTRITAL.</t>
  </si>
  <si>
    <t>ARRENDAMIENTO  DEL PREDIO  IDENTIFICADO CON CARRERA 69 D NO  3 A - 15     DE LA LOCALIDAD DE KENNEDY, DE LA CIUDAD DE BOGOTÁ D.C, PARA EL FUNCIONAMIENTO DE UNA SEDE EDUCATIVA DE LA SECRETRIA DE EDUCACIÒN DISTRITAL.</t>
  </si>
  <si>
    <t>ARRENDAMIENTO  DEL PREDIO  IDENTIFICADO CON LA DIRECCIÓN CALLE 40 SUR NO 96-04 DE LA LOCALIDAD DE KENNEDY, DE LA CIUDAD DE BOGOTÁ D.C, PARA EL FUNCIONAMIENTO DE UNA SEDE EDUCATIVA DE LA SECRETRIA DE EDUCACIÒN DISTRITAL.</t>
  </si>
  <si>
    <t>ARRENDAMIENTO  DEL PREDIO  IDENTIFICADO CON LA DIRECCIÓN CARRERA 77 P BIS A NO 47 A 31 SUR   DE LA LOCALIDAD DE KENNEDY, DE LA CIUDAD DE BOGOTÁ D.C, PARA EL FUNCIONAMIENTO DE UNA SEDE EDUCATIVA DE LA SECRETARÍA DE EDUCACIÓN DISTRITAL.</t>
  </si>
  <si>
    <t>ARRENDAMIENTO  DEL PREDIO  IDENTIFICADO CON LA DIRECCIÓN CALLE 25 SUR NO 70 B 34  DE LA LOCALIDAD DE KENNEDY, DE LA CIUDAD DE BOGOTÁ D.C, PARA EL FUNCIONAMIENTO DE UNA SEDE EDUCATIVA DE LA SECRETARÍA DE EDUCACIÓN DISTRITAL.</t>
  </si>
  <si>
    <t>ARRENDAMIENTO DEL PREDIO IDENTIFICADO CON LA DIRECCIÓN CARRERA 26 NO. 7-61 DE LA LOCALIDAD DE LOS MÁRTIRES DE LA CIUDAD DE BOGOTÁ D.C., PARA EL FUNCIONAMIENTO DE UNA SEDE EDUCATIVA DE LA SECRETARÍA DE EDUCACIÓN DISTRITAL.</t>
  </si>
  <si>
    <t>ARRENDAMIENTO DEL PREDIO IDENTIFICADO CON LA DIRECCIÓN CARRERA 26 No. 7-41 DE LA LOCALIDAD DE MÁRTIRES, DE LA CIUDAD DE BOGOTÁ D.C., PARA EL FUNCIONAMIENTO DE UNA SEDE EDUCATIVA DE LA SECRETARIA DE EDUCACIÓN DISTRITAL.</t>
  </si>
  <si>
    <t xml:space="preserve">ARRENDAMIENTO DEL PREDIO IDENTIFICADO CON LA DIRECCIÓN TRANSVERSAL 13G NO. 45G-25 SUR, PARA ATENDER UN PROGRAMA DE LA SECRETARIA DE EDUCACIÓN DEL DISTRITO. </t>
  </si>
  <si>
    <t>ARRENDAMIENTO DEL PREDIO IDENTIFICADO CON LA DIRECCIÓN CALLE 19 B SUR NO. 14 - 35 DE LA CIUDAD DE BOGOTÁ D.C., PARA EL FUNCIONAMIENTO DE UNA SEDE EDUCATIVA DE LA SECRETARÍA DE EDUCACIÓN DISTRITAL.</t>
  </si>
  <si>
    <t>ARRENDAMIENTO DEL PREDIO IDENTIFICADO CON LA DIRECCIÓN CALLE 49A SUR 5A-37 DE LA LOCALIDAD DE RAFAEL URIBE URIBE, DE LA CIUDAD DE BOGOTÁ D.C., PARA EL FUNCIONAMIENTO DE UNA SEDE EDUCATIVA DE LA SECRETARÍA DE EDUCACIÓN DISTRITAL.</t>
  </si>
  <si>
    <t>ARRENDAMIENTO DEL PREDIO IDENTIFICADO CON LA DIRECCIÓN CALLE 48 X SUR No. 2-13 ESTE DE LA LOCALIDAD DE RAFAEL URIBE URIBE, DE LA CIUDAD DE BOGOTÁ D.C., PARA EL FUNCIONAMIENTO DE UNA SEDE EDUCATIVA DE LA SECRETARÍA DE EDUCACIÓN DISTRITAL.</t>
  </si>
  <si>
    <t>ARRENDAMIENTO DEL PREDIO IDENTIFICADO CON LA DIRECCIÓN CARRERA 12G No. 22B-51 SUR DE LA LOCALIDAD DE RAFAEL URIBE URIBE, DE LA CIUDAD DE BOGOTÁ D.C., PARA EL FUNCIONAMIENTO DE UNA SEDE EDUCATIVA DE LA SECRETARÍA DE EDUCACIÓN DISTRITAL.</t>
  </si>
  <si>
    <t>ARRENDAMIENTO DEL PREDIO IDENTIFICADO CON LA DIRECCIÓN, CARRERA 7B Nº 22-64 SUR DE LA LOCALIDAD DE SAN CRISTOBAL, DE LA CIUDAD DE BOGOTÁ D.C., PARA EL FUNCIONAMIENTO DE UNA SEDE EDUCATIVA DE LA SED</t>
  </si>
  <si>
    <t>ARRENDAMIENTO DEL PREDIO IDENTIFICADO CON LA DIRECCION CARRERA 70 Nº 173 A -90 DE LA LOCALIDAD DE SUBA, DE LA CIUDAD DE BOGOTÁ D.C., PARA EL FUNCIONAMIENTO DE UNA SEDE EDUCATIVA DE LA SECRETARIA DE EDUCACIÓN DEL DISTRITO.</t>
  </si>
  <si>
    <t>ARRENDAMIENTO  DE LOS PREDIOS  IDENTIFICADOS CALLE 128 A NO 92 -22 DE LA LOCALIDAD DE SUBA, DE LA CIUDAD DE BOGOTÁ D.C, PARA EL FUNCIONAMIENTO DE UNA SEDE EDUCACATIVA DE LA SECRETARÍA DE EDUCACIÓN DISTRITAL.</t>
  </si>
  <si>
    <t>ARRENDAMIENTO DE LOS PREDIOS IDENTIFICADOS CARRERA 102 NO. 131-66 Y CALLE 131 NO. 100 A - 35 DE LA LOCALIDAD DE SUBA, DE LA CIUDAD DE BOGOTA D.C., PARA EL FUNCIONAMIENTO DE UNA SEDE EDUCATIVA DE LA SECRETARÍA DE EDUCACIÓN DISTRITAL.</t>
  </si>
  <si>
    <t>ARRENDAMIENTO DEL PREDIO IDENTIFICADO CON LA DIRECCIÓN CARRERA  99 Nº 155- 96 DE LA LOCALIDAD DE SUBA , DE LA CIUDAD DE BOGOTÁ D.C., PARA  EL FUNCIONAMIENTO DE UNA SEDE EDUCATIVA DE LA SECRETARÍA DE EDUCACIÓN DISTRITAL.</t>
  </si>
  <si>
    <t>ARRENDAMIENTO DEL PREDIO IDENTIFICADO CON LA DIRECCIÓN CARRERA 96 NO. 129 C - 76, DE LA LOCALIDAD DE SUBA, DE LA CIUDAD DE BOGOTÁ D.C., PARA EL FUNCIONAMIENTO DE UNA SEDE EDUCATIVA DE LA SECRETARÍA DE EDUCACIÓN DISTRITAL.</t>
  </si>
  <si>
    <t>ARRENDAMIENTO DEL PREDIO IDENTIFICADO CON LA DIRECCIÓN CARRERA 123 NO. 129 D -55, DE LA LOCALIDAD DE SUBA, DE LA CIUDAD DE BOGOTÁ D.C., PARA EL FUNCIONAMIENTO DE UNA SEDE EDUCATIVA DE LA SED</t>
  </si>
  <si>
    <t>ARRENDAMIENTO DEL PREDIO IDENTIFICADO CON LA DIRECCIÓN CRA 90 159A-17 DE LA LOCALIDAD DE SUBA DE LA CIUDAD DE BOGOTÁ D.C., PARA EL FUNCIONAMIENTO DE UNA SEDE EDUCATIVA DE LA SECRETARÍA DE EDUCACIÓN DISTRITAL.</t>
  </si>
  <si>
    <t>ARRENDAMIENTO DEL PREDIO IDENTIFICADO CON LA DIRECCIÓN CARRERA 105A No. 131-10 (ANTES CALLE 130 NO. 104D-96) DE LA LOCALIDAD DE SUBA, DE LA CIUDAD DE BOGOTÁ D.C., PARA EL FUNCIONAMIENTO DE UNA SEDE EDUCATIVA DE LA SECRETARÍA DE EDUCACIÓN DISTRITAL.</t>
  </si>
  <si>
    <t>ARRENDAMIENTO DEL PREDIO IDENTIFICADO CON LA DIRECCIÓN CALLE 146C Nº 92-48, DE LA LOCALIDAD DE SUBA, DE LA CIUDAD DE BOGOTÁ D.C., PARA EL FUNCIONAMIENTO DE UNA SEDE EDUCATIVA DE LA SECRETARÍA DE EDUCACIÓN DISTRITAL.</t>
  </si>
  <si>
    <t>ARRENDAMIENTO DEL PREDIO IDENTIFICADO CON LA DIRECCION CARRERA 88C Nº 128B-29, DE LA LOCALIDAD DE SUBA, DE LA CIUDAD DE BOGOTA D.C., PARA EL FUNCIONAMIENTO DE UNA SEDE EDUCATIVA DE LA SECRETARÍA DE EDUCACIÓN DISTRITAL.</t>
  </si>
  <si>
    <t xml:space="preserve">ARRENDAMIENTO DEL PREDIO IDENTIFICADO CON LA DIRECCION CARRERA 24 D 48C-70 SUR DE LA LOCALIDAD DE TUNJUELITO, DE LA CIUDAD DE BOGOTÁ D.C., PARA EL FUNCIONAMIENTO DE UNA SEDE EDUCATIVA DE LA SECRETARIA DE EDUCACIÓN DISTRITAL. </t>
  </si>
  <si>
    <t>ARRENDAMIENTO DEL PREDIO IDENTIFICADO CON LA DIRECCIÓN CALLE 163 A NO. 16 A - 84, DE LA LOCALIDAD DE USAQUEN, DE LA CIUDAD DE BOGOTÁ D.C., PARA EL FUNCIONAMIENTO DE UNA SEDE EDUCATIVA DE LA SECRETARÍA DE EDUCACIÓN DISTRITAL.</t>
  </si>
  <si>
    <t>ARRENDAMIENTO DEL PREDIO IDENTIFICADO CON LA DIRECCIÓN CALLE 76B SUR No. 1A-28/36 ESTE DE LA LOCALIDAD DE USME, DE LA CIUDAD DE BOGOTÁ D.C., PARA EL FUNCIONAMIENTO DE UNA SEDE EDUCATIVA DE LA SECRETARÍA DE EDUCACIÓN DISTRITAL.</t>
  </si>
  <si>
    <t xml:space="preserve">03 LOGÍSTICA Y APOYOS </t>
  </si>
  <si>
    <t xml:space="preserve">Suministrar apoyo  técnico y profesional para actividades relacionadas con el proyecto de inversión </t>
  </si>
  <si>
    <t>Prestar servicios profesionales especializados en las actividades de acompañamiento, revisión y análisis de temas administrativos, financieros y contractuales, asociados al proyecto de inversion 1071 "Gestión Educativa Institucional"</t>
  </si>
  <si>
    <t>JOHANA AYDE SALGADO</t>
  </si>
  <si>
    <t>Prestar servicios profesionales especializados en las actividades de acompañamiento jurídico en los procesosAdministrativos y demás tramites que se requieran para apoyar y acompañar temas asociados al proyecto de inversion 1071 "Gestión Educativa Institucional"</t>
  </si>
  <si>
    <t>Prestar servicios profesionales para el desarrollo de las actividades relacionadas con el tema ambiental de los planes, programas y proyectos asociados al proyecto de inversion 1071 "Gestión Educativa Institucional"</t>
  </si>
  <si>
    <t>Prestar servicios profesionales especializados en tecnología de sistemas de seguridad física y electrónica, para el desarrollo y seguimiento de los planes y proyectos dasociados al proyecto de inversion 1071 "Gestión Educativa Institucional"</t>
  </si>
  <si>
    <t>Prestar servicios profesionales especializados para realizar apoyo jurídico en la revisión y elaboración de documentos de gestión administrativa, pre contractual, contractual, pos contractual y demás asuntos asociados al proyecto de inversion 1071 "Gestión Educativa Institucional"</t>
  </si>
  <si>
    <t>Prestación de servicios profesionales para apoyar, analizar y revisar la gestión administrativa, financiera y contractual, en la ejecución y seguimiento de los contratos de Logistica y su Interventoria, que se desarrollen en el marco de las políticas institucionales asociados al proyecto de inversión 1071 "Gestión Educativa Institucional"</t>
  </si>
  <si>
    <t>Prestación de servicios profesionales a la secretaria de educación distrital, para apoyar a las áreas misionales en todos los temas relacionados con la planeación y ejecución logística para el año 2016 que se desarrollen en el marco de las políticas institucionales, asociados al proyecto de inversión 1071 "gestión educativa institucional"</t>
  </si>
  <si>
    <t>Prestación de servicios profesionales a la secretaría de educación del distrito, en la coordinación de acciones a desarrollar para la planeación, organización, ejecución y verificación de los eventos en el nivel central, local e institucional del año 2016, en el marco de las políticas institucionales, asociados al proyecto de inversión 1071 "gestión educativa institucional"</t>
  </si>
  <si>
    <t>Prestar servicios profesionales especializados par el apoyo en la planeación seguimiento y ejecución de los arrendamientos asociados al proyecto de inversion 1071 "Gestión Educativa Institucional"</t>
  </si>
  <si>
    <t xml:space="preserve">Suministrar el servicios de transporte para el traslado de funcionarios Administrativos a los colegios o  localidades para fortalecer la labor que realiza la SED a través de sus proyectos de inversión </t>
  </si>
  <si>
    <t>Prestar el servicio público  de transporte terrestre automotor especial  para el desarrollo de las actividades programadas por la Secretaria de Educación del distrito</t>
  </si>
  <si>
    <t>Marlon Mendez-Profesional Universitario-Ext 3305</t>
  </si>
  <si>
    <t>Suministrar el apoyo logistico a los eventos de la entidad</t>
  </si>
  <si>
    <t>Jorge Omar Quimbayo-Contratista DSA</t>
  </si>
  <si>
    <t>Interventoria al apoyo logistico a los eventos de la entidad</t>
  </si>
  <si>
    <t>1072-EVALUAR PARA TRANSFORMAR Y MEJORAR</t>
  </si>
  <si>
    <t>01 Gestión del Conocimiento sobre evaluación para la Calidad de la Educación</t>
  </si>
  <si>
    <t>Producir información relevante para caracterizar las Instituciones Educativas Distritales - IED</t>
  </si>
  <si>
    <t>Coordinar y gestionar el rediseño de pruebas SER y encuesta de clima escolar con base en lineamientos del Marco general de evaluación de a SED y  anáLisis e interpretación de resultados en el componente  de evaluaciones externas de estudiantes y elaboración de reportes e informes.</t>
  </si>
  <si>
    <t>Prestación de servicios Profesionales</t>
  </si>
  <si>
    <t>12- OTROS DISTRITO (INVERSIÓN)</t>
  </si>
  <si>
    <t>FLOR PATRICIA PEDRAZA DAZA</t>
  </si>
  <si>
    <t>DIRECCIÓN DE EVALUACIÓN DE LA EDUCACIÓN</t>
  </si>
  <si>
    <t>GENNY CAROLINA RINCON BAEZ /EXT.2149, (crincon@educaciónbogota.gov.co)</t>
  </si>
  <si>
    <t>Apoyar la operatividad requerida para la ejecución de actividades de socialización, intercambio pedagógico y reconocimientos requeridos en los diferentes componentes.</t>
  </si>
  <si>
    <t>Personal técnico y profesional para la ejecución de las actividades propuestas en los diferentes componentes del proyecto.</t>
  </si>
  <si>
    <t xml:space="preserve">Desarollar y aplicar el modelo de mejoramiento de la calidad educativa de la SED para la acreditación institucional con base en los lineamientos de calidad educativa  del plan de desarrollo. </t>
  </si>
  <si>
    <t>Coordinar el desarrollo y fortalecimiento de buenas prácticas evaluativas en las IED, a través de la identificación, caracterización y divulgación de prácticas de evaluación en el Distrito y su relación con procesos de acreditación y generación de capacidad de análisis de evaluaciones en el ámbito de la gestión educativa institucional.</t>
  </si>
  <si>
    <t>Realizar análisis y producir informes periódicos para IED, Localidades y nivel central sobre indicadores de calidad establecidos en el marco general de evaluación de la SED</t>
  </si>
  <si>
    <t>Consolidar, articular y sistematizar información y bases de datos de los componentes de evaluación de docentes y directivos docentes y de estudiantes en el marco del sistema integral de evaluación y acreditación de la calidad.</t>
  </si>
  <si>
    <t xml:space="preserve">Prestar apoyo profesional para el procesamiento, validación, análisis, elaboración de informes y divulgación
de resultados de evaluaciones en los componentes del sistema integral de evaluación de la educación de la SED. </t>
  </si>
  <si>
    <t>Prestar apoyo técnico para el desarrollo de las actividades logísticas, operativas y de documentación de los
procesos de aplicación de pruebas en el marco del sistema de evaluación de la SED.</t>
  </si>
  <si>
    <t>Prestación de servicios de apoyo a la gestión</t>
  </si>
  <si>
    <t>Coordinar y gestionar el proceso de evaluación de docentes y directivos docentes y el analisis y la interpretación de los resultados en los componentes de evaluación de estudiantes y docentes.</t>
  </si>
  <si>
    <t>Prestar apoyo profesional para la gestión administrativa, documentación, seguimiento y monitoreo de los procesos de contratación a cargo de la Dirección de Evaluación.</t>
  </si>
  <si>
    <t>Prestar apoyo profesional para la coordinación de la gestión de conocimiento y de los reconocimientos, estímulos e incentivos a instituciones educativas, estudiantes y docentes en el marco de la política de aseguramiento de la calidad de la SED.</t>
  </si>
  <si>
    <t>Prestar servicios profesionales para el desarrollo y seguimiento de los programas y proyectos relacionados con la edducación y su evaluación integral,  en los procesos administrativos y de contratación</t>
  </si>
  <si>
    <t xml:space="preserve">Prestar servicios profesionales para el desarrollo, seguimiento y reporte de acompañamiento a las IED,  de acuerdo con el modelo de acreditación de la SED. </t>
  </si>
  <si>
    <t xml:space="preserve">02 Mejores practicas evaluativas  </t>
  </si>
  <si>
    <t>Desarrollar y sistematizar estudios y análisis sobre prácticas de evaluación en las IED</t>
  </si>
  <si>
    <t xml:space="preserve">Aunar esfuerzos  para el desarrollo, sistematización de estudios y análisis sobre prácticas de evaluación en las IED, articulando esta información en el repositorio de buenas prácticas de evaluación y promoviendo su divulgación y socialización en el Distrito. </t>
  </si>
  <si>
    <t>Convenio interadministrativo</t>
  </si>
  <si>
    <t>Crear un repositorio que recopile las mejores prácticas evaluativas en la ciudad.</t>
  </si>
  <si>
    <t xml:space="preserve">03 Articulación e integración de información sobre evaluaciones de aprendizaje, enseñanza y gestión en las IE </t>
  </si>
  <si>
    <t>Desarrollar, revisar y ajustar  estrategias  de evaluación en los diferentes componentes del sistema.</t>
  </si>
  <si>
    <t>Aunar esfuerzos para realizar el rediseño de pruebas SER y la encuesta de clima escolar con base en lineamientos del Marco general de evaluación de a SED, así como el procesamiento, análisis, interpretación y elaboración de reportes e informes de resultados en el componente  de evaluación de estudiantes.</t>
  </si>
  <si>
    <t>Desarrollar  la orientación técnica y ejecución del Premio a la Excelente Gestión Institucional -PEGI, así como en el proceso de actualización y formación, valoración y retroalimentación por parte de pares académicos en el modelo de Acreditación de IE.</t>
  </si>
  <si>
    <t>SELECCIÓN ABREVIADA MIÍNIMA CUANTÍA</t>
  </si>
  <si>
    <t>Aplicar las Pruebas PRESABER, Pruebas de competencias ciudadanas y la encuesta de clima escolar y victimización, y proveer información de evaluaciones estandarizadas con el fin de articular, consolidar e integrar información  de evaluaciones de estudiantes que apoyen los análisis y las acciones de mejoramiento de la calidad de la educación en el Distrito.</t>
  </si>
  <si>
    <t>Aplicar las pruebas SER y la encuesta de Clima Escolar.</t>
  </si>
  <si>
    <t>81131501
81131504</t>
  </si>
  <si>
    <t>Aplicar pruebas SER con base en lineamientos del marco de Evaluación de la SED.</t>
  </si>
  <si>
    <t xml:space="preserve">1073 - Desarrollo Integral de la Educación Media en las Instituciones Educativas del Distrito </t>
  </si>
  <si>
    <t>01 Competencias básicas, técnicas, tecnológicas, socioemocionales y exploración</t>
  </si>
  <si>
    <t>Prestar apoyo profesional y/o tecnico para acompañar a las IED en las actividades de planeción y seguimiento para desarrollo y fortalecimiento de las competencias básicas, sociales y emocionales de los estudiantes de educación media de Bogotá</t>
  </si>
  <si>
    <t>Prestar servicios profesionales a la Dirección de Educación Media y Superior para acompañar y hacer seguimiento a los procesos de implementación de estrategias de Educación Media en el Distrito Capital y liderar el  fortalecimiento de las relaciones con el SENA.</t>
  </si>
  <si>
    <t>Prestar servicios profesionales a la Dirección de Educación Media y Superior, en la coordinación y orientación de las políticas públicas de la educación media en el Distrito Capital.</t>
  </si>
  <si>
    <t>Prestar servicios profesionales para construir los lineamientos pedagógicos y acompañar a las Instituciones Educactivas Distritales en el proceso de implementación de de las estrategias del proyecto Desarrollo Integral de la Educación Media y consolidar la información pertinente para el correcto desarrollo del proyecto.</t>
  </si>
  <si>
    <t>Prestar servicios profesionales para apoyar el desarrollo de las estrategias del proceso de implementación del Proyecto de Desarrollo Integral de la Educación Media.</t>
  </si>
  <si>
    <t>Prestar servicios profesionales para construir los lineamientos pedagógicos y acompañar a las Instituciones Educativas Distritales en el proceso de implementación de las estrategias del proyecto Desarrollo Integral de la Educación Media.</t>
  </si>
  <si>
    <t xml:space="preserve">NO </t>
  </si>
  <si>
    <t>DIANA MARCELA DURAN MURIEL</t>
  </si>
  <si>
    <t>Direccion de Educación Media y Superior</t>
  </si>
  <si>
    <t>MONICA IVETTE VARON NAVARRO - Profesional Universitario-  3241000 EXT. 2139 - mvaron@educacionbogota.gov.co</t>
  </si>
  <si>
    <t>Prestar servicios profesionales para acompañar, sistematizar y hacer seguimiento a la información, manejar las bases de datos y apoyar la implementación del proyecto desarrollo integral  de la educación media.</t>
  </si>
  <si>
    <t>Prestar servicios de apoyo a la gestión al proceso de seguimiento e implementación referentes a alimentación, dotaciones, transportes que fortalezcan la correcta prestación del servicio  para  fortalecimiento de la educación media en las Instituciones Educativas Distritales.</t>
  </si>
  <si>
    <t>Contrato de Prestacion de Servicios de Apoyo a la Gestion</t>
  </si>
  <si>
    <t>Prestar servicios profesionales para apoyar el acompañar y poner en marcha el proceso de seguimiento al desarrollo del proyecto de fortalecimiento de la educación media en las Instituciones Educativas Distritales y en el marco de los convenios con Instituciones de Educación Superior</t>
  </si>
  <si>
    <t>Prestar servicios profesionales para orientar, planear, diseñar y hacer seguimiento a las estrategias del Proyecto de Desarrollo Integral de la Educación Media en Bogotá</t>
  </si>
  <si>
    <t>Prestar servicios profesionales para construir y orientar el proceso de seguimiento al desarrollo del proyecto de fortalecimiento de la educación media en las Instituciones Educativas Distritales y en el marco de los convenios con Instituciones de Educación Superior asi como apoyar las respuestas a los entes de control que le sean asignadas</t>
  </si>
  <si>
    <t>Prestar servicios de apoyo a la gestión al proceso de seguimiento y fortalecimiento de la educación media en las Instituciones Educativas Distritales, asi como consolidar la información de Administración de Riesgos Laborales ARL de los estudiantes del Distrito.</t>
  </si>
  <si>
    <t>Prestar servicios profesionales para construir, orientar, acompañar y hacer seguimiento a las estrategias del proyecto de Desarrollo Integral de la Educación media en el Distrito.</t>
  </si>
  <si>
    <t>Prestar servicios profesionales con el fin de liderar, verificar consolidar, y hacer seguimiento a los procesos que implica la implementación  en las IED del proyecto Desarrollo Integral de la Educación Media.</t>
  </si>
  <si>
    <t>Prestar servicios profesionales con el fin de liderar, verificar, consolidar, y hacer seguimiento a los procesos que implica la implementación  en las IED del proyecto Desarrollo Integral de la Educación Media.</t>
  </si>
  <si>
    <t>Prestar servicios profesionales para construir los lineamientos pedagógicos y acompañar a las Instituciones Educativas Distritales en el proceso de implementación de las estrategias del proyecto Desarrollo Integral de la Educación Media</t>
  </si>
  <si>
    <t>Prestar servicios de apoyo a la gestion a la Dirección de Educación Media y Superior para acompañar el proceso de implementación de las estrategias de ARL, SENA y Orientación Socio-Ocupacional del Proyecto de Desarrollo Integral de la Educación Media</t>
  </si>
  <si>
    <t>Prestar servicios profesionales a la Dirección de Educación Media y Superior, en la coordinación, orientación, implementación y seguimiento del Programa Desarrollo Integral de la Educación Media en el Distrito Capital</t>
  </si>
  <si>
    <t>Prestar servicios profesionales para apoyar el proceso de socialización y divulgación del Proyecto Desarrollo Integral de la Educación Media en las Instituciones Educativas Distritales.</t>
  </si>
  <si>
    <t xml:space="preserve">Prestar servicios profesionales para apoyar el proceso de implementación del fortalecimiento de la educación media en las Instituciones Educativas Distritales y realizar las  acciones necesarias para el mejoramiento de la articulación con el SENA </t>
  </si>
  <si>
    <t>02 Orientación sociocupacional</t>
  </si>
  <si>
    <t>Prestar apoyo profesional y/o tecnico para acompañar a las IED en las actividades de planeación y seguimiento para el desarrollo y fortalecimiento de la orientación sociocupacional de los estudiantes de educación media de Bogotá</t>
  </si>
  <si>
    <t>Prestar servicios profesionales para liderar los procesos de  fortalecimiento de la orientación socio ocupacional de los estudiantes de educación media de Bogotá</t>
  </si>
  <si>
    <t>Prestar servicios profesionales para orientar y acompañar a las IED en las actividades de planeación y seguimiento para el desarrollo y fortalecimiento de la orientación sociocupacional de los estudiantes de educación media de Bogotá</t>
  </si>
  <si>
    <t>Prestar servicios profesionales para acompañar a las IED en el seguimiento para el desarrollo y fortalecimiento de la orientación sociocupacional de los estudiantes de educación media de Bogotá</t>
  </si>
  <si>
    <t xml:space="preserve">1074 Educacion Superior para una Ciudad de Conocimiento </t>
  </si>
  <si>
    <t>01 ACCESO A EDUCACIÓN SUPERIOR</t>
  </si>
  <si>
    <t>Prestar apoyo profesional y/o técnico en la ejecución, verificación y acompañamiento del progama Acceso a Educación Superior</t>
  </si>
  <si>
    <t>Prestar servicios profesionales para sistematizar, acompañar y hacer seguimiento al programa de acceso y permanencia a la educación superior en el Distrito Capital</t>
  </si>
  <si>
    <t>CARLOS ALBERTO TEJADA TRUJILLO - CONTRATISTA - 3241000 EXT. 2139  - ctejada@educacionbogota.gov.co</t>
  </si>
  <si>
    <t>Prestar servicios profesionales para acompañar y hacer seguimiento al programa de acceso y permanencia a la educación superior en el Distrito Capital.</t>
  </si>
  <si>
    <t>Prestar servicios profesionales de apoyo a la gestión y seguimiento al programa de acceso y permanencia a la educación superior en el Distrito Capital.</t>
  </si>
  <si>
    <t>Prestar servicios profesionales para apoyar y acompañar la implementación de las estrategias del programa de acceso y permanencia a la educación superior en el Distrito Capital.</t>
  </si>
  <si>
    <t>Prestar servicios profesionales para orientar, acompañar y hacer seguimiento al programa de acceso y permanencia a la educación superior en el Distrito Capital.</t>
  </si>
  <si>
    <t>Prestar servicios profesionales para apoyar, acompañar y hacer seguimiento al programa de acceso y permanencia a la educación superior en el Distrito Capital.</t>
  </si>
  <si>
    <t>Prestación de servicios profesionales para apoyar a la Secretaria de Educación del Distrito en el seguimiento y monitoreo de los proyectos y estrategias del proyecto Educación superior para una ciudad del conocimiento</t>
  </si>
  <si>
    <t>Prestación de servicios profesionales para verificar el cumplimiento de los compromisos establecidos en el Convenio Marco suscrito entre la Secretaria de Educación Distrital - SED y el Servicio Nacional de Aprendizaje - SENA, así como, en los convenios específicos derivados de éste y en los planes anuales operativos.</t>
  </si>
  <si>
    <t>02 FORTALECIMIENTO DE LA CALIDAD</t>
  </si>
  <si>
    <t>Prestar apoyo profesional y/o técnico en la ejecución, verificación y acompañamiento de proyectos de calidad en educacion superior</t>
  </si>
  <si>
    <t>Prestar servicios profesionales especializados para la implementación y seguimiento del componente de fortalecimiento de la calidad de la Educación Superior.</t>
  </si>
  <si>
    <t>Prestar servicios profesionales para orientar, acompañar y hacer seguimiento al proyecto 1074, para el fortalecimiento de la calidad en la Educación Superior del Distrito.</t>
  </si>
  <si>
    <t>Aunar esfuerzos con los actores del subsistema Distrital de Educacion Superior y el Gobierno Nacional</t>
  </si>
  <si>
    <t>86141500 - 86111800</t>
  </si>
  <si>
    <t>Aunar esfuerzos entre la SED y la Universidad Distrital, con el fin de fortalecer condiciones de calidad institucionales, que contribuyan a la consolidación de capacidades de CTI</t>
  </si>
  <si>
    <t>Convenio de Asaociacion</t>
  </si>
  <si>
    <t>Fortalecimiento de condiciones de calidad para fomentar procesos de acreditacion de programas.</t>
  </si>
  <si>
    <t>Aunar esfuerzos para fortalecer y modernizar las prácticas pedagógicas de los programas de Licenciatura, en el marco de los procesos de acreditación vigentes en el entorno nacional</t>
  </si>
  <si>
    <t>Fomento de procesos de permanencia y graduación con las IES</t>
  </si>
  <si>
    <t>Diseñar e implementar un programa de inmersión para el desarrollo de competencias específicas para cursar con éxito estudios de pregrado en modalidad virtual, estructurando procesos de permanencia que disminuyan las tasas de deserción.</t>
  </si>
  <si>
    <t>Concurso de Meritos</t>
  </si>
  <si>
    <t>Contrato de Consultoria</t>
  </si>
  <si>
    <t>Implementacion gradual de una estrategia de Fomento a la calidad y mejores prácticas en los programas e instituciones de Formación para el Trabajo y el Desarrollo Humano</t>
  </si>
  <si>
    <t>Adelantar un proyecto integral para el sector de FTDH, que permita desarrollar una caracterización de las instituciones y su oferta, implementar un sistema de aseguramiento de la calidad, concluyendo con el estudio de tarifas de acuerdo con lo establecido en el Decreto 1075 de 2.015</t>
  </si>
  <si>
    <t>Aunar esfuerzos con los actores del subsistema Distrital de Educacion Superior y el Gobierno Nacional, para orientar o desarrollar proyectos de Ciencia, Tecnología e Innovación, integrando apuestas productivas y de conocimiento de la región.</t>
  </si>
  <si>
    <t xml:space="preserve"> Aunar esfuerzos con los actores del subsistema Distrital de Educacion Superior y el Gobierno Nacional, para orientar o desarrollar proyectos de Ciencia, Tecnología e Innovación, integrando apuestas productivas y de conocimiento de la región.</t>
  </si>
  <si>
    <t>80101501, 80101506, 80101507,  80101509, 80101604, 81131501</t>
  </si>
  <si>
    <t>Aunar esfuerzos para apoyar el posicionamiento de la CTeI en la ciudad, a partir del apoyo financiero destinado a IES que presenten proyectos de I+D formulados por sus estudiantes de maestría y doctorado, que sean docentes o directivos docentes de preescolar, básica y media de colegios de la ciudad de Bogotá, tanto de carácter público y privado, matriculados en programas de postgrado con domicilio principal en la ciudad de Bogotá.</t>
  </si>
  <si>
    <t xml:space="preserve"> </t>
  </si>
  <si>
    <t>Apoyo logístico para el desarrollo de las actividades propias del proyecto, en la creación y puesta en marcha del Subsitema de Educación Superior.</t>
  </si>
  <si>
    <t>Contrato de Interventoria</t>
  </si>
  <si>
    <t>MANTENIMIENTO ENTIDAD</t>
  </si>
  <si>
    <t>76111501 
90101700</t>
  </si>
  <si>
    <t>prestación integral del servicio de aseo para las sedes educativas del distrito y la prestación integral del servicio  de aseo y cafetería para las áreas administrativas y la sede central de la sed.</t>
  </si>
  <si>
    <t>AMP-CCE</t>
  </si>
  <si>
    <t>Servicios</t>
  </si>
  <si>
    <t>Recursos del Distrito-Funcionamiento</t>
  </si>
  <si>
    <t>Yolanda Cuellar Gonzalez-Profesional Especializado-3305</t>
  </si>
  <si>
    <t>Licitación Publica</t>
  </si>
  <si>
    <t>Sandra Milena Salazar- Profesional Especializado-3373</t>
  </si>
  <si>
    <t xml:space="preserve">Suministro de materiales y elementos de ferretería para el mantenimiento de las edificaciones de las sedes administrativas de la secretaría de educación del distrital.
</t>
  </si>
  <si>
    <t>Juanita Lleras- Contratista Direccion de Servicios Administrativos</t>
  </si>
  <si>
    <t>Prestar el servicio de mantenimiento preventivo y correctivo al sistema de comunicaciones de la secretaria de educacion del distrito.</t>
  </si>
  <si>
    <t>Prestar el servicio de mantenimiento correctivo y preventivo para los vehiculos que conforman el parque automotor de la secretaria de educacion del distrito</t>
  </si>
  <si>
    <t>Selección Abreviada De Menor Cuantia</t>
  </si>
  <si>
    <t>MATERIALES Y SUMINISTROS</t>
  </si>
  <si>
    <t>50201706  y  48111001</t>
  </si>
  <si>
    <t xml:space="preserve">Prestar el servicio de máquinas dispensadoras de bebidas calientes para los funcionarios de la Secretaria de Educación Nivel Central.  </t>
  </si>
  <si>
    <t xml:space="preserve">Karina Ricaute Farfan </t>
  </si>
  <si>
    <t>Marcia Angelita Bayona-Profesional DSA-Ext 3304</t>
  </si>
  <si>
    <t>44121600
44121900
44122000</t>
  </si>
  <si>
    <t>Suministro y distribución de insumos para papelería, útiles de oficina, para las dependencias del Nivel Central y las  Direcciones Locales de la Secretaria de Educación Distrital</t>
  </si>
  <si>
    <t>Suministro a traves de Proveeduria Integral</t>
  </si>
  <si>
    <t>Karina Ricuarte Farfan</t>
  </si>
  <si>
    <t>Yolanda Cuellar Gonzalez-Profesional Universitario-Ext 3305</t>
  </si>
  <si>
    <t>GASTOS DE TRANSPORTE Y COMUNICACIÓN</t>
  </si>
  <si>
    <t>78102203 - 78102206</t>
  </si>
  <si>
    <t>Prestar los servicios para la gestión y administración de los procesos de correspondencia de la Secretaría de Educación de Bogotá, D.C.</t>
  </si>
  <si>
    <t>Selección Abreviada por Menor Cuantía</t>
  </si>
  <si>
    <t>Jose Asdrubal Perez Giraldo-Profesional Universitario- Oficina de Servicio al Ciudadano- Ext. 3410</t>
  </si>
  <si>
    <t>Prestar el servicio Público  de transporte terreste automotor especial  para el desarrollo de las actividades programadas por la Secretaria de Educacion del distrito</t>
  </si>
  <si>
    <t>IMPRESOS Y PUBLICACIONES</t>
  </si>
  <si>
    <t>80121700
82121701
82121702
82121902</t>
  </si>
  <si>
    <t>PRESTAR EL SERVICIO DE FOTOCOPIADO INTEGRAL Y SERVICIOS AFINES PARA LA SECRETARIA DE EDUCACION DISTRITAL BAJO LA MODALIDAD DE OUTSOURCING</t>
  </si>
  <si>
    <t>Rocio Jazmin Olarte Tapia</t>
  </si>
  <si>
    <t xml:space="preserve"> Jefe Oficina de Prensa</t>
  </si>
  <si>
    <t>Marcia Angelita Bayona P. Auxiliar Administrativo DSA Ext 3304</t>
  </si>
  <si>
    <t>COMBUSTIBLES Y LLANTAS</t>
  </si>
  <si>
    <t>15101506
15101505</t>
  </si>
  <si>
    <t>Suministro de combustible para el parque automotor de la Secretaria de Educación del Distrito</t>
  </si>
  <si>
    <t>Acuerdo Marco de Precios</t>
  </si>
  <si>
    <t>Contrato de 
Suministro</t>
  </si>
  <si>
    <t>REMUNERACION SERVICIOS TECNICOS</t>
  </si>
  <si>
    <t>Mejoramiento de la gestión de la Secretaria de Educación del Distrito, mediante el apoyo asistencial a la Dirección de Servicios Administrativos en las actividades de gestión documental.</t>
  </si>
  <si>
    <t>Contrato prestación de servicios de apoyo a la gestión</t>
  </si>
  <si>
    <t>Lina Marcela Cedano - Contratista D.S.A. - Ext 3306</t>
  </si>
  <si>
    <t>Mejoramiento de la gestión de la Secretaria de Educación del Distrito, mediante el apoyo técnico a la Dirección de Servicios Administrativos en orientación y coordinación de las actividades de Gestión Documental.</t>
  </si>
  <si>
    <t>PRESTACIÓN DE SERVICIOS TECNICOS EN LAS ACTIVIDADES DE APOYO EN LOS TEMAS ADMINISTRATIVOS, CONTRACTUALES, FINANCIEROS  Y DE LOGISITCA PARA EL DESARROLLO DE LAS DIFERENTES TEMATICAS QUE ATIENDE LA DIRECCION DE SERVICIOS ADMINISTRATIVOS.</t>
  </si>
  <si>
    <t xml:space="preserve">JOHANNA SALGADO - DIRECCION DE SERVICIOS ADMINISTRATIVOS </t>
  </si>
  <si>
    <t xml:space="preserve">Prestación de servicios técnicos para apoyar a las diversas áreas de la Secretaría de Educación del Distrito, en los temas relacionados con la ejecución logística de los eventos que se desarrollen en el marco de las políticas institucionales, en el nivel central, local e institucional. </t>
  </si>
  <si>
    <t>APOYO AL DESARROLLO DE LAS ACTIVIDADES DE MANTENIMIENTO EN LAS SEDES ADMINISTRATIVAS Y BODEGAS DE LA SED</t>
  </si>
  <si>
    <t>Contrato de pestación de servicios de apoyo a la gestión</t>
  </si>
  <si>
    <t>OTROS DISTRITO FUNCIONAMIENTO</t>
  </si>
  <si>
    <t>ARRENDAMIENTOS</t>
  </si>
  <si>
    <t>Por el presente contrato EL ARRENDADOR se obliga a entregar y EL ARRENDATARIO a recibir a título de arrendamiento y como cuerpo cierto, el espacio para oficinas, ubicado en el inmueble de la AC 26 No. 66-63 de Bogotá D.C, el cual comprende un área de 10.573.83M2 y el derecho al uso de 286 parqueaderos que forman parte del mismo inmueble, identificado con la cédula catastral No. A – 28-A 34/40, registrado con matrícula inmobiliaria N° 50C-0154167. Los linderos generales se encuentran contenidos en la escritura pública No. 3005 del 28 de mayo de 1973 de la Notaría Primera de Bogotá. En cuanto a los linderos específicos, siendo un edificio que no está sometido a régimen de propiedad horizontal las áreas objeto de arrendamiento se describen en el Anexo No. 1</t>
  </si>
  <si>
    <t>CONTRATO DE ARRENDAMIENTO</t>
  </si>
  <si>
    <t>Oscar Vasquez Cuervo -Profesional Especializado DSA-Ext 3114</t>
  </si>
  <si>
    <t>ARRENDAMIENTO DEL PREDIO IDENTIFICADO CON LA DIRECCIÓN,CALLE 14 B Nº 114B - 30 , DE LA LOCALIDAD DE FONTIBON, DE LA CIUDAD DE BOGOTA D.C., PARA EL FUNCIONAMIENTO DEL ARCHIVO GENERAL DE LA  SECRETARIA DE EDUCACION DISTRITAL</t>
  </si>
  <si>
    <t>ARRENDAMIENTO DEL PREDIO IDENTIFICADO CON LA DIRECCION AVENIDA CARRERA 30 N°1 A-20  DE LA LOCALIDAD DE LOS MARTIRES, DE LA CIUDAD DE BOGOTA D.C., PARA EL FUNCIONAMIENTO DE LA DIRECCION LOCAL DE EDUCACION</t>
  </si>
  <si>
    <t>Arrendamientos/
Funcionamiento</t>
  </si>
  <si>
    <t>ARRENDAMIENTO DEL PREDIO IDENTIFICADO CON LA DIRECCION CALLE 126 A N°7 C-82  DE LA LOCALIDAD DE USAQUEN, DE LA CIUDAD DE BOGOTA D.C., PARA EL FUNCIONAMIENTO DE LA DIRECCION LOCAL DE EDUCACION</t>
  </si>
  <si>
    <t>ARRENDAMIENTO DEL PREDIO IDENTIFICADO CON LA DIRECCIÓN,CALLE 71 A Nº 70C - 44 , DE LA LOCALIDAD DE ENGATIVA, DE LA CIUDAD DE BOGOTA D.C., PARA EL FUNCIONAMIENTO DE LA DIRECCION LOCAL DE EDUCACION.</t>
  </si>
  <si>
    <t>311020301 HONORARIOS ENTIDAD</t>
  </si>
  <si>
    <t>80121601 </t>
  </si>
  <si>
    <t>PRESTACIÓN DE SERVICIOS PROFESIONALES ESPECIALIZADOS  EN MATERIA JURÍDICA ALTAMENTE CALIFICADA PARA ACOMPAÑAR EXTERNAMENTE AL DESPACHO DEL SECRETARIO DE EDUCACIÓN DISTRITAL, LOS SUBSECRETARIOS DE INTEGRACIÓN INTERINSTITUCIONAL, DE CALIDAD Y PERTINENCIA  Y/O A LA OFICINA ASESORA JURÍDICA DE LA ENTIDAD A TRAVÉS DE LA EMISIÓN, ANÁLISIS, REVISIÓN Y PROYECCIÓN DE CONCEPTOS JURÍDICOS.</t>
  </si>
  <si>
    <t>KARINA EUGENIA RICAURTE FARFAN</t>
  </si>
  <si>
    <t>SUBSECRETARIA DE GESTION INSTITUCIONAL</t>
  </si>
  <si>
    <t>CLAUDIA MARCELA VELA JIMENEZ
&lt;cvela@educacionbogota.gov.co&gt;</t>
  </si>
  <si>
    <t>80121706 </t>
  </si>
  <si>
    <t>PRESTAR ASESORÍA JURÍDICA A LA SECRETARÍA DE EDUCACIÓN DEL DISTRITO EN MATERIA LABORAL PARA EL PROCESO DE NEGOCIACIÓN COLECTIVA DE TRABAJO QUE DEBE ADELANTARSE CON LAS ORGANIZACIONES SINDICALES Y MANEJO DE CONFLICTOS LABORALES.</t>
  </si>
  <si>
    <t>PRESTACIÓN DE SERVICIOS PROFESIONALES ESPECIALIZADOS EN MATERIA JURÍDICA PARA ACOMPAÑAR EXTERNAMENTE AL DESPACHO DE LA SECRETARIA DE EDUCACIÓN DISTRITA, LOS SUBSECRETARIOS Y/O A LA OFICINA ASESORA JURÍDICA DE LA ENTIDAD A TRAVÉS DE LA EMISIÓN, ANÁLISIS, REVISIÓN Y PROYECCIÓN DE CONCEPTOS JURÍDICOS QUE SEAN REQUERIDOS POR EL DESPACHO, RELACIONADOS CON TEMAS DE DERECHO ADMINISTYRATIVO Y CONSTITUCIONAL DE ACUERDO CON LA NATURALEZA DEL SERVICIO</t>
  </si>
  <si>
    <t>PRESTAR LOS SERVICIOS  PROFESIONALES ESPECIALIZADOS AL DESPACHO DE LA SECRETARÍA DE EDUCACIÓN DISTRITAL, CON EL FIN DE BRINDAR ACOMPAÑAMIENTO EN EL DESARROLLO DE LAS ACTIVIDADES RELACIONADAS CON EL PROCESO DE MODERNIZACIÓN ADMINISTRATIVA, CONCURSO DE MÉRITOS PARA LA PROVISIÓN DE EMPLEO Y ESTUDIOS DE MODIFICACIÓN DE PLANTA, PARA OPERAR LOS DIFERENTES PLANES Y PROYECTOS QUE SE FORMULEN EN LOS DIFERENTES TEMAS MISIONALES Y DE APOYO TRASVERSAL.</t>
  </si>
  <si>
    <t>80101509 </t>
  </si>
  <si>
    <t>PRESTAR LOS SERVICIOS PROFESIONALES A LA SECRETARÍA DE EDUCACIÓN DEL DISTRITO, PARA DESARROLLAR LA ESTRATEGIA DE RELACIONAMIENTO CON LOS CUERPOS COLEGIADOS DEL ORDEN DISTRITAL Y NACIONAL, APOYANDO EL ANÁLISIS POLÍTICO, LA GESTIÓN Y EL TRÁMITE DE LAS RESPUESTAS A LOS DERECHOS DE PETICIÓN, PROPOSICIONES DE CONTROL POLÍTICO Y PROYECTOS DE ACUERDO O NORMATIVOS QUE PRESENTEN LOS MISMOS.</t>
  </si>
  <si>
    <t>PRESTAR LOS SERVICIOS ESPECIALIZADOS PARA ACOMPAÑAR Y APOYAR A LA SECRETARÍA DE EDUCACIÓN DISTRITAL EN EL ANÁLISIS Y SEGUIMIENTO A PROYECTOS Y METAS RELACIONADOS CON INFRAESTRUCTURA FÍSICA DEL NIVEL CENTRAL, LOCAL E INSTITUCIONAL, EN COORDINACIÓN CON LAS DIFERENTES ÁREAS DE LA SED.</t>
  </si>
  <si>
    <t>PRESTAR LOS SERVICIOS PROFESIONALES EN EL APOYO Y CONTROL DE PROCESOS, PROCEDIMIENTOS Y TRÁMITES ADMINISTRATIVOS INHERENTES AL DESPACHO DE LA SECRETARÍA DE EDUCACIÓN</t>
  </si>
  <si>
    <t>APOYO PROFESIONAL ESPECIALIZADO PARA ARTICULAR CON DIFERENTES DEPENDENCIAS DE LA SECRETARIA DE EDUCACIÓN LA PREPARACIÓN, FORMULACIÓN Y DIFUSIÓN DEL PLAN  DE DESARROLLO EN EL ÁMBITO DEL SECTOR EDUCACIÓN</t>
  </si>
  <si>
    <t>PRESTAR LOS SERVICIOS ESPECIALIZADOS PARA ACOMPAÑAR Y APOYAR A LA SECRETARÍA DE EDUCACIÓN DISTRITAL EN EL ANÁLISIS Y SEGUIMIENTO A PROYECTOS, METAS, EJECUCIÓN PRESUPUESTAL Y OTROS TEMAS ESTRATÉGICOS DE LA ENTIDAD, EN COORDINACIÓN CON LAS DIFERENTES ÁREAS DE LA SED</t>
  </si>
  <si>
    <t>80101504 </t>
  </si>
  <si>
    <t>PRESTACIÓN DE SERVICIOS PROFESIONALES PARA APOYAR LAS GESTIONES DE RELACIONAMIENTO ESTRATEGICO CON LOS GRUPOS DE INTERES DE LA SECRETARÍA DE EDUCACIÓN</t>
  </si>
  <si>
    <t>PRESTACIÓN DE SERVICIOS PROFESIONALES ESPECIALIZADOS, PARA APOYAR, FORTALECER Y ARTICULAR A LA DIRECCIÓN DE TALENTO HUMANO, CON UN ENFOQUE ESTRATÉGICO PARA OBTENER LA MÁXIMA CREACIÓN DE VALOR EN LA SECRETARIA DE EDUCACIÓN.</t>
  </si>
  <si>
    <t>PRESTACIÓN DE SERVICIOS PROFESIONALES PARA REALIZAR LA RESPUESTA Y EL SEGUIMIENTO A LAS DIFERENTES AUDITORIAS Y REQUERIMIENTOS QUE ADELANTEN LOS ENTES DE CONTROL INTERNO Y EXTERNO A LA SUBSECRETARIA DE GESTION INSTITUCIONAL</t>
  </si>
  <si>
    <t>3-3-1-2-02-10-00</t>
  </si>
  <si>
    <t>BIENESTAR E INCENTIVOS</t>
  </si>
  <si>
    <t>RECURSOS DISTRITO FUNCIONAMIENTO</t>
  </si>
  <si>
    <t>3-3-1-2-02-09-01</t>
  </si>
  <si>
    <t>CAPACITACION</t>
  </si>
  <si>
    <t>3-3-1-2-01-01-00</t>
  </si>
  <si>
    <t>DOTACION</t>
  </si>
  <si>
    <t>Adquisición de la dotación de calzado y vestido de labor, para los funcionarios administrativos de la SED  que han adquirido este derecho según lo establecido en la normatividad vigente</t>
  </si>
  <si>
    <t>3-3-1-2-02-12-00</t>
  </si>
  <si>
    <t>SALUD OCUPACIONAL</t>
  </si>
  <si>
    <t>31  Funcionamiento</t>
  </si>
  <si>
    <t>10 - GASTOS GENERALES</t>
  </si>
  <si>
    <t>312020601 Seguros Entidad</t>
  </si>
  <si>
    <t>ADQUISICIÓN DE LAS POLIZAS DE SEGURO DE RESPONSABILIDAD CIVIL SERVIDORES PUBLICOS Y  DE INFIDELIDAD Y RIESGOS FINANCIEROS DE LA SECRETARIA DE EDUCACIÓN DEL DISTRITO.</t>
  </si>
  <si>
    <t>Seguros</t>
  </si>
  <si>
    <t>01 - OTROS DISTRITO FUNCIONAMIENTO</t>
  </si>
  <si>
    <t>FERNANDO RAMIREZ OCHOA</t>
  </si>
  <si>
    <t>Director  de Dotaciones Escolares</t>
  </si>
  <si>
    <t>FERNANDO RAMIREZ OCHOA
Director de Dotaciones Escolares. framirezo@educacionbogota.gov.co
Ext 3129</t>
  </si>
  <si>
    <t>ADQUISICIÓN DE SEGURO OBLIGATORIO DE ACCIDENTES DE TRÁNSITO SOAT PARA  EL PARQUE AUTOMOTOR DE LA SECRETARIA DE EDUCACIÓN DEL DISTRITO</t>
  </si>
  <si>
    <t>Minima Cuantia</t>
  </si>
  <si>
    <t>312020601  Seguros Entidad</t>
  </si>
  <si>
    <t>ADQUIRIR EL PLAN DE SEGUROS DE LA SECRETARIA DE EDUCACION DEL DISTRITO.</t>
  </si>
  <si>
    <t>SELECCIONAR UN CORREDOR DE SEGUROS QUE ASESORE A LA SECRETARIA DE EDUCACION DEL DISTRITO EN LA CONTRATACION Y ADMINISTRACION DEL PROGRAMA DE SEGUROS REQUERIDO PARA AMPARAR LAS PERSONAS, LOS BIENES MUEBLES E INMUEBLES DE INTERESES PATRIMONIALES DE LA ENTIDAD.</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</si>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</sst>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_(&quot;$&quot;\ * #,##0.00_);_(&quot;$&quot;\ * \(#,##0.00\);_(&quot;$&quot;\ * &quot;-&quot;??_);_(@_)"/>
    <numFmt numFmtId="166" formatCode="_ &quot;$&quot;\ * #,##0.00_ ;_ &quot;$&quot;\ * \-#,##0.00_ ;_ &quot;$&quot;\ * &quot;-&quot;??_ ;_ @_ "/>
    <numFmt numFmtId="167" formatCode="_-[$$-240A]\ * #,##0_ ;_-[$$-240A]\ * \-#,##0\ ;_-[$$-240A]\ * &quot;-&quot;??_ ;_-@_ "/>
    <numFmt numFmtId="168" formatCode="&quot;$&quot;\ #,##0"/>
  </numFmts>
  <fonts count="17" x14ac:knownFonts="1">
    <font>
      <sz val="11"/>
      <color theme="1"/>
      <name val="Calibri"/>
      <family val="2"/>
      <scheme val="minor"/>
    </font>
    <font>
      <sz val="11"/>
      <color theme="1"/>
      <name val="Calibri"/>
      <family val="2"/>
      <scheme val="minor"/>
    </font>
    <font>
      <b/>
      <sz val="26"/>
      <name val="Arial"/>
      <family val="2"/>
    </font>
    <font>
      <sz val="18"/>
      <name val="Arial"/>
      <family val="2"/>
    </font>
    <font>
      <sz val="12"/>
      <name val="Arial Narrow"/>
      <family val="2"/>
    </font>
    <font>
      <sz val="12"/>
      <name val="Calibri"/>
      <family val="2"/>
      <scheme val="minor"/>
    </font>
    <font>
      <sz val="12"/>
      <name val="Arial"/>
      <family val="2"/>
    </font>
    <font>
      <sz val="10"/>
      <name val="Arial"/>
      <family val="2"/>
    </font>
    <font>
      <sz val="12"/>
      <color theme="1"/>
      <name val="Arial"/>
      <family val="2"/>
    </font>
    <font>
      <sz val="12"/>
      <color rgb="FF000000"/>
      <name val="Segoe UI"/>
      <family val="2"/>
    </font>
    <font>
      <sz val="11"/>
      <name val="Arial"/>
      <family val="2"/>
    </font>
    <font>
      <sz val="12"/>
      <color indexed="81"/>
      <name val="Arial"/>
      <family val="2"/>
    </font>
    <font>
      <b/>
      <sz val="9"/>
      <color indexed="81"/>
      <name val="Tahoma"/>
      <family val="2"/>
    </font>
    <font>
      <b/>
      <sz val="12"/>
      <color indexed="81"/>
      <name val="Arial"/>
      <family val="2"/>
    </font>
    <font>
      <sz val="9"/>
      <color indexed="81"/>
      <name val="Tahoma"/>
      <family val="2"/>
    </font>
    <font>
      <sz val="16"/>
      <name val="Arial"/>
      <family val="2"/>
    </font>
    <font>
      <sz val="11"/>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8">
    <border>
      <left/>
      <right/>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4">
    <xf numFmtId="0" fontId="0" fillId="0" borderId="0"/>
    <xf numFmtId="164" fontId="1" fillId="0" borderId="0" applyFont="0" applyFill="0" applyBorder="0" applyAlignment="0" applyProtection="0"/>
    <xf numFmtId="165" fontId="1" fillId="0" borderId="0" applyFont="0" applyFill="0" applyBorder="0" applyAlignment="0" applyProtection="0"/>
    <xf numFmtId="0" fontId="7" fillId="0" borderId="0"/>
  </cellStyleXfs>
  <cellXfs count="104">
    <xf numFmtId="0" fontId="0" fillId="0" borderId="0" xfId="0"/>
    <xf numFmtId="166" fontId="2" fillId="2" borderId="3" xfId="2" applyNumberFormat="1" applyFont="1" applyFill="1" applyBorder="1" applyAlignment="1" applyProtection="1">
      <alignment horizontal="center" vertical="center" wrapText="1"/>
      <protection hidden="1"/>
    </xf>
    <xf numFmtId="166" fontId="2" fillId="2" borderId="3" xfId="2" applyNumberFormat="1" applyFont="1" applyFill="1" applyBorder="1" applyAlignment="1" applyProtection="1">
      <alignment horizontal="center" vertical="center"/>
      <protection hidden="1"/>
    </xf>
    <xf numFmtId="0" fontId="2" fillId="2" borderId="3" xfId="0" applyFont="1" applyFill="1" applyBorder="1" applyAlignment="1" applyProtection="1">
      <alignment horizontal="center" vertical="center" wrapText="1"/>
      <protection hidden="1"/>
    </xf>
    <xf numFmtId="0" fontId="3" fillId="4" borderId="3" xfId="0" applyFont="1" applyFill="1" applyBorder="1" applyAlignment="1">
      <alignment horizontal="center" vertical="center"/>
    </xf>
    <xf numFmtId="0" fontId="4" fillId="4" borderId="3" xfId="0" applyFont="1" applyFill="1" applyBorder="1" applyAlignment="1" applyProtection="1">
      <alignment vertical="center" wrapText="1"/>
      <protection hidden="1"/>
    </xf>
    <xf numFmtId="0" fontId="5" fillId="4" borderId="3" xfId="0" applyFont="1" applyFill="1" applyBorder="1" applyAlignment="1" applyProtection="1">
      <alignment horizontal="justify" vertical="center" wrapText="1"/>
      <protection locked="0"/>
    </xf>
    <xf numFmtId="0" fontId="6" fillId="4" borderId="3" xfId="0" applyFont="1" applyFill="1" applyBorder="1" applyAlignment="1">
      <alignment horizontal="justify" vertical="justify" wrapText="1"/>
    </xf>
    <xf numFmtId="14" fontId="6" fillId="4" borderId="3" xfId="0" applyNumberFormat="1" applyFont="1" applyFill="1" applyBorder="1"/>
    <xf numFmtId="0" fontId="6" fillId="4" borderId="3" xfId="0" applyFont="1" applyFill="1" applyBorder="1"/>
    <xf numFmtId="3" fontId="6" fillId="4" borderId="3" xfId="0" applyNumberFormat="1" applyFont="1" applyFill="1" applyBorder="1"/>
    <xf numFmtId="0" fontId="6" fillId="0" borderId="3" xfId="0" applyFont="1" applyFill="1" applyBorder="1" applyAlignment="1">
      <alignment wrapText="1"/>
    </xf>
    <xf numFmtId="0" fontId="6" fillId="0" borderId="3" xfId="0" applyFont="1" applyFill="1" applyBorder="1" applyAlignment="1">
      <alignment horizontal="left" vertical="center"/>
    </xf>
    <xf numFmtId="0" fontId="6" fillId="0" borderId="3" xfId="0" applyFont="1" applyFill="1" applyBorder="1" applyAlignment="1" applyProtection="1">
      <alignment horizontal="justify" vertical="justify" wrapText="1"/>
      <protection locked="0"/>
    </xf>
    <xf numFmtId="14" fontId="6" fillId="0" borderId="3" xfId="0" applyNumberFormat="1" applyFont="1" applyFill="1" applyBorder="1" applyAlignment="1">
      <alignment horizontal="left" vertical="center"/>
    </xf>
    <xf numFmtId="0" fontId="6" fillId="0" borderId="3" xfId="0" applyFont="1" applyFill="1" applyBorder="1" applyAlignment="1">
      <alignment horizontal="left" vertical="center" wrapText="1"/>
    </xf>
    <xf numFmtId="167" fontId="6" fillId="4" borderId="3" xfId="0" applyNumberFormat="1" applyFont="1" applyFill="1" applyBorder="1" applyAlignment="1" applyProtection="1">
      <alignment horizontal="left" vertical="center" wrapText="1"/>
      <protection hidden="1"/>
    </xf>
    <xf numFmtId="0" fontId="6" fillId="0" borderId="4" xfId="0" applyFont="1" applyFill="1" applyBorder="1" applyAlignment="1" applyProtection="1">
      <alignment horizontal="justify" vertical="justify" wrapText="1"/>
      <protection locked="0"/>
    </xf>
    <xf numFmtId="0" fontId="6" fillId="0" borderId="5" xfId="0" applyFont="1" applyFill="1" applyBorder="1" applyAlignment="1">
      <alignment horizontal="left" vertical="center"/>
    </xf>
    <xf numFmtId="0" fontId="6" fillId="0" borderId="3" xfId="0" applyFont="1" applyBorder="1" applyAlignment="1">
      <alignment horizontal="justify" vertical="center" wrapText="1"/>
    </xf>
    <xf numFmtId="14" fontId="6" fillId="0" borderId="6" xfId="0" applyNumberFormat="1" applyFont="1" applyFill="1" applyBorder="1" applyAlignment="1">
      <alignment horizontal="left" vertical="center"/>
    </xf>
    <xf numFmtId="0" fontId="6" fillId="5" borderId="3" xfId="0" applyFont="1" applyFill="1" applyBorder="1" applyAlignment="1">
      <alignment horizontal="justify" vertical="center" wrapText="1"/>
    </xf>
    <xf numFmtId="0" fontId="6" fillId="4" borderId="3" xfId="0" applyFont="1" applyFill="1" applyBorder="1" applyAlignment="1">
      <alignment horizontal="left" wrapText="1"/>
    </xf>
    <xf numFmtId="0" fontId="6" fillId="4" borderId="2" xfId="0" applyFont="1" applyFill="1" applyBorder="1" applyAlignment="1" applyProtection="1">
      <alignment horizontal="justify" vertical="center" wrapText="1"/>
      <protection locked="0"/>
    </xf>
    <xf numFmtId="0" fontId="6" fillId="4" borderId="3" xfId="0" applyFont="1" applyFill="1" applyBorder="1" applyAlignment="1">
      <alignment horizontal="left" vertical="center"/>
    </xf>
    <xf numFmtId="0" fontId="6" fillId="4" borderId="3" xfId="0" applyFont="1" applyFill="1" applyBorder="1" applyAlignment="1" applyProtection="1">
      <alignment horizontal="justify" vertical="center" wrapText="1"/>
      <protection locked="0"/>
    </xf>
    <xf numFmtId="14" fontId="6" fillId="4" borderId="3" xfId="0" applyNumberFormat="1" applyFont="1" applyFill="1" applyBorder="1" applyAlignment="1">
      <alignment horizontal="left"/>
    </xf>
    <xf numFmtId="0" fontId="6" fillId="4" borderId="3" xfId="0" applyFont="1" applyFill="1" applyBorder="1" applyAlignment="1">
      <alignment horizontal="left"/>
    </xf>
    <xf numFmtId="164" fontId="7" fillId="4" borderId="3" xfId="1" applyFont="1" applyFill="1" applyBorder="1" applyAlignment="1">
      <alignment horizontal="center" vertical="center" wrapText="1"/>
    </xf>
    <xf numFmtId="0" fontId="8" fillId="0" borderId="3" xfId="0" applyFont="1" applyBorder="1" applyAlignment="1">
      <alignment horizontal="left"/>
    </xf>
    <xf numFmtId="0" fontId="6" fillId="0" borderId="3" xfId="0" applyFont="1" applyFill="1" applyBorder="1" applyAlignment="1">
      <alignment horizontal="center" vertical="center" wrapText="1"/>
    </xf>
    <xf numFmtId="14" fontId="6" fillId="4" borderId="3" xfId="0" applyNumberFormat="1" applyFont="1" applyFill="1" applyBorder="1" applyAlignment="1">
      <alignment horizontal="center"/>
    </xf>
    <xf numFmtId="0" fontId="6" fillId="0" borderId="3" xfId="0" applyFont="1" applyFill="1" applyBorder="1" applyAlignment="1">
      <alignment horizontal="left"/>
    </xf>
    <xf numFmtId="164" fontId="6" fillId="4" borderId="3" xfId="1" applyFont="1" applyFill="1" applyBorder="1"/>
    <xf numFmtId="14" fontId="6" fillId="4" borderId="3" xfId="3" applyNumberFormat="1" applyFont="1" applyFill="1" applyBorder="1" applyAlignment="1">
      <alignment wrapText="1"/>
    </xf>
    <xf numFmtId="0" fontId="6" fillId="0" borderId="3" xfId="0" applyFont="1" applyFill="1" applyBorder="1" applyAlignment="1">
      <alignment horizontal="left" wrapText="1"/>
    </xf>
    <xf numFmtId="0" fontId="5" fillId="0" borderId="3" xfId="0" applyFont="1" applyFill="1" applyBorder="1" applyAlignment="1" applyProtection="1">
      <alignment horizontal="justify" vertical="center" wrapText="1"/>
      <protection locked="0"/>
    </xf>
    <xf numFmtId="14" fontId="6" fillId="0" borderId="3" xfId="0" applyNumberFormat="1" applyFont="1" applyFill="1" applyBorder="1" applyAlignment="1">
      <alignment horizontal="right" vertical="center"/>
    </xf>
    <xf numFmtId="168" fontId="6" fillId="0" borderId="3" xfId="0" applyNumberFormat="1" applyFont="1" applyFill="1" applyBorder="1" applyAlignment="1">
      <alignment horizontal="right" vertical="center" wrapText="1"/>
    </xf>
    <xf numFmtId="3" fontId="6" fillId="0" borderId="3" xfId="0" applyNumberFormat="1" applyFont="1" applyFill="1" applyBorder="1" applyAlignment="1">
      <alignment horizontal="right" vertical="center"/>
    </xf>
    <xf numFmtId="0" fontId="6" fillId="4" borderId="3" xfId="0" applyFont="1" applyFill="1" applyBorder="1" applyAlignment="1">
      <alignment horizontal="left" vertical="center" wrapText="1"/>
    </xf>
    <xf numFmtId="14" fontId="6" fillId="4" borderId="3" xfId="0" applyNumberFormat="1" applyFont="1" applyFill="1" applyBorder="1" applyAlignment="1">
      <alignment horizontal="right" vertical="center" wrapText="1"/>
    </xf>
    <xf numFmtId="164" fontId="6" fillId="4" borderId="3" xfId="1" applyFont="1" applyFill="1" applyBorder="1" applyAlignment="1">
      <alignment horizontal="center" vertical="center" wrapText="1"/>
    </xf>
    <xf numFmtId="0" fontId="6" fillId="6" borderId="5" xfId="0" applyFont="1" applyFill="1" applyBorder="1" applyAlignment="1">
      <alignment horizontal="left" vertical="center"/>
    </xf>
    <xf numFmtId="0" fontId="6" fillId="6" borderId="3" xfId="0" applyFont="1" applyFill="1" applyBorder="1" applyAlignment="1" applyProtection="1">
      <alignment horizontal="justify" vertical="center" wrapText="1"/>
      <protection locked="0"/>
    </xf>
    <xf numFmtId="0" fontId="6" fillId="4" borderId="5" xfId="0" applyFont="1" applyFill="1" applyBorder="1" applyAlignment="1">
      <alignment horizontal="left" vertical="center"/>
    </xf>
    <xf numFmtId="0" fontId="5" fillId="4" borderId="3" xfId="0" applyFont="1" applyFill="1" applyBorder="1" applyAlignment="1">
      <alignment horizontal="center" vertical="center"/>
    </xf>
    <xf numFmtId="14" fontId="5" fillId="4" borderId="3" xfId="0" applyNumberFormat="1" applyFont="1" applyFill="1" applyBorder="1" applyAlignment="1">
      <alignment horizontal="right" vertical="center"/>
    </xf>
    <xf numFmtId="0" fontId="5" fillId="4" borderId="3" xfId="0" applyFont="1" applyFill="1" applyBorder="1" applyAlignment="1">
      <alignment horizontal="left" vertical="center" wrapText="1"/>
    </xf>
    <xf numFmtId="168" fontId="5" fillId="4" borderId="3" xfId="0" applyNumberFormat="1" applyFont="1" applyFill="1" applyBorder="1" applyAlignment="1">
      <alignment horizontal="right" vertical="center" wrapText="1"/>
    </xf>
    <xf numFmtId="3" fontId="5" fillId="4" borderId="3" xfId="0" applyNumberFormat="1" applyFont="1" applyFill="1" applyBorder="1" applyAlignment="1">
      <alignment horizontal="center" vertical="center"/>
    </xf>
    <xf numFmtId="3" fontId="6" fillId="4" borderId="3" xfId="0" applyNumberFormat="1" applyFont="1" applyFill="1" applyBorder="1" applyAlignment="1">
      <alignment horizontal="right"/>
    </xf>
    <xf numFmtId="14" fontId="6" fillId="0" borderId="3" xfId="0" applyNumberFormat="1" applyFont="1" applyFill="1" applyBorder="1"/>
    <xf numFmtId="3" fontId="6" fillId="0" borderId="3" xfId="0" applyNumberFormat="1" applyFont="1" applyFill="1" applyBorder="1"/>
    <xf numFmtId="0" fontId="7" fillId="0" borderId="3" xfId="0" applyFont="1" applyFill="1" applyBorder="1" applyAlignment="1">
      <alignment horizontal="center" vertical="center" wrapText="1"/>
    </xf>
    <xf numFmtId="14" fontId="10" fillId="4" borderId="3" xfId="0" applyNumberFormat="1" applyFont="1" applyFill="1" applyBorder="1" applyAlignment="1">
      <alignment horizontal="right"/>
    </xf>
    <xf numFmtId="0" fontId="10" fillId="0" borderId="3" xfId="0" applyFont="1" applyFill="1" applyBorder="1" applyAlignment="1">
      <alignment horizontal="left"/>
    </xf>
    <xf numFmtId="164" fontId="10" fillId="4" borderId="3" xfId="1" applyFont="1" applyFill="1" applyBorder="1"/>
    <xf numFmtId="0" fontId="10" fillId="0" borderId="3" xfId="0" applyFont="1" applyFill="1" applyBorder="1" applyAlignment="1">
      <alignment horizontal="center"/>
    </xf>
    <xf numFmtId="0" fontId="15" fillId="4" borderId="7" xfId="0" applyFont="1" applyFill="1" applyBorder="1" applyAlignment="1">
      <alignment horizontal="center" vertical="center"/>
    </xf>
    <xf numFmtId="0" fontId="10" fillId="4" borderId="7" xfId="0" applyFont="1" applyFill="1" applyBorder="1" applyAlignment="1">
      <alignment vertical="center"/>
    </xf>
    <xf numFmtId="0" fontId="16" fillId="4" borderId="7" xfId="0" applyFont="1" applyFill="1" applyBorder="1" applyAlignment="1" applyProtection="1">
      <alignment horizontal="justify" vertical="center" wrapText="1"/>
      <protection locked="0"/>
    </xf>
    <xf numFmtId="0" fontId="16" fillId="4" borderId="7" xfId="0" applyFont="1" applyFill="1" applyBorder="1" applyAlignment="1" applyProtection="1">
      <alignment horizontal="center" vertical="center" wrapText="1"/>
      <protection locked="0"/>
    </xf>
    <xf numFmtId="14" fontId="16" fillId="4" borderId="7" xfId="0" applyNumberFormat="1" applyFont="1" applyFill="1" applyBorder="1" applyAlignment="1" applyProtection="1">
      <alignment horizontal="center" vertical="center" wrapText="1"/>
      <protection locked="0"/>
    </xf>
    <xf numFmtId="0" fontId="16" fillId="4" borderId="7" xfId="0" applyNumberFormat="1" applyFont="1" applyFill="1" applyBorder="1" applyAlignment="1" applyProtection="1">
      <alignment horizontal="center" vertical="center" wrapText="1"/>
      <protection locked="0"/>
    </xf>
    <xf numFmtId="164" fontId="16" fillId="4" borderId="7" xfId="1" applyFont="1" applyFill="1" applyBorder="1" applyAlignment="1" applyProtection="1">
      <alignment horizontal="center" vertical="center" wrapText="1"/>
      <protection locked="0"/>
    </xf>
    <xf numFmtId="0" fontId="3" fillId="4" borderId="4" xfId="0" applyFont="1" applyFill="1" applyBorder="1" applyAlignment="1">
      <alignment horizontal="center" vertical="center"/>
    </xf>
    <xf numFmtId="0" fontId="3" fillId="4" borderId="2"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5" fillId="4" borderId="4"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14" fontId="10" fillId="4" borderId="4" xfId="0" applyNumberFormat="1" applyFont="1" applyFill="1" applyBorder="1" applyAlignment="1">
      <alignment horizontal="center"/>
    </xf>
    <xf numFmtId="14" fontId="10" fillId="4" borderId="2" xfId="0" applyNumberFormat="1" applyFont="1" applyFill="1" applyBorder="1" applyAlignment="1">
      <alignment horizontal="center"/>
    </xf>
    <xf numFmtId="0" fontId="10" fillId="0" borderId="4" xfId="0" applyFont="1" applyFill="1" applyBorder="1" applyAlignment="1">
      <alignment horizontal="center"/>
    </xf>
    <xf numFmtId="0" fontId="10" fillId="0" borderId="2" xfId="0" applyFont="1" applyFill="1" applyBorder="1" applyAlignment="1">
      <alignment horizontal="center"/>
    </xf>
    <xf numFmtId="0" fontId="6" fillId="4" borderId="4" xfId="0" applyFont="1" applyFill="1" applyBorder="1" applyAlignment="1">
      <alignment horizontal="center" vertical="justify" wrapText="1"/>
    </xf>
    <xf numFmtId="0" fontId="6" fillId="4" borderId="2" xfId="0" applyFont="1" applyFill="1" applyBorder="1" applyAlignment="1">
      <alignment horizontal="center" vertical="justify"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4" borderId="4" xfId="0" applyFont="1" applyFill="1" applyBorder="1" applyAlignment="1" applyProtection="1">
      <alignment horizontal="center" vertical="center" wrapText="1"/>
      <protection hidden="1"/>
    </xf>
    <xf numFmtId="0" fontId="4" fillId="4" borderId="2" xfId="0" applyFont="1" applyFill="1" applyBorder="1" applyAlignment="1" applyProtection="1">
      <alignment horizontal="center" vertical="center" wrapText="1"/>
      <protection hidden="1"/>
    </xf>
    <xf numFmtId="0" fontId="6" fillId="0" borderId="4" xfId="0" applyFont="1" applyFill="1" applyBorder="1" applyAlignment="1">
      <alignment horizontal="center" wrapText="1"/>
    </xf>
    <xf numFmtId="0" fontId="6" fillId="0" borderId="1" xfId="0" applyFont="1" applyFill="1" applyBorder="1" applyAlignment="1">
      <alignment horizontal="center" wrapText="1"/>
    </xf>
    <xf numFmtId="0" fontId="6" fillId="0" borderId="2" xfId="0" applyFont="1" applyFill="1" applyBorder="1" applyAlignment="1">
      <alignment horizontal="center" wrapText="1"/>
    </xf>
    <xf numFmtId="0" fontId="6" fillId="4" borderId="4" xfId="0" applyFont="1" applyFill="1" applyBorder="1" applyAlignment="1">
      <alignment horizontal="center"/>
    </xf>
    <xf numFmtId="0" fontId="6" fillId="4" borderId="1" xfId="0" applyFont="1" applyFill="1" applyBorder="1" applyAlignment="1">
      <alignment horizontal="center"/>
    </xf>
    <xf numFmtId="0" fontId="6" fillId="4" borderId="2" xfId="0" applyFont="1" applyFill="1" applyBorder="1" applyAlignment="1">
      <alignment horizontal="center"/>
    </xf>
    <xf numFmtId="0" fontId="6" fillId="4" borderId="1" xfId="0" applyFont="1" applyFill="1" applyBorder="1" applyAlignment="1">
      <alignment horizontal="center" vertical="justify" wrapText="1"/>
    </xf>
    <xf numFmtId="0" fontId="6" fillId="0"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4" fillId="4" borderId="1" xfId="0" applyFont="1" applyFill="1" applyBorder="1" applyAlignment="1" applyProtection="1">
      <alignment horizontal="center" vertical="center" wrapText="1"/>
      <protection hidden="1"/>
    </xf>
    <xf numFmtId="0" fontId="7" fillId="0"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14" fontId="10" fillId="4" borderId="1" xfId="0" applyNumberFormat="1" applyFont="1" applyFill="1" applyBorder="1" applyAlignment="1">
      <alignment horizontal="center"/>
    </xf>
    <xf numFmtId="0" fontId="10" fillId="0" borderId="1" xfId="0" applyFont="1" applyFill="1" applyBorder="1" applyAlignment="1">
      <alignment horizontal="center"/>
    </xf>
    <xf numFmtId="164" fontId="10" fillId="4" borderId="4" xfId="1" applyFont="1" applyFill="1" applyBorder="1" applyAlignment="1">
      <alignment horizontal="center"/>
    </xf>
    <xf numFmtId="164" fontId="10" fillId="4" borderId="2" xfId="1" applyFont="1" applyFill="1" applyBorder="1" applyAlignment="1">
      <alignment horizontal="center"/>
    </xf>
    <xf numFmtId="0" fontId="2" fillId="3" borderId="1" xfId="0" applyFont="1" applyFill="1" applyBorder="1" applyAlignment="1" applyProtection="1">
      <alignment horizontal="center" vertical="center" wrapText="1"/>
      <protection hidden="1"/>
    </xf>
    <xf numFmtId="0" fontId="2" fillId="3" borderId="2" xfId="0" applyFont="1" applyFill="1" applyBorder="1" applyAlignment="1" applyProtection="1">
      <alignment horizontal="center" vertical="center" wrapText="1"/>
      <protection hidden="1"/>
    </xf>
    <xf numFmtId="166" fontId="2" fillId="2" borderId="2" xfId="2" applyNumberFormat="1"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3" borderId="3"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cellXfs>
  <cellStyles count="4">
    <cellStyle name="Millares [0]" xfId="1" builtinId="6"/>
    <cellStyle name="Moneda" xfId="2"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santiago/Desktop/PA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dquisiciones"/>
      <sheetName val="base anteproyecto"/>
      <sheetName val="listados"/>
      <sheetName val="Hoja1"/>
    </sheetNames>
    <sheetDataSet>
      <sheetData sheetId="0"/>
      <sheetData sheetId="1">
        <row r="2">
          <cell r="D2" t="str">
            <v>PROY</v>
          </cell>
        </row>
        <row r="3">
          <cell r="D3" t="str">
            <v>31  Funcionamiento</v>
          </cell>
          <cell r="J3" t="str">
            <v>1010100 Sueldos Personal de Nómina</v>
          </cell>
        </row>
        <row r="4">
          <cell r="D4" t="str">
            <v>31  Funcionamiento</v>
          </cell>
          <cell r="J4" t="str">
            <v>1010400 Gastos de Representación</v>
          </cell>
        </row>
        <row r="5">
          <cell r="D5" t="str">
            <v>31  Funcionamiento</v>
          </cell>
          <cell r="J5" t="str">
            <v>1010500 Horas Extras, Dominicales, Festivos, Rec</v>
          </cell>
        </row>
        <row r="6">
          <cell r="D6" t="str">
            <v>31  Funcionamiento</v>
          </cell>
          <cell r="J6" t="str">
            <v>1010600 Auxilio de Transporte</v>
          </cell>
        </row>
        <row r="7">
          <cell r="D7" t="str">
            <v>31  Funcionamiento</v>
          </cell>
          <cell r="J7" t="str">
            <v>1010700 Subsidio de Alimentación</v>
          </cell>
        </row>
        <row r="8">
          <cell r="D8" t="str">
            <v>31  Funcionamiento</v>
          </cell>
          <cell r="J8" t="str">
            <v>1010800 Bonificación por Servicios Prestados</v>
          </cell>
        </row>
        <row r="9">
          <cell r="D9" t="str">
            <v>31  Funcionamiento</v>
          </cell>
          <cell r="J9" t="str">
            <v>1011100 Prima Semestral</v>
          </cell>
        </row>
        <row r="10">
          <cell r="D10" t="str">
            <v>31  Funcionamiento</v>
          </cell>
          <cell r="J10" t="str">
            <v>1011300 Prima de Navidad</v>
          </cell>
        </row>
        <row r="11">
          <cell r="D11" t="str">
            <v>31  Funcionamiento</v>
          </cell>
          <cell r="J11" t="str">
            <v>1011400 Prima de Vacaciones</v>
          </cell>
        </row>
        <row r="12">
          <cell r="D12" t="str">
            <v>31  Funcionamiento</v>
          </cell>
          <cell r="J12" t="str">
            <v>1011500 Prima Técnica</v>
          </cell>
        </row>
        <row r="13">
          <cell r="D13" t="str">
            <v>31  Funcionamiento</v>
          </cell>
          <cell r="J13" t="str">
            <v>1011600 Prima de Antiguedad</v>
          </cell>
        </row>
        <row r="14">
          <cell r="D14" t="str">
            <v>31  Funcionamiento</v>
          </cell>
          <cell r="J14" t="str">
            <v>1011700 Prima Secretarial</v>
          </cell>
        </row>
        <row r="15">
          <cell r="D15" t="str">
            <v>31  Funcionamiento</v>
          </cell>
          <cell r="J15" t="str">
            <v>1012600 Bonificación Especial de Recreación</v>
          </cell>
        </row>
        <row r="16">
          <cell r="D16" t="str">
            <v>31  Funcionamiento</v>
          </cell>
          <cell r="J16" t="str">
            <v>1012800 Reconocimiento por Permanencia en el Ser</v>
          </cell>
        </row>
        <row r="17">
          <cell r="D17" t="str">
            <v>31  Funcionamiento</v>
          </cell>
          <cell r="J17" t="str">
            <v>1020301 Honorarios Entidad</v>
          </cell>
        </row>
        <row r="18">
          <cell r="D18" t="str">
            <v>31  Funcionamiento</v>
          </cell>
          <cell r="J18" t="str">
            <v>1020400 Remuneración Servicios Técnicos</v>
          </cell>
        </row>
        <row r="19">
          <cell r="D19" t="str">
            <v>31  Funcionamiento</v>
          </cell>
          <cell r="J19" t="str">
            <v>1030101 Cesantías Fondos Privados</v>
          </cell>
        </row>
        <row r="20">
          <cell r="D20" t="str">
            <v>31  Funcionamiento</v>
          </cell>
          <cell r="J20" t="str">
            <v>1030102 Pensiones Fondos Privados</v>
          </cell>
        </row>
        <row r="21">
          <cell r="D21" t="str">
            <v>31  Funcionamiento</v>
          </cell>
          <cell r="J21" t="str">
            <v>1030103 Salud EPS Privadas</v>
          </cell>
        </row>
        <row r="22">
          <cell r="D22" t="str">
            <v>31  Funcionamiento</v>
          </cell>
          <cell r="J22" t="str">
            <v>1030104 Riesgos Profesionales Sector Privado</v>
          </cell>
        </row>
        <row r="23">
          <cell r="D23" t="str">
            <v>31  Funcionamiento</v>
          </cell>
          <cell r="J23" t="str">
            <v>1030105 Caja de Compensación</v>
          </cell>
        </row>
        <row r="24">
          <cell r="D24" t="str">
            <v>31  Funcionamiento</v>
          </cell>
          <cell r="J24" t="str">
            <v>1030201 Cesantías Fondos Públicos</v>
          </cell>
        </row>
        <row r="25">
          <cell r="D25" t="str">
            <v>31  Funcionamiento</v>
          </cell>
          <cell r="J25" t="str">
            <v>1030202 Pensiones Fondos Públicos</v>
          </cell>
        </row>
        <row r="26">
          <cell r="D26" t="str">
            <v>31  Funcionamiento</v>
          </cell>
          <cell r="J26" t="str">
            <v>1030205 ESAP</v>
          </cell>
        </row>
        <row r="27">
          <cell r="D27" t="str">
            <v>31  Funcionamiento</v>
          </cell>
          <cell r="J27" t="str">
            <v>1030206 ICBF</v>
          </cell>
        </row>
        <row r="28">
          <cell r="D28" t="str">
            <v>31  Funcionamiento</v>
          </cell>
          <cell r="J28" t="str">
            <v>1030207 SENA</v>
          </cell>
        </row>
        <row r="29">
          <cell r="D29" t="str">
            <v>31  Funcionamiento</v>
          </cell>
          <cell r="J29" t="str">
            <v>1030208 Institutos Técnicos</v>
          </cell>
        </row>
        <row r="30">
          <cell r="D30" t="str">
            <v>31  Funcionamiento</v>
          </cell>
          <cell r="J30" t="str">
            <v>1030209 Comisiones</v>
          </cell>
        </row>
        <row r="31">
          <cell r="D31" t="str">
            <v>31  Funcionamiento</v>
          </cell>
          <cell r="J31" t="str">
            <v>2010100 Dotación</v>
          </cell>
        </row>
        <row r="32">
          <cell r="D32" t="str">
            <v>31  Funcionamiento</v>
          </cell>
          <cell r="J32" t="str">
            <v>2010200 Gastos de Computador</v>
          </cell>
        </row>
        <row r="33">
          <cell r="D33" t="str">
            <v>31  Funcionamiento</v>
          </cell>
          <cell r="J33" t="str">
            <v>2010300 Combustibles, Lubricantes y Llantas</v>
          </cell>
        </row>
        <row r="34">
          <cell r="D34" t="str">
            <v>31  Funcionamiento</v>
          </cell>
          <cell r="J34" t="str">
            <v>2010400 Materiales y Suministros</v>
          </cell>
        </row>
        <row r="35">
          <cell r="D35" t="str">
            <v>31  Funcionamiento</v>
          </cell>
          <cell r="J35" t="str">
            <v>2010500 Compra de Equipo</v>
          </cell>
        </row>
        <row r="36">
          <cell r="D36" t="str">
            <v>31  Funcionamiento</v>
          </cell>
          <cell r="J36" t="str">
            <v>2020100 Arrendamientos</v>
          </cell>
        </row>
        <row r="37">
          <cell r="D37" t="str">
            <v>31  Funcionamiento</v>
          </cell>
          <cell r="J37" t="str">
            <v>2020300 Gastos de Transporte y Comunicación</v>
          </cell>
        </row>
        <row r="38">
          <cell r="D38" t="str">
            <v>31  Funcionamiento</v>
          </cell>
          <cell r="J38" t="str">
            <v>2020400 Impresos y Publicaciones</v>
          </cell>
        </row>
        <row r="39">
          <cell r="D39" t="str">
            <v>31  Funcionamiento</v>
          </cell>
          <cell r="J39" t="str">
            <v>2020501 Mantenimiento Entidad</v>
          </cell>
        </row>
        <row r="40">
          <cell r="D40" t="str">
            <v>31  Funcionamiento</v>
          </cell>
          <cell r="J40" t="str">
            <v>2020601 Seguros Entidad</v>
          </cell>
        </row>
        <row r="41">
          <cell r="D41" t="str">
            <v>31  Funcionamiento</v>
          </cell>
          <cell r="J41" t="str">
            <v>2020801 Energía</v>
          </cell>
        </row>
        <row r="42">
          <cell r="D42" t="str">
            <v>31  Funcionamiento</v>
          </cell>
          <cell r="J42" t="str">
            <v>2020802 Acueducto y Alcantarillado</v>
          </cell>
        </row>
        <row r="43">
          <cell r="D43" t="str">
            <v>31  Funcionamiento</v>
          </cell>
          <cell r="J43" t="str">
            <v>2020803 Aseo</v>
          </cell>
        </row>
        <row r="44">
          <cell r="D44" t="str">
            <v>31  Funcionamiento</v>
          </cell>
          <cell r="J44" t="str">
            <v>2020804 Teléfono</v>
          </cell>
        </row>
        <row r="45">
          <cell r="D45" t="str">
            <v>31  Funcionamiento</v>
          </cell>
          <cell r="J45" t="str">
            <v>2020805 Gas</v>
          </cell>
        </row>
        <row r="46">
          <cell r="D46" t="str">
            <v>31  Funcionamiento</v>
          </cell>
          <cell r="J46" t="str">
            <v>2020901 Capacitación Interna</v>
          </cell>
        </row>
        <row r="47">
          <cell r="D47" t="str">
            <v>31  Funcionamiento</v>
          </cell>
          <cell r="J47" t="str">
            <v>2021000 Bienestar e Incentivos</v>
          </cell>
        </row>
        <row r="48">
          <cell r="D48" t="str">
            <v>31  Funcionamiento</v>
          </cell>
          <cell r="J48" t="str">
            <v>2021200 Salud Ocupacional</v>
          </cell>
        </row>
        <row r="49">
          <cell r="D49" t="str">
            <v>31  Funcionamiento</v>
          </cell>
          <cell r="J49" t="str">
            <v>2030200 Impuestos, Tasas, Contribuciones, Derech</v>
          </cell>
        </row>
        <row r="50">
          <cell r="D50" t="str">
            <v>902 Mejor gestión</v>
          </cell>
          <cell r="J50" t="str">
            <v>0503005 Construcción de obras  de ampliaciones, adecuaciones, obras de mejoramiento menor complementarias a la infraestructura de las sedes administrativas del sector educativo oficial.</v>
          </cell>
        </row>
        <row r="51">
          <cell r="D51" t="str">
            <v>902 Mejor gestión</v>
          </cell>
        </row>
        <row r="52">
          <cell r="D52" t="str">
            <v>902 Mejor gestión</v>
          </cell>
        </row>
        <row r="53">
          <cell r="D53" t="str">
            <v>902 Mejor gestión</v>
          </cell>
        </row>
        <row r="54">
          <cell r="D54" t="str">
            <v>902 Mejor gestión</v>
          </cell>
        </row>
        <row r="55">
          <cell r="D55" t="str">
            <v>902 Mejor gestión</v>
          </cell>
        </row>
        <row r="56">
          <cell r="D56" t="str">
            <v>902 Mejor gestión</v>
          </cell>
        </row>
        <row r="57">
          <cell r="D57" t="str">
            <v>902 Mejor gestión</v>
          </cell>
        </row>
        <row r="58">
          <cell r="D58" t="str">
            <v>902 Mejor gestión</v>
          </cell>
        </row>
        <row r="59">
          <cell r="D59" t="str">
            <v>902 Mejor gestión</v>
          </cell>
        </row>
        <row r="60">
          <cell r="D60" t="str">
            <v>902 Mejor gestión</v>
          </cell>
        </row>
        <row r="61">
          <cell r="D61" t="str">
            <v>902 Mejor gestión</v>
          </cell>
        </row>
        <row r="62">
          <cell r="D62" t="str">
            <v>905 Fortalecimiento académico</v>
          </cell>
        </row>
        <row r="63">
          <cell r="D63" t="str">
            <v>905 Fortalecimiento académico</v>
          </cell>
        </row>
        <row r="64">
          <cell r="D64" t="str">
            <v>905 Fortalecimiento académico</v>
          </cell>
        </row>
        <row r="65">
          <cell r="D65" t="str">
            <v>905 Fortalecimiento académico</v>
          </cell>
        </row>
        <row r="66">
          <cell r="D66" t="str">
            <v>905 Fortalecimiento académico</v>
          </cell>
        </row>
        <row r="67">
          <cell r="D67" t="str">
            <v>905 Fortalecimiento académico</v>
          </cell>
        </row>
        <row r="68">
          <cell r="D68" t="str">
            <v>905 Fortalecimiento académico</v>
          </cell>
        </row>
        <row r="69">
          <cell r="D69" t="str">
            <v>905 Fortalecimiento académico</v>
          </cell>
        </row>
        <row r="70">
          <cell r="D70" t="str">
            <v>905 Fortalecimiento académico</v>
          </cell>
        </row>
        <row r="71">
          <cell r="D71" t="str">
            <v>905 Fortalecimiento académico</v>
          </cell>
        </row>
        <row r="72">
          <cell r="D72" t="str">
            <v>891 Media fortalecida y mayor acceso a la educación superior</v>
          </cell>
        </row>
        <row r="73">
          <cell r="D73" t="str">
            <v>891 Media fortalecida y mayor acceso a la educación superior</v>
          </cell>
        </row>
        <row r="74">
          <cell r="D74" t="str">
            <v>891 Media fortalecida y mayor acceso a la educación superior</v>
          </cell>
        </row>
        <row r="75">
          <cell r="D75" t="str">
            <v>891 Media fortalecida y mayor acceso a la educación superior</v>
          </cell>
        </row>
        <row r="76">
          <cell r="D76" t="str">
            <v>891 Media fortalecida y mayor acceso a la educación superior</v>
          </cell>
        </row>
        <row r="77">
          <cell r="D77" t="str">
            <v>891 Media fortalecida y mayor acceso a la educación superior</v>
          </cell>
        </row>
        <row r="78">
          <cell r="D78" t="str">
            <v>891 Media fortalecida y mayor acceso a la educación superior</v>
          </cell>
        </row>
        <row r="79">
          <cell r="D79" t="str">
            <v>891 Media fortalecida y mayor acceso a la educación superior</v>
          </cell>
        </row>
        <row r="80">
          <cell r="D80" t="str">
            <v>891 Media fortalecida y mayor acceso a la educación superior</v>
          </cell>
        </row>
        <row r="81">
          <cell r="D81" t="str">
            <v>891 Media fortalecida y mayor acceso a la educación superior</v>
          </cell>
        </row>
        <row r="82">
          <cell r="D82" t="str">
            <v>891 Media fortalecida y mayor acceso a la educación superior</v>
          </cell>
        </row>
        <row r="83">
          <cell r="D83" t="str">
            <v>891 Media fortalecida y mayor acceso a la educación superior</v>
          </cell>
        </row>
        <row r="84">
          <cell r="D84" t="str">
            <v>891 Media fortalecida y mayor acceso a la educación superior</v>
          </cell>
        </row>
        <row r="85">
          <cell r="D85" t="str">
            <v>891 Media fortalecida y mayor acceso a la educación superior</v>
          </cell>
        </row>
        <row r="86">
          <cell r="D86" t="str">
            <v>891 Media fortalecida y mayor acceso a la educación superior</v>
          </cell>
        </row>
        <row r="87">
          <cell r="D87" t="str">
            <v>891 Media fortalecida y mayor acceso a la educación superior</v>
          </cell>
        </row>
        <row r="88">
          <cell r="D88" t="str">
            <v>891 Media fortalecida y mayor acceso a la educación superior</v>
          </cell>
        </row>
        <row r="89">
          <cell r="D89" t="str">
            <v>894 Maestros empoderados, con bienestar  y mejor formación</v>
          </cell>
        </row>
        <row r="90">
          <cell r="D90" t="str">
            <v>894 Maestros empoderados, con bienestar  y mejor formación</v>
          </cell>
        </row>
        <row r="91">
          <cell r="D91" t="str">
            <v>894 Maestros empoderados, con bienestar  y mejor formación</v>
          </cell>
        </row>
        <row r="92">
          <cell r="D92" t="str">
            <v>894 Maestros empoderados, con bienestar  y mejor formación</v>
          </cell>
        </row>
        <row r="93">
          <cell r="D93" t="str">
            <v>894 Maestros empoderados, con bienestar  y mejor formación</v>
          </cell>
        </row>
        <row r="94">
          <cell r="D94" t="str">
            <v>894 Maestros empoderados, con bienestar  y mejor formación</v>
          </cell>
        </row>
        <row r="95">
          <cell r="D95" t="str">
            <v>894 Maestros empoderados, con bienestar  y mejor formación</v>
          </cell>
        </row>
        <row r="96">
          <cell r="D96" t="str">
            <v>894 Maestros empoderados, con bienestar  y mejor formación</v>
          </cell>
        </row>
        <row r="97">
          <cell r="D97" t="str">
            <v>894 Maestros empoderados, con bienestar  y mejor formación</v>
          </cell>
        </row>
        <row r="98">
          <cell r="D98" t="str">
            <v>894 Maestros empoderados, con bienestar  y mejor formación</v>
          </cell>
        </row>
        <row r="99">
          <cell r="D99" t="str">
            <v>894 Maestros empoderados, con bienestar  y mejor formación</v>
          </cell>
        </row>
        <row r="100">
          <cell r="D100" t="str">
            <v>894 Maestros empoderados, con bienestar  y mejor formación</v>
          </cell>
        </row>
        <row r="101">
          <cell r="D101" t="str">
            <v>894 Maestros empoderados, con bienestar  y mejor formación</v>
          </cell>
        </row>
        <row r="102">
          <cell r="D102" t="str">
            <v>951 Fortalecimiento de la transparencia</v>
          </cell>
        </row>
        <row r="103">
          <cell r="D103" t="str">
            <v>951 Fortalecimiento de la transparencia</v>
          </cell>
        </row>
        <row r="104">
          <cell r="D104" t="str">
            <v>892 Diálogo social y participación de la comunidad educativa</v>
          </cell>
        </row>
        <row r="105">
          <cell r="D105" t="str">
            <v>892 Diálogo social y participación de la comunidad educativa</v>
          </cell>
        </row>
        <row r="106">
          <cell r="D106" t="str">
            <v>892 Diálogo social y participación de la comunidad educativa</v>
          </cell>
        </row>
        <row r="107">
          <cell r="D107" t="str">
            <v>892 Diálogo social y participación de la comunidad educativa</v>
          </cell>
        </row>
        <row r="108">
          <cell r="D108" t="str">
            <v>892 Diálogo social y participación de la comunidad educativa</v>
          </cell>
        </row>
        <row r="109">
          <cell r="D109" t="str">
            <v>892 Diálogo social y participación de la comunidad educativa</v>
          </cell>
        </row>
        <row r="110">
          <cell r="D110" t="str">
            <v>892 Diálogo social y participación de la comunidad educativa</v>
          </cell>
        </row>
        <row r="111">
          <cell r="D111" t="str">
            <v>892 Diálogo social y participación de la comunidad educativa</v>
          </cell>
        </row>
        <row r="112">
          <cell r="D112" t="str">
            <v>892 Diálogo social y participación de la comunidad educativa</v>
          </cell>
        </row>
        <row r="113">
          <cell r="D113" t="str">
            <v>892 Diálogo social y participación de la comunidad educativa</v>
          </cell>
        </row>
        <row r="114">
          <cell r="D114" t="str">
            <v>892 Diálogo social y participación de la comunidad educativa</v>
          </cell>
        </row>
        <row r="115">
          <cell r="D115" t="str">
            <v>889 Jornada educativa de 40 horas semanales para la excelencia académica y la formación integral, y jornadas únicas</v>
          </cell>
        </row>
        <row r="116">
          <cell r="D116" t="str">
            <v>889 Jornada educativa de 40 horas semanales para la excelencia académica y la formación integral, y jornadas únicas</v>
          </cell>
        </row>
        <row r="117">
          <cell r="D117" t="str">
            <v>889 Jornada educativa de 40 horas semanales para la excelencia académica y la formación integral, y jornadas únicas</v>
          </cell>
        </row>
        <row r="118">
          <cell r="D118" t="str">
            <v>889 Jornada educativa de 40 horas semanales para la excelencia académica y la formación integral, y jornadas únicas</v>
          </cell>
        </row>
        <row r="119">
          <cell r="D119" t="str">
            <v>889 Jornada educativa de 40 horas semanales para la excelencia académica y la formación integral, y jornadas únicas</v>
          </cell>
        </row>
        <row r="120">
          <cell r="D120" t="str">
            <v>889 Jornada educativa de 40 horas semanales para la excelencia académica y la formación integral, y jornadas únicas</v>
          </cell>
        </row>
        <row r="121">
          <cell r="D121" t="str">
            <v>889 Jornada educativa de 40 horas semanales para la excelencia académica y la formación integral, y jornadas únicas</v>
          </cell>
        </row>
        <row r="122">
          <cell r="D122" t="str">
            <v>889 Jornada educativa de 40 horas semanales para la excelencia académica y la formación integral, y jornadas únicas</v>
          </cell>
        </row>
        <row r="123">
          <cell r="D123" t="str">
            <v>889 Jornada educativa de 40 horas semanales para la excelencia académica y la formación integral, y jornadas únicas</v>
          </cell>
        </row>
        <row r="124">
          <cell r="D124" t="str">
            <v>889 Jornada educativa de 40 horas semanales para la excelencia académica y la formación integral, y jornadas únicas</v>
          </cell>
        </row>
        <row r="125">
          <cell r="D125" t="str">
            <v>889 Jornada educativa de 40 horas semanales para la excelencia académica y la formación integral, y jornadas únicas</v>
          </cell>
        </row>
        <row r="126">
          <cell r="D126" t="str">
            <v>889 Jornada educativa de 40 horas semanales para la excelencia académica y la formación integral, y jornadas únicas</v>
          </cell>
        </row>
        <row r="127">
          <cell r="D127" t="str">
            <v>889 Jornada educativa de 40 horas semanales para la excelencia académica y la formación integral, y jornadas únicas</v>
          </cell>
        </row>
        <row r="128">
          <cell r="D128" t="str">
            <v>889 Jornada educativa de 40 horas semanales para la excelencia académica y la formación integral, y jornadas únicas</v>
          </cell>
        </row>
        <row r="129">
          <cell r="D129" t="str">
            <v>889 Jornada educativa de 40 horas semanales para la excelencia académica y la formación integral, y jornadas únicas</v>
          </cell>
        </row>
        <row r="130">
          <cell r="D130" t="str">
            <v>889 Jornada educativa de 40 horas semanales para la excelencia académica y la formación integral, y jornadas únicas</v>
          </cell>
        </row>
        <row r="131">
          <cell r="D131" t="str">
            <v>889 Jornada educativa de 40 horas semanales para la excelencia académica y la formación integral, y jornadas únicas</v>
          </cell>
        </row>
        <row r="132">
          <cell r="D132" t="str">
            <v>889 Jornada educativa de 40 horas semanales para la excelencia académica y la formación integral, y jornadas únicas</v>
          </cell>
        </row>
        <row r="133">
          <cell r="D133" t="str">
            <v>889 Jornada educativa de 40 horas semanales para la excelencia académica y la formación integral, y jornadas únicas</v>
          </cell>
        </row>
        <row r="134">
          <cell r="D134" t="str">
            <v>889 Jornada educativa de 40 horas semanales para la excelencia académica y la formación integral, y jornadas únicas</v>
          </cell>
        </row>
        <row r="135">
          <cell r="D135" t="str">
            <v>888 Enfoques diferenciales</v>
          </cell>
        </row>
        <row r="136">
          <cell r="D136" t="str">
            <v>888 Enfoques diferenciales</v>
          </cell>
        </row>
        <row r="137">
          <cell r="D137" t="str">
            <v>888 Enfoques diferenciales</v>
          </cell>
        </row>
        <row r="138">
          <cell r="D138" t="str">
            <v>888 Enfoques diferenciales</v>
          </cell>
        </row>
        <row r="139">
          <cell r="D139" t="str">
            <v>888 Enfoques diferenciales</v>
          </cell>
        </row>
        <row r="140">
          <cell r="D140" t="str">
            <v>888 Enfoques diferenciales</v>
          </cell>
        </row>
        <row r="141">
          <cell r="D141" t="str">
            <v>888 Enfoques diferenciales</v>
          </cell>
        </row>
        <row r="142">
          <cell r="D142" t="str">
            <v>888 Enfoques diferenciales</v>
          </cell>
        </row>
        <row r="143">
          <cell r="D143" t="str">
            <v>888 Enfoques diferenciales</v>
          </cell>
        </row>
        <row r="144">
          <cell r="D144" t="str">
            <v>888 Enfoques diferenciales</v>
          </cell>
        </row>
        <row r="145">
          <cell r="D145" t="str">
            <v>888 Enfoques diferenciales</v>
          </cell>
        </row>
        <row r="146">
          <cell r="D146" t="str">
            <v>888 Enfoques diferenciales</v>
          </cell>
        </row>
        <row r="147">
          <cell r="D147" t="str">
            <v>888 Enfoques diferenciales</v>
          </cell>
        </row>
        <row r="148">
          <cell r="D148" t="str">
            <v>888 Enfoques diferenciales</v>
          </cell>
        </row>
        <row r="149">
          <cell r="D149" t="str">
            <v>890 Resignificación de las miradas de la educación</v>
          </cell>
        </row>
        <row r="150">
          <cell r="D150" t="str">
            <v>890 Resignificación de las miradas de la educación</v>
          </cell>
        </row>
        <row r="151">
          <cell r="D151" t="str">
            <v>890 Resignificación de las miradas de la educación</v>
          </cell>
        </row>
        <row r="152">
          <cell r="D152" t="str">
            <v>890 Resignificación de las miradas de la educación</v>
          </cell>
        </row>
        <row r="153">
          <cell r="D153" t="str">
            <v>890 Resignificación de las miradas de la educación</v>
          </cell>
        </row>
        <row r="154">
          <cell r="D154" t="str">
            <v>890 Resignificación de las miradas de la educación</v>
          </cell>
        </row>
        <row r="155">
          <cell r="D155" t="str">
            <v>890 Resignificación de las miradas de la educación</v>
          </cell>
        </row>
        <row r="156">
          <cell r="D156" t="str">
            <v>890 Resignificación de las miradas de la educación</v>
          </cell>
        </row>
        <row r="157">
          <cell r="D157" t="str">
            <v>890 Resignificación de las miradas de la educación</v>
          </cell>
        </row>
        <row r="158">
          <cell r="D158" t="str">
            <v>890 Resignificación de las miradas de la educación</v>
          </cell>
        </row>
        <row r="159">
          <cell r="D159" t="str">
            <v>890 Resignificación de las miradas de la educación</v>
          </cell>
        </row>
        <row r="160">
          <cell r="D160" t="str">
            <v>893 Pensar la educación</v>
          </cell>
        </row>
        <row r="161">
          <cell r="D161" t="str">
            <v>893 Pensar la educación</v>
          </cell>
        </row>
        <row r="162">
          <cell r="D162" t="str">
            <v>893 Pensar la educación</v>
          </cell>
        </row>
        <row r="163">
          <cell r="D163" t="str">
            <v>893 Pensar la educación</v>
          </cell>
        </row>
        <row r="164">
          <cell r="D164" t="str">
            <v>893 Pensar la educación</v>
          </cell>
        </row>
        <row r="165">
          <cell r="D165" t="str">
            <v>893 Pensar la educación</v>
          </cell>
        </row>
        <row r="166">
          <cell r="D166" t="str">
            <v>893 Pensar la educación</v>
          </cell>
        </row>
        <row r="167">
          <cell r="D167" t="str">
            <v>893 Pensar la educación</v>
          </cell>
        </row>
        <row r="168">
          <cell r="D168" t="str">
            <v>893 Pensar la educación</v>
          </cell>
        </row>
        <row r="169">
          <cell r="D169" t="str">
            <v>893 Pensar la educación</v>
          </cell>
        </row>
        <row r="170">
          <cell r="D170" t="str">
            <v>893 Pensar la educación</v>
          </cell>
        </row>
        <row r="171">
          <cell r="D171" t="str">
            <v>893 Pensar la educación</v>
          </cell>
        </row>
        <row r="172">
          <cell r="D172" t="str">
            <v>893 Pensar la educación</v>
          </cell>
        </row>
        <row r="173">
          <cell r="D173" t="str">
            <v>893 Pensar la educación</v>
          </cell>
        </row>
        <row r="174">
          <cell r="D174" t="str">
            <v>893 Pensar la educación</v>
          </cell>
        </row>
        <row r="175">
          <cell r="D175" t="str">
            <v>893 Pensar la educación</v>
          </cell>
        </row>
        <row r="176">
          <cell r="D176" t="str">
            <v>893 Pensar la educación</v>
          </cell>
        </row>
        <row r="177">
          <cell r="D177" t="str">
            <v>893 Pensar la educación</v>
          </cell>
        </row>
        <row r="178">
          <cell r="D178" t="str">
            <v>893 Pensar la educación</v>
          </cell>
        </row>
        <row r="179">
          <cell r="D179" t="str">
            <v>893 Pensar la educación</v>
          </cell>
        </row>
        <row r="180">
          <cell r="D180" t="str">
            <v>901 Prejardín, jardín y transición: Preescolar de calidad en el sitema educativo oficial</v>
          </cell>
        </row>
        <row r="181">
          <cell r="D181" t="str">
            <v>901 Prejardín, jardín y transición: Preescolar de calidad en el sitema educativo oficial</v>
          </cell>
        </row>
        <row r="182">
          <cell r="D182" t="str">
            <v>901 Prejardín, jardín y transición: Preescolar de calidad en el sitema educativo oficial</v>
          </cell>
        </row>
        <row r="183">
          <cell r="D183" t="str">
            <v>901 Prejardín, jardín y transición: Preescolar de calidad en el sitema educativo oficial</v>
          </cell>
        </row>
        <row r="184">
          <cell r="D184" t="str">
            <v>901 Prejardín, jardín y transición: Preescolar de calidad en el sitema educativo oficial</v>
          </cell>
        </row>
        <row r="185">
          <cell r="D185" t="str">
            <v>901 Prejardín, jardín y transición: Preescolar de calidad en el sitema educativo oficial</v>
          </cell>
        </row>
        <row r="186">
          <cell r="D186" t="str">
            <v>901 Prejardín, jardín y transición: Preescolar de calidad en el sitema educativo oficial</v>
          </cell>
        </row>
        <row r="187">
          <cell r="D187" t="str">
            <v>901 Prejardín, jardín y transición: Preescolar de calidad en el sitema educativo oficial</v>
          </cell>
        </row>
        <row r="188">
          <cell r="D188" t="str">
            <v>901 Prejardín, jardín y transición: Preescolar de calidad en el sitema educativo oficial</v>
          </cell>
        </row>
        <row r="189">
          <cell r="D189" t="str">
            <v>901 Prejardín, jardín y transición: Preescolar de calidad en el sitema educativo oficial</v>
          </cell>
        </row>
        <row r="190">
          <cell r="D190" t="str">
            <v>901 Prejardín, jardín y transición: Preescolar de calidad en el sitema educativo oficial</v>
          </cell>
        </row>
        <row r="191">
          <cell r="D191" t="str">
            <v>901 Prejardín, jardín y transición: Preescolar de calidad en el sitema educativo oficial</v>
          </cell>
        </row>
        <row r="192">
          <cell r="D192" t="str">
            <v>901 Prejardín, jardín y transición: Preescolar de calidad en el sitema educativo oficial</v>
          </cell>
        </row>
        <row r="193">
          <cell r="D193" t="str">
            <v>901 Prejardín, jardín y transición: Preescolar de calidad en el sitema educativo oficial</v>
          </cell>
        </row>
        <row r="194">
          <cell r="D194" t="str">
            <v>901 Prejardín, jardín y transición: Preescolar de calidad en el sitema educativo oficial</v>
          </cell>
        </row>
        <row r="195">
          <cell r="D195" t="str">
            <v>901 Prejardín, jardín y transición: Preescolar de calidad en el sitema educativo oficial</v>
          </cell>
        </row>
        <row r="196">
          <cell r="D196" t="str">
            <v>901 Prejardín, jardín y transición: Preescolar de calidad en el sitema educativo oficial</v>
          </cell>
        </row>
        <row r="197">
          <cell r="D197" t="str">
            <v>901 Prejardín, jardín y transición: Preescolar de calidad en el sitema educativo oficial</v>
          </cell>
        </row>
        <row r="198">
          <cell r="D198" t="str">
            <v>901 Prejardín, jardín y transición: Preescolar de calidad en el sitema educativo oficial</v>
          </cell>
        </row>
        <row r="199">
          <cell r="D199" t="str">
            <v>901 Prejardín, jardín y transición: Preescolar de calidad en el sitema educativo oficial</v>
          </cell>
        </row>
        <row r="200">
          <cell r="D200" t="str">
            <v>901 Prejardín, jardín y transición: Preescolar de calidad en el sitema educativo oficial</v>
          </cell>
        </row>
        <row r="201">
          <cell r="D201" t="str">
            <v>901 Prejardín, jardín y transición: Preescolar de calidad en el sitema educativo oficial</v>
          </cell>
        </row>
        <row r="202">
          <cell r="D202" t="str">
            <v>901 Prejardín, jardín y transición: Preescolar de calidad en el sitema educativo oficial</v>
          </cell>
        </row>
        <row r="203">
          <cell r="D203" t="str">
            <v>901 Prejardín, jardín y transición: Preescolar de calidad en el sitema educativo oficial</v>
          </cell>
        </row>
        <row r="204">
          <cell r="D204" t="str">
            <v>901 Prejardín, jardín y transición: Preescolar de calidad en el sitema educativo oficial</v>
          </cell>
        </row>
        <row r="205">
          <cell r="D205" t="str">
            <v>901 Prejardín, jardín y transición: Preescolar de calidad en el sitema educativo oficial</v>
          </cell>
        </row>
        <row r="206">
          <cell r="D206" t="str">
            <v>901 Prejardín, jardín y transición: Preescolar de calidad en el sitema educativo oficial</v>
          </cell>
        </row>
        <row r="207">
          <cell r="D207" t="str">
            <v>901 Prejardín, jardín y transición: Preescolar de calidad en el sitema educativo oficial</v>
          </cell>
        </row>
        <row r="208">
          <cell r="D208" t="str">
            <v>901 Prejardín, jardín y transición: Preescolar de calidad en el sitema educativo oficial</v>
          </cell>
        </row>
        <row r="209">
          <cell r="D209" t="str">
            <v>901 Prejardín, jardín y transición: Preescolar de calidad en el sitema educativo oficial</v>
          </cell>
        </row>
        <row r="210">
          <cell r="D210" t="str">
            <v>901 Prejardín, jardín y transición: Preescolar de calidad en el sitema educativo oficial</v>
          </cell>
        </row>
        <row r="211">
          <cell r="D211" t="str">
            <v>901 Prejardín, jardín y transición: Preescolar de calidad en el sitema educativo oficial</v>
          </cell>
        </row>
        <row r="212">
          <cell r="D212" t="str">
            <v>901 Prejardín, jardín y transición: Preescolar de calidad en el sitema educativo oficial</v>
          </cell>
        </row>
        <row r="213">
          <cell r="D213" t="str">
            <v>901 Prejardín, jardín y transición: Preescolar de calidad en el sitema educativo oficial</v>
          </cell>
        </row>
        <row r="214">
          <cell r="D214" t="str">
            <v>901 Prejardín, jardín y transición: Preescolar de calidad en el sitema educativo oficial</v>
          </cell>
        </row>
        <row r="215">
          <cell r="D215" t="str">
            <v>900 Educación para la ciudadanía y la convivencia</v>
          </cell>
        </row>
        <row r="216">
          <cell r="D216" t="str">
            <v>900 Educación para la ciudadanía y la convivencia</v>
          </cell>
        </row>
        <row r="217">
          <cell r="D217" t="str">
            <v>900 Educación para la ciudadanía y la convivencia</v>
          </cell>
        </row>
        <row r="218">
          <cell r="D218" t="str">
            <v>900 Educación para la ciudadanía y la convivencia</v>
          </cell>
        </row>
        <row r="219">
          <cell r="D219" t="str">
            <v>900 Educación para la ciudadanía y la convivencia</v>
          </cell>
        </row>
        <row r="220">
          <cell r="D220" t="str">
            <v>900 Educación para la ciudadanía y la convivencia</v>
          </cell>
        </row>
        <row r="221">
          <cell r="D221" t="str">
            <v>900 Educación para la ciudadanía y la convivencia</v>
          </cell>
        </row>
        <row r="222">
          <cell r="D222" t="str">
            <v>900 Educación para la ciudadanía y la convivencia</v>
          </cell>
        </row>
        <row r="223">
          <cell r="D223" t="str">
            <v>900 Educación para la ciudadanía y la convivencia</v>
          </cell>
        </row>
        <row r="224">
          <cell r="D224" t="str">
            <v>900 Educación para la ciudadanía y la convivencia</v>
          </cell>
        </row>
        <row r="225">
          <cell r="D225" t="str">
            <v>897 Niños y niñas estudiando</v>
          </cell>
        </row>
        <row r="226">
          <cell r="D226" t="str">
            <v>897 Niños y niñas estudiando</v>
          </cell>
        </row>
        <row r="227">
          <cell r="D227" t="str">
            <v>897 Niños y niñas estudiando</v>
          </cell>
        </row>
        <row r="228">
          <cell r="D228" t="str">
            <v>897 Niños y niñas estudiando</v>
          </cell>
        </row>
        <row r="229">
          <cell r="D229" t="str">
            <v>897 Niños y niñas estudiando</v>
          </cell>
        </row>
        <row r="230">
          <cell r="D230" t="str">
            <v>897 Niños y niñas estudiando</v>
          </cell>
        </row>
        <row r="231">
          <cell r="D231" t="str">
            <v>897 Niños y niñas estudiando</v>
          </cell>
        </row>
        <row r="232">
          <cell r="D232" t="str">
            <v>897 Niños y niñas estudiando</v>
          </cell>
        </row>
        <row r="233">
          <cell r="D233" t="str">
            <v>897 Niños y niñas estudiando</v>
          </cell>
        </row>
        <row r="234">
          <cell r="D234" t="str">
            <v>897 Niños y niñas estudiando</v>
          </cell>
        </row>
        <row r="235">
          <cell r="D235" t="str">
            <v>897 Niños y niñas estudiando</v>
          </cell>
        </row>
        <row r="236">
          <cell r="D236" t="str">
            <v>897 Niños y niñas estudiando</v>
          </cell>
        </row>
        <row r="237">
          <cell r="D237" t="str">
            <v>897 Niños y niñas estudiando</v>
          </cell>
        </row>
        <row r="238">
          <cell r="D238" t="str">
            <v>897 Niños y niñas estudiando</v>
          </cell>
        </row>
        <row r="239">
          <cell r="D239" t="str">
            <v>897 Niños y niñas estudiando</v>
          </cell>
        </row>
        <row r="240">
          <cell r="D240" t="str">
            <v>897 Niños y niñas estudiando</v>
          </cell>
        </row>
        <row r="241">
          <cell r="D241" t="str">
            <v>897 Niños y niñas estudiando</v>
          </cell>
        </row>
        <row r="242">
          <cell r="D242" t="str">
            <v>898 Administración del talento humano</v>
          </cell>
        </row>
        <row r="243">
          <cell r="D243" t="str">
            <v>898 Administración del talento humano</v>
          </cell>
        </row>
        <row r="244">
          <cell r="D244" t="str">
            <v>898 Administración del talento humano</v>
          </cell>
        </row>
        <row r="245">
          <cell r="D245" t="str">
            <v>898 Administración del talento humano</v>
          </cell>
        </row>
        <row r="246">
          <cell r="D246" t="str">
            <v>898 Administración del talento humano</v>
          </cell>
        </row>
        <row r="247">
          <cell r="D247" t="str">
            <v>898 Administración del talento humano</v>
          </cell>
        </row>
        <row r="248">
          <cell r="D248" t="str">
            <v>898 Administración del talento humano</v>
          </cell>
        </row>
        <row r="249">
          <cell r="D249" t="str">
            <v>898 Administración del talento humano</v>
          </cell>
        </row>
        <row r="250">
          <cell r="D250" t="str">
            <v>898 Administración del talento humano</v>
          </cell>
        </row>
        <row r="251">
          <cell r="D251" t="str">
            <v>898 Administración del talento humano</v>
          </cell>
        </row>
        <row r="252">
          <cell r="D252" t="str">
            <v>898 Administración del talento humano</v>
          </cell>
        </row>
        <row r="253">
          <cell r="D253" t="str">
            <v>898 Administración del talento humano</v>
          </cell>
        </row>
        <row r="254">
          <cell r="D254" t="str">
            <v>898 Administración del talento humano</v>
          </cell>
        </row>
        <row r="255">
          <cell r="D255" t="str">
            <v>898 Administración del talento humano</v>
          </cell>
        </row>
        <row r="256">
          <cell r="D256" t="str">
            <v>898 Administración del talento humano</v>
          </cell>
        </row>
        <row r="257">
          <cell r="D257" t="str">
            <v>898 Administración del talento humano</v>
          </cell>
        </row>
        <row r="258">
          <cell r="D258" t="str">
            <v>898 Administración del talento humano</v>
          </cell>
        </row>
        <row r="259">
          <cell r="D259" t="str">
            <v>898 Administración del talento humano</v>
          </cell>
        </row>
        <row r="260">
          <cell r="D260" t="str">
            <v>898 Administración del talento humano</v>
          </cell>
        </row>
        <row r="261">
          <cell r="D261" t="str">
            <v>898 Administración del talento humano</v>
          </cell>
        </row>
        <row r="262">
          <cell r="D262" t="str">
            <v>898 Administración del talento humano</v>
          </cell>
        </row>
        <row r="263">
          <cell r="D263" t="str">
            <v>898 Administración del talento humano</v>
          </cell>
        </row>
        <row r="264">
          <cell r="D264" t="str">
            <v>898 Administración del talento humano</v>
          </cell>
        </row>
        <row r="265">
          <cell r="D265" t="str">
            <v>898 Administración del talento humano</v>
          </cell>
        </row>
        <row r="266">
          <cell r="D266" t="str">
            <v>898 Administración del talento humano</v>
          </cell>
        </row>
        <row r="267">
          <cell r="D267" t="str">
            <v>898 Administración del talento humano</v>
          </cell>
        </row>
        <row r="268">
          <cell r="D268" t="str">
            <v>898 Administración del talento humano</v>
          </cell>
        </row>
        <row r="269">
          <cell r="D269" t="str">
            <v>898 Administración del talento humano</v>
          </cell>
        </row>
        <row r="270">
          <cell r="D270" t="str">
            <v>898 Administración del talento humano</v>
          </cell>
        </row>
        <row r="271">
          <cell r="D271" t="str">
            <v>898 Administración del talento humano</v>
          </cell>
        </row>
        <row r="272">
          <cell r="D272" t="str">
            <v>898 Administración del talento humano</v>
          </cell>
        </row>
        <row r="273">
          <cell r="D273" t="str">
            <v>898 Administración del talento humano</v>
          </cell>
        </row>
        <row r="274">
          <cell r="D274" t="str">
            <v>898 Administración del talento humano</v>
          </cell>
        </row>
        <row r="275">
          <cell r="D275" t="str">
            <v>898 Administración del talento humano</v>
          </cell>
        </row>
        <row r="276">
          <cell r="D276" t="str">
            <v>898 Administración del talento humano</v>
          </cell>
        </row>
        <row r="277">
          <cell r="D277" t="str">
            <v>898 Administración del talento humano</v>
          </cell>
        </row>
        <row r="278">
          <cell r="D278" t="str">
            <v>898 Administración del talento humano</v>
          </cell>
        </row>
        <row r="279">
          <cell r="D279" t="str">
            <v>898 Administración del talento humano</v>
          </cell>
        </row>
        <row r="280">
          <cell r="D280" t="str">
            <v>898 Administración del talento humano</v>
          </cell>
        </row>
        <row r="281">
          <cell r="D281" t="str">
            <v>898 Administración del talento humano</v>
          </cell>
        </row>
        <row r="282">
          <cell r="D282" t="str">
            <v>898 Administración del talento humano</v>
          </cell>
        </row>
        <row r="283">
          <cell r="D283" t="str">
            <v>898 Administración del talento humano</v>
          </cell>
        </row>
        <row r="284">
          <cell r="D284" t="str">
            <v>899 Tecnologías de la información y las comunicaciones</v>
          </cell>
        </row>
        <row r="285">
          <cell r="D285" t="str">
            <v>899 Tecnologías de la información y las comunicaciones</v>
          </cell>
        </row>
        <row r="286">
          <cell r="D286" t="str">
            <v>899 Tecnologías de la información y las comunicaciones</v>
          </cell>
        </row>
        <row r="287">
          <cell r="D287" t="str">
            <v>899 Tecnologías de la información y las comunicaciones</v>
          </cell>
        </row>
        <row r="288">
          <cell r="D288" t="str">
            <v>899 Tecnologías de la información y las comunicaciones</v>
          </cell>
        </row>
        <row r="289">
          <cell r="D289" t="str">
            <v>899 Tecnologías de la información y las comunicaciones</v>
          </cell>
        </row>
        <row r="290">
          <cell r="D290" t="str">
            <v>899 Tecnologías de la información y las comunicaciones</v>
          </cell>
        </row>
        <row r="291">
          <cell r="D291" t="str">
            <v>899 Tecnologías de la información y las comunicaciones</v>
          </cell>
        </row>
        <row r="292">
          <cell r="D292" t="str">
            <v>899 Tecnologías de la información y las comunicaciones</v>
          </cell>
        </row>
        <row r="293">
          <cell r="D293" t="str">
            <v>899 Tecnologías de la información y las comunicaciones</v>
          </cell>
        </row>
        <row r="294">
          <cell r="D294" t="str">
            <v>899 Tecnologías de la información y las comunicaciones</v>
          </cell>
        </row>
        <row r="295">
          <cell r="D295" t="str">
            <v>899 Tecnologías de la información y las comunicaciones</v>
          </cell>
        </row>
        <row r="296">
          <cell r="D296" t="str">
            <v>899 Tecnologías de la información y las comunicaciones</v>
          </cell>
        </row>
        <row r="297">
          <cell r="D297" t="str">
            <v>4248 Subsidios a la demanda educativa</v>
          </cell>
        </row>
        <row r="298">
          <cell r="D298" t="str">
            <v>4248 Subsidios a la demanda educativa</v>
          </cell>
        </row>
        <row r="299">
          <cell r="D299" t="str">
            <v>4248 Subsidios a la demanda educativa</v>
          </cell>
        </row>
        <row r="300">
          <cell r="D300" t="str">
            <v>4248 Subsidios a la demanda educativa</v>
          </cell>
        </row>
        <row r="301">
          <cell r="D301" t="str">
            <v>4248 Subsidios a la demanda educativa</v>
          </cell>
        </row>
        <row r="302">
          <cell r="D302" t="str">
            <v>4248 Subsidios a la demanda educativa</v>
          </cell>
        </row>
        <row r="303">
          <cell r="D303" t="str">
            <v>4248 Subsidios a la demanda educativa</v>
          </cell>
        </row>
        <row r="304">
          <cell r="D304" t="str">
            <v>4248 Subsidios a la demanda educativa</v>
          </cell>
        </row>
        <row r="305">
          <cell r="D305" t="str">
            <v>262 Hábitat escolar</v>
          </cell>
        </row>
        <row r="306">
          <cell r="D306" t="str">
            <v>262 Hábitat escolar</v>
          </cell>
        </row>
        <row r="307">
          <cell r="D307" t="str">
            <v>262 Hábitat escolar</v>
          </cell>
        </row>
        <row r="308">
          <cell r="D308" t="str">
            <v>262 Hábitat escolar</v>
          </cell>
        </row>
        <row r="309">
          <cell r="D309" t="str">
            <v>262 Hábitat escolar</v>
          </cell>
        </row>
        <row r="310">
          <cell r="D310" t="str">
            <v>262 Hábitat escolar</v>
          </cell>
        </row>
        <row r="311">
          <cell r="D311" t="str">
            <v>262 Hábitat escolar</v>
          </cell>
        </row>
        <row r="312">
          <cell r="D312" t="str">
            <v>262 Hábitat escolar</v>
          </cell>
        </row>
        <row r="313">
          <cell r="D313" t="str">
            <v>262 Hábitat escolar</v>
          </cell>
        </row>
        <row r="314">
          <cell r="D314" t="str">
            <v>262 Hábitat escolar</v>
          </cell>
        </row>
        <row r="315">
          <cell r="D315" t="str">
            <v>262 Hábitat escolar</v>
          </cell>
        </row>
        <row r="316">
          <cell r="D316" t="str">
            <v>262 Hábitat escolar</v>
          </cell>
        </row>
        <row r="317">
          <cell r="D317" t="str">
            <v>262 Hábitat escolar</v>
          </cell>
        </row>
        <row r="318">
          <cell r="D318" t="str">
            <v>262 Hábitat escolar</v>
          </cell>
        </row>
        <row r="319">
          <cell r="D319" t="str">
            <v>262 Hábitat escolar</v>
          </cell>
        </row>
        <row r="320">
          <cell r="D320" t="str">
            <v>262 Hábitat escolar</v>
          </cell>
        </row>
        <row r="321">
          <cell r="D321" t="str">
            <v>262 Hábitat escolar</v>
          </cell>
        </row>
        <row r="322">
          <cell r="D322" t="str">
            <v>262 Hábitat escolar</v>
          </cell>
        </row>
        <row r="323">
          <cell r="D323" t="str">
            <v>262 Hábitat escolar</v>
          </cell>
        </row>
        <row r="324">
          <cell r="D324" t="str">
            <v>262 Hábitat escolar</v>
          </cell>
        </row>
        <row r="325">
          <cell r="D325" t="str">
            <v>262 Hábitat escolar</v>
          </cell>
        </row>
        <row r="326">
          <cell r="D326" t="str">
            <v>262 Hábitat escolar</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038"/>
  <sheetViews>
    <sheetView tabSelected="1" zoomScaleNormal="100" workbookViewId="0">
      <selection sqref="A1:A2"/>
    </sheetView>
  </sheetViews>
  <sheetFormatPr baseColWidth="10" defaultRowHeight="15" x14ac:dyDescent="0.25"/>
  <cols>
    <col min="6" max="6" width="19.85546875" customWidth="1"/>
    <col min="7" max="7" width="29.7109375" customWidth="1"/>
    <col min="12" max="12" width="20.140625" customWidth="1"/>
    <col min="13" max="13" width="23" customWidth="1"/>
  </cols>
  <sheetData>
    <row r="1" spans="1:20" ht="33.75" x14ac:dyDescent="0.25">
      <c r="A1" s="103" t="s">
        <v>0</v>
      </c>
      <c r="B1" s="103" t="s">
        <v>1</v>
      </c>
      <c r="C1" s="103" t="s">
        <v>2</v>
      </c>
      <c r="D1" s="103" t="s">
        <v>3</v>
      </c>
      <c r="E1" s="98" t="s">
        <v>4</v>
      </c>
      <c r="F1" s="98" t="s">
        <v>5</v>
      </c>
      <c r="G1" s="98" t="s">
        <v>6</v>
      </c>
      <c r="H1" s="98" t="s">
        <v>7</v>
      </c>
      <c r="I1" s="98" t="s">
        <v>8</v>
      </c>
      <c r="J1" s="103" t="s">
        <v>9</v>
      </c>
      <c r="K1" s="98" t="s">
        <v>10</v>
      </c>
      <c r="L1" s="98" t="s">
        <v>11</v>
      </c>
      <c r="M1" s="98" t="s">
        <v>12</v>
      </c>
      <c r="N1" s="98" t="s">
        <v>13</v>
      </c>
      <c r="O1" s="98" t="s">
        <v>14</v>
      </c>
      <c r="P1" s="100" t="s">
        <v>15</v>
      </c>
      <c r="Q1" s="100"/>
      <c r="R1" s="101" t="s">
        <v>16</v>
      </c>
      <c r="S1" s="101"/>
      <c r="T1" s="99" t="s">
        <v>17</v>
      </c>
    </row>
    <row r="2" spans="1:20" ht="55.5" customHeight="1" x14ac:dyDescent="0.25">
      <c r="A2" s="101"/>
      <c r="B2" s="101"/>
      <c r="C2" s="101"/>
      <c r="D2" s="101"/>
      <c r="E2" s="99"/>
      <c r="F2" s="99"/>
      <c r="G2" s="99"/>
      <c r="H2" s="99"/>
      <c r="I2" s="99"/>
      <c r="J2" s="101"/>
      <c r="K2" s="99"/>
      <c r="L2" s="99"/>
      <c r="M2" s="99"/>
      <c r="N2" s="99"/>
      <c r="O2" s="99"/>
      <c r="P2" s="1" t="s">
        <v>18</v>
      </c>
      <c r="Q2" s="2" t="s">
        <v>19</v>
      </c>
      <c r="R2" s="3" t="s">
        <v>18</v>
      </c>
      <c r="S2" s="3" t="s">
        <v>19</v>
      </c>
      <c r="T2" s="102"/>
    </row>
    <row r="3" spans="1:20" ht="35.1" customHeight="1" x14ac:dyDescent="0.25">
      <c r="A3" s="4">
        <v>1</v>
      </c>
      <c r="B3" s="5" t="s">
        <v>20</v>
      </c>
      <c r="C3" s="5" t="s">
        <v>21</v>
      </c>
      <c r="D3" s="6" t="s">
        <v>22</v>
      </c>
      <c r="E3" s="7" t="s">
        <v>23</v>
      </c>
      <c r="F3" s="7" t="s">
        <v>24</v>
      </c>
      <c r="G3" s="8">
        <v>42767</v>
      </c>
      <c r="H3" s="9">
        <v>7</v>
      </c>
      <c r="I3" s="7" t="s">
        <v>25</v>
      </c>
      <c r="J3" s="9" t="s">
        <v>26</v>
      </c>
      <c r="K3" s="7" t="s">
        <v>27</v>
      </c>
      <c r="L3" s="10">
        <v>1148152000</v>
      </c>
      <c r="M3" s="10">
        <f>+L3</f>
        <v>1148152000</v>
      </c>
      <c r="N3" s="9" t="s">
        <v>28</v>
      </c>
      <c r="O3" s="9" t="s">
        <v>29</v>
      </c>
      <c r="P3" s="11" t="s">
        <v>30</v>
      </c>
      <c r="Q3" s="11" t="s">
        <v>31</v>
      </c>
      <c r="R3" s="11" t="s">
        <v>32</v>
      </c>
      <c r="S3" s="11" t="s">
        <v>33</v>
      </c>
      <c r="T3" s="11" t="s">
        <v>34</v>
      </c>
    </row>
    <row r="4" spans="1:20" ht="35.1" customHeight="1" x14ac:dyDescent="0.25">
      <c r="A4" s="4">
        <f>1+A3</f>
        <v>2</v>
      </c>
      <c r="B4" s="5" t="s">
        <v>20</v>
      </c>
      <c r="C4" s="5" t="s">
        <v>21</v>
      </c>
      <c r="D4" s="6" t="s">
        <v>35</v>
      </c>
      <c r="E4" s="7">
        <v>78111800</v>
      </c>
      <c r="F4" s="7" t="s">
        <v>36</v>
      </c>
      <c r="G4" s="8">
        <v>42767</v>
      </c>
      <c r="H4" s="9">
        <v>7</v>
      </c>
      <c r="I4" s="7" t="s">
        <v>37</v>
      </c>
      <c r="J4" s="7" t="s">
        <v>38</v>
      </c>
      <c r="K4" s="7" t="s">
        <v>27</v>
      </c>
      <c r="L4" s="10">
        <v>2800000000</v>
      </c>
      <c r="M4" s="10">
        <f>+L4</f>
        <v>2800000000</v>
      </c>
      <c r="N4" s="9" t="s">
        <v>28</v>
      </c>
      <c r="O4" s="9" t="s">
        <v>29</v>
      </c>
      <c r="P4" s="11" t="s">
        <v>30</v>
      </c>
      <c r="Q4" s="11" t="s">
        <v>31</v>
      </c>
      <c r="R4" s="11" t="s">
        <v>32</v>
      </c>
      <c r="S4" s="11" t="s">
        <v>33</v>
      </c>
      <c r="T4" s="11" t="s">
        <v>34</v>
      </c>
    </row>
    <row r="5" spans="1:20" ht="35.1" customHeight="1" x14ac:dyDescent="0.25">
      <c r="A5" s="4">
        <f>1+A4</f>
        <v>3</v>
      </c>
      <c r="B5" s="5" t="s">
        <v>20</v>
      </c>
      <c r="C5" s="5" t="s">
        <v>21</v>
      </c>
      <c r="D5" s="6" t="s">
        <v>39</v>
      </c>
      <c r="E5" s="7">
        <v>93141506</v>
      </c>
      <c r="F5" s="7" t="s">
        <v>40</v>
      </c>
      <c r="G5" s="8">
        <v>42767</v>
      </c>
      <c r="H5" s="9">
        <v>11</v>
      </c>
      <c r="I5" s="7" t="s">
        <v>41</v>
      </c>
      <c r="J5" s="7" t="s">
        <v>38</v>
      </c>
      <c r="K5" s="7" t="s">
        <v>27</v>
      </c>
      <c r="L5" s="10">
        <v>7642848000</v>
      </c>
      <c r="M5" s="10">
        <f>+L5</f>
        <v>7642848000</v>
      </c>
      <c r="N5" s="9" t="s">
        <v>28</v>
      </c>
      <c r="O5" s="9" t="s">
        <v>29</v>
      </c>
      <c r="P5" s="11" t="s">
        <v>30</v>
      </c>
      <c r="Q5" s="11" t="s">
        <v>31</v>
      </c>
      <c r="R5" s="11" t="s">
        <v>32</v>
      </c>
      <c r="S5" s="11" t="s">
        <v>33</v>
      </c>
      <c r="T5" s="11" t="s">
        <v>34</v>
      </c>
    </row>
    <row r="6" spans="1:20" ht="35.1" customHeight="1" x14ac:dyDescent="0.25">
      <c r="A6" s="4">
        <f t="shared" ref="A6:A69" si="0">1+A5</f>
        <v>4</v>
      </c>
      <c r="B6" s="5" t="s">
        <v>20</v>
      </c>
      <c r="C6" s="5" t="s">
        <v>21</v>
      </c>
      <c r="D6" s="6" t="s">
        <v>42</v>
      </c>
      <c r="E6" s="7">
        <v>86101705</v>
      </c>
      <c r="F6" s="7" t="s">
        <v>40</v>
      </c>
      <c r="G6" s="8">
        <v>42767</v>
      </c>
      <c r="H6" s="9">
        <v>11</v>
      </c>
      <c r="I6" s="7" t="s">
        <v>41</v>
      </c>
      <c r="J6" s="7" t="s">
        <v>38</v>
      </c>
      <c r="K6" s="7" t="s">
        <v>27</v>
      </c>
      <c r="L6" s="10">
        <v>709000000</v>
      </c>
      <c r="M6" s="10">
        <f t="shared" ref="M6:M69" si="1">+L6</f>
        <v>709000000</v>
      </c>
      <c r="N6" s="9" t="s">
        <v>28</v>
      </c>
      <c r="O6" s="9" t="s">
        <v>29</v>
      </c>
      <c r="P6" s="11" t="s">
        <v>30</v>
      </c>
      <c r="Q6" s="11" t="s">
        <v>31</v>
      </c>
      <c r="R6" s="11" t="s">
        <v>32</v>
      </c>
      <c r="S6" s="11" t="s">
        <v>33</v>
      </c>
      <c r="T6" s="11" t="s">
        <v>34</v>
      </c>
    </row>
    <row r="7" spans="1:20" ht="35.1" customHeight="1" x14ac:dyDescent="0.25">
      <c r="A7" s="4">
        <f t="shared" si="0"/>
        <v>5</v>
      </c>
      <c r="B7" s="5" t="s">
        <v>20</v>
      </c>
      <c r="C7" s="5" t="s">
        <v>21</v>
      </c>
      <c r="D7" s="6" t="s">
        <v>43</v>
      </c>
      <c r="E7" s="7">
        <v>93141808</v>
      </c>
      <c r="F7" s="7" t="s">
        <v>40</v>
      </c>
      <c r="G7" s="8">
        <v>42767</v>
      </c>
      <c r="H7" s="9">
        <v>11</v>
      </c>
      <c r="I7" s="7" t="s">
        <v>41</v>
      </c>
      <c r="J7" s="7" t="s">
        <v>38</v>
      </c>
      <c r="K7" s="7" t="s">
        <v>27</v>
      </c>
      <c r="L7" s="10">
        <v>700000000</v>
      </c>
      <c r="M7" s="10">
        <f t="shared" si="1"/>
        <v>700000000</v>
      </c>
      <c r="N7" s="9" t="s">
        <v>28</v>
      </c>
      <c r="O7" s="9" t="s">
        <v>29</v>
      </c>
      <c r="P7" s="11" t="s">
        <v>30</v>
      </c>
      <c r="Q7" s="11" t="s">
        <v>31</v>
      </c>
      <c r="R7" s="11" t="s">
        <v>32</v>
      </c>
      <c r="S7" s="11" t="s">
        <v>33</v>
      </c>
      <c r="T7" s="11" t="s">
        <v>34</v>
      </c>
    </row>
    <row r="8" spans="1:20" ht="35.1" customHeight="1" x14ac:dyDescent="0.25">
      <c r="A8" s="4">
        <f t="shared" si="0"/>
        <v>6</v>
      </c>
      <c r="B8" s="5" t="s">
        <v>20</v>
      </c>
      <c r="C8" s="5" t="s">
        <v>44</v>
      </c>
      <c r="D8" s="6" t="s">
        <v>45</v>
      </c>
      <c r="E8" s="12">
        <v>83121502</v>
      </c>
      <c r="F8" s="13" t="s">
        <v>46</v>
      </c>
      <c r="G8" s="14">
        <v>42738</v>
      </c>
      <c r="H8" s="15">
        <v>10.5</v>
      </c>
      <c r="I8" s="7" t="s">
        <v>41</v>
      </c>
      <c r="J8" s="7" t="s">
        <v>38</v>
      </c>
      <c r="K8" s="7" t="s">
        <v>27</v>
      </c>
      <c r="L8" s="16">
        <f t="shared" ref="L8:L72" si="2">3000000*H8</f>
        <v>31500000</v>
      </c>
      <c r="M8" s="16">
        <f t="shared" si="1"/>
        <v>31500000</v>
      </c>
      <c r="N8" s="9" t="s">
        <v>28</v>
      </c>
      <c r="O8" s="9" t="s">
        <v>29</v>
      </c>
      <c r="P8" s="11" t="s">
        <v>30</v>
      </c>
      <c r="Q8" s="11" t="s">
        <v>31</v>
      </c>
      <c r="R8" s="11" t="s">
        <v>32</v>
      </c>
      <c r="S8" s="11" t="s">
        <v>33</v>
      </c>
      <c r="T8" s="11" t="s">
        <v>34</v>
      </c>
    </row>
    <row r="9" spans="1:20" ht="35.1" customHeight="1" x14ac:dyDescent="0.25">
      <c r="A9" s="4">
        <f t="shared" si="0"/>
        <v>7</v>
      </c>
      <c r="B9" s="5" t="s">
        <v>20</v>
      </c>
      <c r="C9" s="5" t="s">
        <v>44</v>
      </c>
      <c r="D9" s="6" t="s">
        <v>45</v>
      </c>
      <c r="E9" s="12">
        <v>83121502</v>
      </c>
      <c r="F9" s="13" t="s">
        <v>46</v>
      </c>
      <c r="G9" s="14">
        <v>42738</v>
      </c>
      <c r="H9" s="15">
        <v>10.5</v>
      </c>
      <c r="I9" s="7" t="s">
        <v>41</v>
      </c>
      <c r="J9" s="7" t="s">
        <v>38</v>
      </c>
      <c r="K9" s="7" t="s">
        <v>27</v>
      </c>
      <c r="L9" s="16">
        <f t="shared" si="2"/>
        <v>31500000</v>
      </c>
      <c r="M9" s="16">
        <f t="shared" si="1"/>
        <v>31500000</v>
      </c>
      <c r="N9" s="9" t="s">
        <v>28</v>
      </c>
      <c r="O9" s="9" t="s">
        <v>29</v>
      </c>
      <c r="P9" s="11" t="s">
        <v>30</v>
      </c>
      <c r="Q9" s="11" t="s">
        <v>31</v>
      </c>
      <c r="R9" s="11" t="s">
        <v>32</v>
      </c>
      <c r="S9" s="11" t="s">
        <v>33</v>
      </c>
      <c r="T9" s="11" t="s">
        <v>34</v>
      </c>
    </row>
    <row r="10" spans="1:20" ht="35.1" customHeight="1" x14ac:dyDescent="0.25">
      <c r="A10" s="4">
        <f t="shared" si="0"/>
        <v>8</v>
      </c>
      <c r="B10" s="5" t="s">
        <v>20</v>
      </c>
      <c r="C10" s="5" t="s">
        <v>44</v>
      </c>
      <c r="D10" s="6" t="s">
        <v>45</v>
      </c>
      <c r="E10" s="12">
        <v>83121502</v>
      </c>
      <c r="F10" s="13" t="s">
        <v>46</v>
      </c>
      <c r="G10" s="14">
        <v>42738</v>
      </c>
      <c r="H10" s="15">
        <v>10.5</v>
      </c>
      <c r="I10" s="7" t="s">
        <v>41</v>
      </c>
      <c r="J10" s="7" t="s">
        <v>38</v>
      </c>
      <c r="K10" s="7" t="s">
        <v>27</v>
      </c>
      <c r="L10" s="16">
        <f t="shared" si="2"/>
        <v>31500000</v>
      </c>
      <c r="M10" s="16">
        <f t="shared" si="1"/>
        <v>31500000</v>
      </c>
      <c r="N10" s="9" t="s">
        <v>28</v>
      </c>
      <c r="O10" s="9" t="s">
        <v>29</v>
      </c>
      <c r="P10" s="11" t="s">
        <v>30</v>
      </c>
      <c r="Q10" s="11" t="s">
        <v>31</v>
      </c>
      <c r="R10" s="11" t="s">
        <v>32</v>
      </c>
      <c r="S10" s="11" t="s">
        <v>33</v>
      </c>
      <c r="T10" s="11" t="s">
        <v>34</v>
      </c>
    </row>
    <row r="11" spans="1:20" ht="35.1" customHeight="1" x14ac:dyDescent="0.25">
      <c r="A11" s="4">
        <f t="shared" si="0"/>
        <v>9</v>
      </c>
      <c r="B11" s="5" t="s">
        <v>20</v>
      </c>
      <c r="C11" s="5" t="s">
        <v>44</v>
      </c>
      <c r="D11" s="6" t="s">
        <v>45</v>
      </c>
      <c r="E11" s="12">
        <v>83121502</v>
      </c>
      <c r="F11" s="13" t="s">
        <v>46</v>
      </c>
      <c r="G11" s="14">
        <v>42738</v>
      </c>
      <c r="H11" s="15">
        <v>10.5</v>
      </c>
      <c r="I11" s="7" t="s">
        <v>41</v>
      </c>
      <c r="J11" s="7" t="s">
        <v>38</v>
      </c>
      <c r="K11" s="7" t="s">
        <v>27</v>
      </c>
      <c r="L11" s="16">
        <f t="shared" si="2"/>
        <v>31500000</v>
      </c>
      <c r="M11" s="16">
        <f t="shared" si="1"/>
        <v>31500000</v>
      </c>
      <c r="N11" s="9" t="s">
        <v>28</v>
      </c>
      <c r="O11" s="9" t="s">
        <v>29</v>
      </c>
      <c r="P11" s="11" t="s">
        <v>30</v>
      </c>
      <c r="Q11" s="11" t="s">
        <v>31</v>
      </c>
      <c r="R11" s="11" t="s">
        <v>32</v>
      </c>
      <c r="S11" s="11" t="s">
        <v>33</v>
      </c>
      <c r="T11" s="11" t="s">
        <v>34</v>
      </c>
    </row>
    <row r="12" spans="1:20" ht="35.1" customHeight="1" x14ac:dyDescent="0.25">
      <c r="A12" s="4">
        <f t="shared" si="0"/>
        <v>10</v>
      </c>
      <c r="B12" s="5" t="s">
        <v>20</v>
      </c>
      <c r="C12" s="5" t="s">
        <v>44</v>
      </c>
      <c r="D12" s="6" t="s">
        <v>45</v>
      </c>
      <c r="E12" s="12">
        <v>83121502</v>
      </c>
      <c r="F12" s="13" t="s">
        <v>46</v>
      </c>
      <c r="G12" s="14">
        <v>42738</v>
      </c>
      <c r="H12" s="15">
        <v>10.5</v>
      </c>
      <c r="I12" s="7" t="s">
        <v>41</v>
      </c>
      <c r="J12" s="7" t="s">
        <v>38</v>
      </c>
      <c r="K12" s="7" t="s">
        <v>27</v>
      </c>
      <c r="L12" s="16">
        <f t="shared" si="2"/>
        <v>31500000</v>
      </c>
      <c r="M12" s="16">
        <f t="shared" si="1"/>
        <v>31500000</v>
      </c>
      <c r="N12" s="9" t="s">
        <v>28</v>
      </c>
      <c r="O12" s="9" t="s">
        <v>29</v>
      </c>
      <c r="P12" s="11" t="s">
        <v>30</v>
      </c>
      <c r="Q12" s="11" t="s">
        <v>31</v>
      </c>
      <c r="R12" s="11" t="s">
        <v>32</v>
      </c>
      <c r="S12" s="11" t="s">
        <v>33</v>
      </c>
      <c r="T12" s="11" t="s">
        <v>34</v>
      </c>
    </row>
    <row r="13" spans="1:20" ht="35.1" customHeight="1" x14ac:dyDescent="0.25">
      <c r="A13" s="4">
        <f t="shared" si="0"/>
        <v>11</v>
      </c>
      <c r="B13" s="5" t="s">
        <v>20</v>
      </c>
      <c r="C13" s="5" t="s">
        <v>44</v>
      </c>
      <c r="D13" s="6" t="s">
        <v>45</v>
      </c>
      <c r="E13" s="12">
        <v>83121502</v>
      </c>
      <c r="F13" s="13" t="s">
        <v>46</v>
      </c>
      <c r="G13" s="14">
        <v>42738</v>
      </c>
      <c r="H13" s="15">
        <v>10.5</v>
      </c>
      <c r="I13" s="7" t="s">
        <v>41</v>
      </c>
      <c r="J13" s="7" t="s">
        <v>38</v>
      </c>
      <c r="K13" s="7" t="s">
        <v>27</v>
      </c>
      <c r="L13" s="16">
        <f t="shared" si="2"/>
        <v>31500000</v>
      </c>
      <c r="M13" s="16">
        <f t="shared" si="1"/>
        <v>31500000</v>
      </c>
      <c r="N13" s="9" t="s">
        <v>28</v>
      </c>
      <c r="O13" s="9" t="s">
        <v>29</v>
      </c>
      <c r="P13" s="11" t="s">
        <v>30</v>
      </c>
      <c r="Q13" s="11" t="s">
        <v>31</v>
      </c>
      <c r="R13" s="11" t="s">
        <v>32</v>
      </c>
      <c r="S13" s="11" t="s">
        <v>33</v>
      </c>
      <c r="T13" s="11" t="s">
        <v>34</v>
      </c>
    </row>
    <row r="14" spans="1:20" ht="35.1" customHeight="1" x14ac:dyDescent="0.25">
      <c r="A14" s="4">
        <f t="shared" si="0"/>
        <v>12</v>
      </c>
      <c r="B14" s="5" t="s">
        <v>20</v>
      </c>
      <c r="C14" s="5" t="s">
        <v>44</v>
      </c>
      <c r="D14" s="6" t="s">
        <v>45</v>
      </c>
      <c r="E14" s="12">
        <v>83121502</v>
      </c>
      <c r="F14" s="13" t="s">
        <v>46</v>
      </c>
      <c r="G14" s="14">
        <v>42738</v>
      </c>
      <c r="H14" s="15">
        <v>10.5</v>
      </c>
      <c r="I14" s="7" t="s">
        <v>41</v>
      </c>
      <c r="J14" s="7" t="s">
        <v>38</v>
      </c>
      <c r="K14" s="7" t="s">
        <v>27</v>
      </c>
      <c r="L14" s="16">
        <f t="shared" si="2"/>
        <v>31500000</v>
      </c>
      <c r="M14" s="16">
        <f t="shared" si="1"/>
        <v>31500000</v>
      </c>
      <c r="N14" s="9" t="s">
        <v>28</v>
      </c>
      <c r="O14" s="9" t="s">
        <v>29</v>
      </c>
      <c r="P14" s="11" t="s">
        <v>30</v>
      </c>
      <c r="Q14" s="11" t="s">
        <v>31</v>
      </c>
      <c r="R14" s="11" t="s">
        <v>32</v>
      </c>
      <c r="S14" s="11" t="s">
        <v>33</v>
      </c>
      <c r="T14" s="11" t="s">
        <v>34</v>
      </c>
    </row>
    <row r="15" spans="1:20" ht="35.1" customHeight="1" x14ac:dyDescent="0.25">
      <c r="A15" s="4">
        <f t="shared" si="0"/>
        <v>13</v>
      </c>
      <c r="B15" s="5" t="s">
        <v>20</v>
      </c>
      <c r="C15" s="5" t="s">
        <v>44</v>
      </c>
      <c r="D15" s="6" t="s">
        <v>45</v>
      </c>
      <c r="E15" s="12">
        <v>83121502</v>
      </c>
      <c r="F15" s="13" t="s">
        <v>46</v>
      </c>
      <c r="G15" s="14">
        <v>42738</v>
      </c>
      <c r="H15" s="15">
        <v>10.5</v>
      </c>
      <c r="I15" s="7" t="s">
        <v>41</v>
      </c>
      <c r="J15" s="7" t="s">
        <v>38</v>
      </c>
      <c r="K15" s="7" t="s">
        <v>27</v>
      </c>
      <c r="L15" s="16">
        <f t="shared" si="2"/>
        <v>31500000</v>
      </c>
      <c r="M15" s="16">
        <f t="shared" si="1"/>
        <v>31500000</v>
      </c>
      <c r="N15" s="9" t="s">
        <v>28</v>
      </c>
      <c r="O15" s="9" t="s">
        <v>29</v>
      </c>
      <c r="P15" s="11" t="s">
        <v>30</v>
      </c>
      <c r="Q15" s="11" t="s">
        <v>31</v>
      </c>
      <c r="R15" s="11" t="s">
        <v>32</v>
      </c>
      <c r="S15" s="11" t="s">
        <v>33</v>
      </c>
      <c r="T15" s="11" t="s">
        <v>34</v>
      </c>
    </row>
    <row r="16" spans="1:20" ht="35.1" customHeight="1" x14ac:dyDescent="0.25">
      <c r="A16" s="4">
        <f t="shared" si="0"/>
        <v>14</v>
      </c>
      <c r="B16" s="5" t="s">
        <v>20</v>
      </c>
      <c r="C16" s="5" t="s">
        <v>44</v>
      </c>
      <c r="D16" s="6" t="s">
        <v>45</v>
      </c>
      <c r="E16" s="12">
        <v>83121502</v>
      </c>
      <c r="F16" s="13" t="s">
        <v>46</v>
      </c>
      <c r="G16" s="14">
        <v>42738</v>
      </c>
      <c r="H16" s="15">
        <v>10.5</v>
      </c>
      <c r="I16" s="7" t="s">
        <v>41</v>
      </c>
      <c r="J16" s="7" t="s">
        <v>38</v>
      </c>
      <c r="K16" s="7" t="s">
        <v>27</v>
      </c>
      <c r="L16" s="16">
        <f t="shared" si="2"/>
        <v>31500000</v>
      </c>
      <c r="M16" s="16">
        <f t="shared" si="1"/>
        <v>31500000</v>
      </c>
      <c r="N16" s="9" t="s">
        <v>28</v>
      </c>
      <c r="O16" s="9" t="s">
        <v>29</v>
      </c>
      <c r="P16" s="11" t="s">
        <v>30</v>
      </c>
      <c r="Q16" s="11" t="s">
        <v>31</v>
      </c>
      <c r="R16" s="11" t="s">
        <v>32</v>
      </c>
      <c r="S16" s="11" t="s">
        <v>33</v>
      </c>
      <c r="T16" s="11" t="s">
        <v>34</v>
      </c>
    </row>
    <row r="17" spans="1:20" ht="35.1" customHeight="1" x14ac:dyDescent="0.25">
      <c r="A17" s="4">
        <f t="shared" si="0"/>
        <v>15</v>
      </c>
      <c r="B17" s="5" t="s">
        <v>20</v>
      </c>
      <c r="C17" s="5" t="s">
        <v>44</v>
      </c>
      <c r="D17" s="6" t="s">
        <v>45</v>
      </c>
      <c r="E17" s="12">
        <v>83121502</v>
      </c>
      <c r="F17" s="13" t="s">
        <v>46</v>
      </c>
      <c r="G17" s="14">
        <v>42738</v>
      </c>
      <c r="H17" s="15">
        <v>10.5</v>
      </c>
      <c r="I17" s="7" t="s">
        <v>41</v>
      </c>
      <c r="J17" s="7" t="s">
        <v>38</v>
      </c>
      <c r="K17" s="7" t="s">
        <v>27</v>
      </c>
      <c r="L17" s="16">
        <f t="shared" si="2"/>
        <v>31500000</v>
      </c>
      <c r="M17" s="16">
        <f t="shared" si="1"/>
        <v>31500000</v>
      </c>
      <c r="N17" s="9" t="s">
        <v>28</v>
      </c>
      <c r="O17" s="9" t="s">
        <v>29</v>
      </c>
      <c r="P17" s="11" t="s">
        <v>30</v>
      </c>
      <c r="Q17" s="11" t="s">
        <v>31</v>
      </c>
      <c r="R17" s="11" t="s">
        <v>32</v>
      </c>
      <c r="S17" s="11" t="s">
        <v>33</v>
      </c>
      <c r="T17" s="11" t="s">
        <v>34</v>
      </c>
    </row>
    <row r="18" spans="1:20" ht="35.1" customHeight="1" x14ac:dyDescent="0.25">
      <c r="A18" s="4">
        <f t="shared" si="0"/>
        <v>16</v>
      </c>
      <c r="B18" s="5" t="s">
        <v>20</v>
      </c>
      <c r="C18" s="5" t="s">
        <v>44</v>
      </c>
      <c r="D18" s="6" t="s">
        <v>45</v>
      </c>
      <c r="E18" s="12">
        <v>83121502</v>
      </c>
      <c r="F18" s="13" t="s">
        <v>46</v>
      </c>
      <c r="G18" s="14">
        <v>42738</v>
      </c>
      <c r="H18" s="15">
        <v>10.5</v>
      </c>
      <c r="I18" s="7" t="s">
        <v>41</v>
      </c>
      <c r="J18" s="7" t="s">
        <v>38</v>
      </c>
      <c r="K18" s="7" t="s">
        <v>27</v>
      </c>
      <c r="L18" s="16">
        <f t="shared" si="2"/>
        <v>31500000</v>
      </c>
      <c r="M18" s="16">
        <f t="shared" si="1"/>
        <v>31500000</v>
      </c>
      <c r="N18" s="9" t="s">
        <v>28</v>
      </c>
      <c r="O18" s="9" t="s">
        <v>29</v>
      </c>
      <c r="P18" s="11" t="s">
        <v>30</v>
      </c>
      <c r="Q18" s="11" t="s">
        <v>31</v>
      </c>
      <c r="R18" s="11" t="s">
        <v>32</v>
      </c>
      <c r="S18" s="11" t="s">
        <v>33</v>
      </c>
      <c r="T18" s="11" t="s">
        <v>34</v>
      </c>
    </row>
    <row r="19" spans="1:20" ht="35.1" customHeight="1" x14ac:dyDescent="0.25">
      <c r="A19" s="4">
        <f t="shared" si="0"/>
        <v>17</v>
      </c>
      <c r="B19" s="5" t="s">
        <v>20</v>
      </c>
      <c r="C19" s="5" t="s">
        <v>44</v>
      </c>
      <c r="D19" s="6" t="s">
        <v>45</v>
      </c>
      <c r="E19" s="12">
        <v>83121502</v>
      </c>
      <c r="F19" s="13" t="s">
        <v>46</v>
      </c>
      <c r="G19" s="14">
        <v>42738</v>
      </c>
      <c r="H19" s="15">
        <v>10.5</v>
      </c>
      <c r="I19" s="7" t="s">
        <v>41</v>
      </c>
      <c r="J19" s="7" t="s">
        <v>38</v>
      </c>
      <c r="K19" s="7" t="s">
        <v>27</v>
      </c>
      <c r="L19" s="16">
        <f t="shared" si="2"/>
        <v>31500000</v>
      </c>
      <c r="M19" s="16">
        <f t="shared" si="1"/>
        <v>31500000</v>
      </c>
      <c r="N19" s="9" t="s">
        <v>28</v>
      </c>
      <c r="O19" s="9" t="s">
        <v>29</v>
      </c>
      <c r="P19" s="11" t="s">
        <v>30</v>
      </c>
      <c r="Q19" s="11" t="s">
        <v>31</v>
      </c>
      <c r="R19" s="11" t="s">
        <v>32</v>
      </c>
      <c r="S19" s="11" t="s">
        <v>33</v>
      </c>
      <c r="T19" s="11" t="s">
        <v>34</v>
      </c>
    </row>
    <row r="20" spans="1:20" ht="35.1" customHeight="1" x14ac:dyDescent="0.25">
      <c r="A20" s="4">
        <f t="shared" si="0"/>
        <v>18</v>
      </c>
      <c r="B20" s="5" t="s">
        <v>20</v>
      </c>
      <c r="C20" s="5" t="s">
        <v>44</v>
      </c>
      <c r="D20" s="6" t="s">
        <v>45</v>
      </c>
      <c r="E20" s="12">
        <v>83121502</v>
      </c>
      <c r="F20" s="13" t="s">
        <v>46</v>
      </c>
      <c r="G20" s="14">
        <v>42738</v>
      </c>
      <c r="H20" s="15">
        <v>10.5</v>
      </c>
      <c r="I20" s="7" t="s">
        <v>41</v>
      </c>
      <c r="J20" s="7" t="s">
        <v>38</v>
      </c>
      <c r="K20" s="7" t="s">
        <v>27</v>
      </c>
      <c r="L20" s="16">
        <f t="shared" si="2"/>
        <v>31500000</v>
      </c>
      <c r="M20" s="16">
        <f t="shared" si="1"/>
        <v>31500000</v>
      </c>
      <c r="N20" s="9" t="s">
        <v>28</v>
      </c>
      <c r="O20" s="9" t="s">
        <v>29</v>
      </c>
      <c r="P20" s="11" t="s">
        <v>30</v>
      </c>
      <c r="Q20" s="11" t="s">
        <v>31</v>
      </c>
      <c r="R20" s="11" t="s">
        <v>32</v>
      </c>
      <c r="S20" s="11" t="s">
        <v>33</v>
      </c>
      <c r="T20" s="11" t="s">
        <v>34</v>
      </c>
    </row>
    <row r="21" spans="1:20" ht="35.1" customHeight="1" x14ac:dyDescent="0.25">
      <c r="A21" s="4">
        <f t="shared" si="0"/>
        <v>19</v>
      </c>
      <c r="B21" s="5" t="s">
        <v>20</v>
      </c>
      <c r="C21" s="5" t="s">
        <v>44</v>
      </c>
      <c r="D21" s="6" t="s">
        <v>45</v>
      </c>
      <c r="E21" s="12">
        <v>83121502</v>
      </c>
      <c r="F21" s="13" t="s">
        <v>46</v>
      </c>
      <c r="G21" s="14">
        <v>42738</v>
      </c>
      <c r="H21" s="15">
        <v>10.5</v>
      </c>
      <c r="I21" s="7" t="s">
        <v>41</v>
      </c>
      <c r="J21" s="7" t="s">
        <v>38</v>
      </c>
      <c r="K21" s="7" t="s">
        <v>27</v>
      </c>
      <c r="L21" s="16">
        <f t="shared" si="2"/>
        <v>31500000</v>
      </c>
      <c r="M21" s="16">
        <f t="shared" si="1"/>
        <v>31500000</v>
      </c>
      <c r="N21" s="9" t="s">
        <v>28</v>
      </c>
      <c r="O21" s="9" t="s">
        <v>29</v>
      </c>
      <c r="P21" s="11" t="s">
        <v>30</v>
      </c>
      <c r="Q21" s="11" t="s">
        <v>31</v>
      </c>
      <c r="R21" s="11" t="s">
        <v>32</v>
      </c>
      <c r="S21" s="11" t="s">
        <v>33</v>
      </c>
      <c r="T21" s="11" t="s">
        <v>34</v>
      </c>
    </row>
    <row r="22" spans="1:20" ht="35.1" customHeight="1" x14ac:dyDescent="0.25">
      <c r="A22" s="4">
        <f t="shared" si="0"/>
        <v>20</v>
      </c>
      <c r="B22" s="5" t="s">
        <v>20</v>
      </c>
      <c r="C22" s="5" t="s">
        <v>44</v>
      </c>
      <c r="D22" s="6" t="s">
        <v>45</v>
      </c>
      <c r="E22" s="12">
        <v>83121502</v>
      </c>
      <c r="F22" s="13" t="s">
        <v>46</v>
      </c>
      <c r="G22" s="14">
        <v>42738</v>
      </c>
      <c r="H22" s="15">
        <v>10.5</v>
      </c>
      <c r="I22" s="7" t="s">
        <v>41</v>
      </c>
      <c r="J22" s="7" t="s">
        <v>38</v>
      </c>
      <c r="K22" s="7" t="s">
        <v>27</v>
      </c>
      <c r="L22" s="16">
        <f t="shared" si="2"/>
        <v>31500000</v>
      </c>
      <c r="M22" s="16">
        <f t="shared" si="1"/>
        <v>31500000</v>
      </c>
      <c r="N22" s="9" t="s">
        <v>28</v>
      </c>
      <c r="O22" s="9" t="s">
        <v>29</v>
      </c>
      <c r="P22" s="11" t="s">
        <v>30</v>
      </c>
      <c r="Q22" s="11" t="s">
        <v>31</v>
      </c>
      <c r="R22" s="11" t="s">
        <v>32</v>
      </c>
      <c r="S22" s="11" t="s">
        <v>33</v>
      </c>
      <c r="T22" s="11" t="s">
        <v>34</v>
      </c>
    </row>
    <row r="23" spans="1:20" ht="35.1" customHeight="1" x14ac:dyDescent="0.25">
      <c r="A23" s="4">
        <f t="shared" si="0"/>
        <v>21</v>
      </c>
      <c r="B23" s="5" t="s">
        <v>20</v>
      </c>
      <c r="C23" s="5" t="s">
        <v>44</v>
      </c>
      <c r="D23" s="6" t="s">
        <v>45</v>
      </c>
      <c r="E23" s="12">
        <v>83121502</v>
      </c>
      <c r="F23" s="13" t="s">
        <v>46</v>
      </c>
      <c r="G23" s="14">
        <v>42738</v>
      </c>
      <c r="H23" s="15">
        <v>10.5</v>
      </c>
      <c r="I23" s="7" t="s">
        <v>41</v>
      </c>
      <c r="J23" s="7" t="s">
        <v>38</v>
      </c>
      <c r="K23" s="7" t="s">
        <v>27</v>
      </c>
      <c r="L23" s="16">
        <f t="shared" si="2"/>
        <v>31500000</v>
      </c>
      <c r="M23" s="16">
        <f t="shared" si="1"/>
        <v>31500000</v>
      </c>
      <c r="N23" s="9" t="s">
        <v>28</v>
      </c>
      <c r="O23" s="9" t="s">
        <v>29</v>
      </c>
      <c r="P23" s="11" t="s">
        <v>30</v>
      </c>
      <c r="Q23" s="11" t="s">
        <v>31</v>
      </c>
      <c r="R23" s="11" t="s">
        <v>32</v>
      </c>
      <c r="S23" s="11" t="s">
        <v>33</v>
      </c>
      <c r="T23" s="11" t="s">
        <v>34</v>
      </c>
    </row>
    <row r="24" spans="1:20" ht="35.1" customHeight="1" x14ac:dyDescent="0.25">
      <c r="A24" s="4">
        <f t="shared" si="0"/>
        <v>22</v>
      </c>
      <c r="B24" s="5" t="s">
        <v>20</v>
      </c>
      <c r="C24" s="5" t="s">
        <v>44</v>
      </c>
      <c r="D24" s="6" t="s">
        <v>45</v>
      </c>
      <c r="E24" s="12">
        <v>83121502</v>
      </c>
      <c r="F24" s="13" t="s">
        <v>46</v>
      </c>
      <c r="G24" s="14">
        <v>42738</v>
      </c>
      <c r="H24" s="15">
        <v>10.5</v>
      </c>
      <c r="I24" s="7" t="s">
        <v>41</v>
      </c>
      <c r="J24" s="7" t="s">
        <v>38</v>
      </c>
      <c r="K24" s="7" t="s">
        <v>27</v>
      </c>
      <c r="L24" s="16">
        <f t="shared" si="2"/>
        <v>31500000</v>
      </c>
      <c r="M24" s="16">
        <f t="shared" si="1"/>
        <v>31500000</v>
      </c>
      <c r="N24" s="9" t="s">
        <v>28</v>
      </c>
      <c r="O24" s="9" t="s">
        <v>29</v>
      </c>
      <c r="P24" s="11" t="s">
        <v>30</v>
      </c>
      <c r="Q24" s="11" t="s">
        <v>31</v>
      </c>
      <c r="R24" s="11" t="s">
        <v>32</v>
      </c>
      <c r="S24" s="11" t="s">
        <v>33</v>
      </c>
      <c r="T24" s="11" t="s">
        <v>34</v>
      </c>
    </row>
    <row r="25" spans="1:20" ht="35.1" customHeight="1" x14ac:dyDescent="0.25">
      <c r="A25" s="4">
        <f t="shared" si="0"/>
        <v>23</v>
      </c>
      <c r="B25" s="5" t="s">
        <v>20</v>
      </c>
      <c r="C25" s="5" t="s">
        <v>44</v>
      </c>
      <c r="D25" s="6" t="s">
        <v>45</v>
      </c>
      <c r="E25" s="12">
        <v>83121502</v>
      </c>
      <c r="F25" s="13" t="s">
        <v>46</v>
      </c>
      <c r="G25" s="14">
        <v>42738</v>
      </c>
      <c r="H25" s="15">
        <v>10.5</v>
      </c>
      <c r="I25" s="7" t="s">
        <v>41</v>
      </c>
      <c r="J25" s="7" t="s">
        <v>38</v>
      </c>
      <c r="K25" s="7" t="s">
        <v>27</v>
      </c>
      <c r="L25" s="16">
        <f t="shared" si="2"/>
        <v>31500000</v>
      </c>
      <c r="M25" s="16">
        <f t="shared" si="1"/>
        <v>31500000</v>
      </c>
      <c r="N25" s="9" t="s">
        <v>28</v>
      </c>
      <c r="O25" s="9" t="s">
        <v>29</v>
      </c>
      <c r="P25" s="11" t="s">
        <v>30</v>
      </c>
      <c r="Q25" s="11" t="s">
        <v>31</v>
      </c>
      <c r="R25" s="11" t="s">
        <v>32</v>
      </c>
      <c r="S25" s="11" t="s">
        <v>33</v>
      </c>
      <c r="T25" s="11" t="s">
        <v>34</v>
      </c>
    </row>
    <row r="26" spans="1:20" ht="35.1" customHeight="1" x14ac:dyDescent="0.25">
      <c r="A26" s="4">
        <f t="shared" si="0"/>
        <v>24</v>
      </c>
      <c r="B26" s="5" t="s">
        <v>20</v>
      </c>
      <c r="C26" s="5" t="s">
        <v>44</v>
      </c>
      <c r="D26" s="6" t="s">
        <v>45</v>
      </c>
      <c r="E26" s="12">
        <v>83121502</v>
      </c>
      <c r="F26" s="13" t="s">
        <v>46</v>
      </c>
      <c r="G26" s="14">
        <v>42738</v>
      </c>
      <c r="H26" s="15">
        <v>10.5</v>
      </c>
      <c r="I26" s="7" t="s">
        <v>41</v>
      </c>
      <c r="J26" s="7" t="s">
        <v>38</v>
      </c>
      <c r="K26" s="7" t="s">
        <v>27</v>
      </c>
      <c r="L26" s="16">
        <f t="shared" si="2"/>
        <v>31500000</v>
      </c>
      <c r="M26" s="16">
        <f t="shared" si="1"/>
        <v>31500000</v>
      </c>
      <c r="N26" s="9" t="s">
        <v>28</v>
      </c>
      <c r="O26" s="9" t="s">
        <v>29</v>
      </c>
      <c r="P26" s="11" t="s">
        <v>30</v>
      </c>
      <c r="Q26" s="11" t="s">
        <v>31</v>
      </c>
      <c r="R26" s="11" t="s">
        <v>32</v>
      </c>
      <c r="S26" s="11" t="s">
        <v>33</v>
      </c>
      <c r="T26" s="11" t="s">
        <v>34</v>
      </c>
    </row>
    <row r="27" spans="1:20" ht="35.1" customHeight="1" x14ac:dyDescent="0.25">
      <c r="A27" s="4">
        <f t="shared" si="0"/>
        <v>25</v>
      </c>
      <c r="B27" s="5" t="s">
        <v>20</v>
      </c>
      <c r="C27" s="5" t="s">
        <v>44</v>
      </c>
      <c r="D27" s="6" t="s">
        <v>45</v>
      </c>
      <c r="E27" s="12">
        <v>83121502</v>
      </c>
      <c r="F27" s="13" t="s">
        <v>46</v>
      </c>
      <c r="G27" s="14">
        <v>42738</v>
      </c>
      <c r="H27" s="15">
        <v>10.5</v>
      </c>
      <c r="I27" s="7" t="s">
        <v>41</v>
      </c>
      <c r="J27" s="7" t="s">
        <v>38</v>
      </c>
      <c r="K27" s="7" t="s">
        <v>27</v>
      </c>
      <c r="L27" s="16">
        <f t="shared" si="2"/>
        <v>31500000</v>
      </c>
      <c r="M27" s="16">
        <f t="shared" si="1"/>
        <v>31500000</v>
      </c>
      <c r="N27" s="9" t="s">
        <v>28</v>
      </c>
      <c r="O27" s="9" t="s">
        <v>29</v>
      </c>
      <c r="P27" s="11" t="s">
        <v>30</v>
      </c>
      <c r="Q27" s="11" t="s">
        <v>31</v>
      </c>
      <c r="R27" s="11" t="s">
        <v>32</v>
      </c>
      <c r="S27" s="11" t="s">
        <v>33</v>
      </c>
      <c r="T27" s="11" t="s">
        <v>34</v>
      </c>
    </row>
    <row r="28" spans="1:20" ht="35.1" customHeight="1" x14ac:dyDescent="0.25">
      <c r="A28" s="4">
        <f t="shared" si="0"/>
        <v>26</v>
      </c>
      <c r="B28" s="5" t="s">
        <v>20</v>
      </c>
      <c r="C28" s="5" t="s">
        <v>44</v>
      </c>
      <c r="D28" s="6" t="s">
        <v>45</v>
      </c>
      <c r="E28" s="12">
        <v>83121502</v>
      </c>
      <c r="F28" s="13" t="s">
        <v>46</v>
      </c>
      <c r="G28" s="14">
        <v>42738</v>
      </c>
      <c r="H28" s="15">
        <v>10.5</v>
      </c>
      <c r="I28" s="7" t="s">
        <v>41</v>
      </c>
      <c r="J28" s="7" t="s">
        <v>38</v>
      </c>
      <c r="K28" s="7" t="s">
        <v>27</v>
      </c>
      <c r="L28" s="16">
        <f t="shared" si="2"/>
        <v>31500000</v>
      </c>
      <c r="M28" s="16">
        <f t="shared" si="1"/>
        <v>31500000</v>
      </c>
      <c r="N28" s="9" t="s">
        <v>28</v>
      </c>
      <c r="O28" s="9" t="s">
        <v>29</v>
      </c>
      <c r="P28" s="11" t="s">
        <v>30</v>
      </c>
      <c r="Q28" s="11" t="s">
        <v>31</v>
      </c>
      <c r="R28" s="11" t="s">
        <v>32</v>
      </c>
      <c r="S28" s="11" t="s">
        <v>33</v>
      </c>
      <c r="T28" s="11" t="s">
        <v>34</v>
      </c>
    </row>
    <row r="29" spans="1:20" ht="35.1" customHeight="1" x14ac:dyDescent="0.25">
      <c r="A29" s="4">
        <f t="shared" si="0"/>
        <v>27</v>
      </c>
      <c r="B29" s="5" t="s">
        <v>20</v>
      </c>
      <c r="C29" s="5" t="s">
        <v>44</v>
      </c>
      <c r="D29" s="6" t="s">
        <v>45</v>
      </c>
      <c r="E29" s="12">
        <v>83121502</v>
      </c>
      <c r="F29" s="13" t="s">
        <v>46</v>
      </c>
      <c r="G29" s="14">
        <v>42738</v>
      </c>
      <c r="H29" s="15">
        <v>10.5</v>
      </c>
      <c r="I29" s="7" t="s">
        <v>41</v>
      </c>
      <c r="J29" s="7" t="s">
        <v>38</v>
      </c>
      <c r="K29" s="7" t="s">
        <v>27</v>
      </c>
      <c r="L29" s="16">
        <f t="shared" si="2"/>
        <v>31500000</v>
      </c>
      <c r="M29" s="16">
        <f t="shared" si="1"/>
        <v>31500000</v>
      </c>
      <c r="N29" s="9" t="s">
        <v>28</v>
      </c>
      <c r="O29" s="9" t="s">
        <v>29</v>
      </c>
      <c r="P29" s="11" t="s">
        <v>30</v>
      </c>
      <c r="Q29" s="11" t="s">
        <v>31</v>
      </c>
      <c r="R29" s="11" t="s">
        <v>32</v>
      </c>
      <c r="S29" s="11" t="s">
        <v>33</v>
      </c>
      <c r="T29" s="11" t="s">
        <v>34</v>
      </c>
    </row>
    <row r="30" spans="1:20" ht="35.1" customHeight="1" x14ac:dyDescent="0.25">
      <c r="A30" s="4">
        <f t="shared" si="0"/>
        <v>28</v>
      </c>
      <c r="B30" s="5" t="s">
        <v>20</v>
      </c>
      <c r="C30" s="5" t="s">
        <v>44</v>
      </c>
      <c r="D30" s="6" t="s">
        <v>45</v>
      </c>
      <c r="E30" s="12">
        <v>83121502</v>
      </c>
      <c r="F30" s="13" t="s">
        <v>46</v>
      </c>
      <c r="G30" s="14">
        <v>42738</v>
      </c>
      <c r="H30" s="15">
        <v>10.5</v>
      </c>
      <c r="I30" s="7" t="s">
        <v>41</v>
      </c>
      <c r="J30" s="7" t="s">
        <v>38</v>
      </c>
      <c r="K30" s="7" t="s">
        <v>27</v>
      </c>
      <c r="L30" s="16">
        <f t="shared" si="2"/>
        <v>31500000</v>
      </c>
      <c r="M30" s="16">
        <f t="shared" si="1"/>
        <v>31500000</v>
      </c>
      <c r="N30" s="9" t="s">
        <v>28</v>
      </c>
      <c r="O30" s="9" t="s">
        <v>29</v>
      </c>
      <c r="P30" s="11" t="s">
        <v>30</v>
      </c>
      <c r="Q30" s="11" t="s">
        <v>31</v>
      </c>
      <c r="R30" s="11" t="s">
        <v>32</v>
      </c>
      <c r="S30" s="11" t="s">
        <v>33</v>
      </c>
      <c r="T30" s="11" t="s">
        <v>34</v>
      </c>
    </row>
    <row r="31" spans="1:20" ht="35.1" customHeight="1" x14ac:dyDescent="0.25">
      <c r="A31" s="4">
        <f t="shared" si="0"/>
        <v>29</v>
      </c>
      <c r="B31" s="5" t="s">
        <v>20</v>
      </c>
      <c r="C31" s="5" t="s">
        <v>44</v>
      </c>
      <c r="D31" s="6" t="s">
        <v>45</v>
      </c>
      <c r="E31" s="12">
        <v>83121502</v>
      </c>
      <c r="F31" s="13" t="s">
        <v>46</v>
      </c>
      <c r="G31" s="14">
        <v>42738</v>
      </c>
      <c r="H31" s="15">
        <v>10.5</v>
      </c>
      <c r="I31" s="7" t="s">
        <v>41</v>
      </c>
      <c r="J31" s="7" t="s">
        <v>38</v>
      </c>
      <c r="K31" s="7" t="s">
        <v>27</v>
      </c>
      <c r="L31" s="16">
        <f t="shared" si="2"/>
        <v>31500000</v>
      </c>
      <c r="M31" s="16">
        <f t="shared" si="1"/>
        <v>31500000</v>
      </c>
      <c r="N31" s="9" t="s">
        <v>28</v>
      </c>
      <c r="O31" s="9" t="s">
        <v>29</v>
      </c>
      <c r="P31" s="11" t="s">
        <v>30</v>
      </c>
      <c r="Q31" s="11" t="s">
        <v>31</v>
      </c>
      <c r="R31" s="11" t="s">
        <v>32</v>
      </c>
      <c r="S31" s="11" t="s">
        <v>33</v>
      </c>
      <c r="T31" s="11" t="s">
        <v>34</v>
      </c>
    </row>
    <row r="32" spans="1:20" ht="35.1" customHeight="1" x14ac:dyDescent="0.25">
      <c r="A32" s="4">
        <f t="shared" si="0"/>
        <v>30</v>
      </c>
      <c r="B32" s="5" t="s">
        <v>20</v>
      </c>
      <c r="C32" s="5" t="s">
        <v>44</v>
      </c>
      <c r="D32" s="6" t="s">
        <v>45</v>
      </c>
      <c r="E32" s="12">
        <v>83121502</v>
      </c>
      <c r="F32" s="13" t="s">
        <v>46</v>
      </c>
      <c r="G32" s="14">
        <v>42738</v>
      </c>
      <c r="H32" s="15">
        <v>10.5</v>
      </c>
      <c r="I32" s="7" t="s">
        <v>41</v>
      </c>
      <c r="J32" s="7" t="s">
        <v>38</v>
      </c>
      <c r="K32" s="7" t="s">
        <v>27</v>
      </c>
      <c r="L32" s="16">
        <f t="shared" si="2"/>
        <v>31500000</v>
      </c>
      <c r="M32" s="16">
        <f t="shared" si="1"/>
        <v>31500000</v>
      </c>
      <c r="N32" s="9" t="s">
        <v>28</v>
      </c>
      <c r="O32" s="9" t="s">
        <v>29</v>
      </c>
      <c r="P32" s="11" t="s">
        <v>30</v>
      </c>
      <c r="Q32" s="11" t="s">
        <v>31</v>
      </c>
      <c r="R32" s="11" t="s">
        <v>32</v>
      </c>
      <c r="S32" s="11" t="s">
        <v>33</v>
      </c>
      <c r="T32" s="11" t="s">
        <v>34</v>
      </c>
    </row>
    <row r="33" spans="1:20" ht="35.1" customHeight="1" x14ac:dyDescent="0.25">
      <c r="A33" s="4">
        <f t="shared" si="0"/>
        <v>31</v>
      </c>
      <c r="B33" s="5" t="s">
        <v>20</v>
      </c>
      <c r="C33" s="5" t="s">
        <v>44</v>
      </c>
      <c r="D33" s="6" t="s">
        <v>45</v>
      </c>
      <c r="E33" s="12">
        <v>83121502</v>
      </c>
      <c r="F33" s="13" t="s">
        <v>46</v>
      </c>
      <c r="G33" s="14">
        <v>42738</v>
      </c>
      <c r="H33" s="15">
        <v>10.5</v>
      </c>
      <c r="I33" s="7" t="s">
        <v>41</v>
      </c>
      <c r="J33" s="7" t="s">
        <v>38</v>
      </c>
      <c r="K33" s="7" t="s">
        <v>27</v>
      </c>
      <c r="L33" s="16">
        <f t="shared" si="2"/>
        <v>31500000</v>
      </c>
      <c r="M33" s="16">
        <f t="shared" si="1"/>
        <v>31500000</v>
      </c>
      <c r="N33" s="9" t="s">
        <v>28</v>
      </c>
      <c r="O33" s="9" t="s">
        <v>29</v>
      </c>
      <c r="P33" s="11" t="s">
        <v>30</v>
      </c>
      <c r="Q33" s="11" t="s">
        <v>31</v>
      </c>
      <c r="R33" s="11" t="s">
        <v>32</v>
      </c>
      <c r="S33" s="11" t="s">
        <v>33</v>
      </c>
      <c r="T33" s="11" t="s">
        <v>34</v>
      </c>
    </row>
    <row r="34" spans="1:20" ht="35.1" customHeight="1" x14ac:dyDescent="0.25">
      <c r="A34" s="4">
        <f t="shared" si="0"/>
        <v>32</v>
      </c>
      <c r="B34" s="5" t="s">
        <v>20</v>
      </c>
      <c r="C34" s="5" t="s">
        <v>44</v>
      </c>
      <c r="D34" s="6" t="s">
        <v>45</v>
      </c>
      <c r="E34" s="12">
        <v>83121502</v>
      </c>
      <c r="F34" s="13" t="s">
        <v>46</v>
      </c>
      <c r="G34" s="14">
        <v>42738</v>
      </c>
      <c r="H34" s="15">
        <v>10.5</v>
      </c>
      <c r="I34" s="7" t="s">
        <v>41</v>
      </c>
      <c r="J34" s="7" t="s">
        <v>38</v>
      </c>
      <c r="K34" s="7" t="s">
        <v>27</v>
      </c>
      <c r="L34" s="16">
        <f t="shared" si="2"/>
        <v>31500000</v>
      </c>
      <c r="M34" s="16">
        <f t="shared" si="1"/>
        <v>31500000</v>
      </c>
      <c r="N34" s="9" t="s">
        <v>28</v>
      </c>
      <c r="O34" s="9" t="s">
        <v>29</v>
      </c>
      <c r="P34" s="11" t="s">
        <v>30</v>
      </c>
      <c r="Q34" s="11" t="s">
        <v>31</v>
      </c>
      <c r="R34" s="11" t="s">
        <v>32</v>
      </c>
      <c r="S34" s="11" t="s">
        <v>33</v>
      </c>
      <c r="T34" s="11" t="s">
        <v>34</v>
      </c>
    </row>
    <row r="35" spans="1:20" ht="35.1" customHeight="1" x14ac:dyDescent="0.25">
      <c r="A35" s="4">
        <f t="shared" si="0"/>
        <v>33</v>
      </c>
      <c r="B35" s="5" t="s">
        <v>20</v>
      </c>
      <c r="C35" s="5" t="s">
        <v>44</v>
      </c>
      <c r="D35" s="6" t="s">
        <v>45</v>
      </c>
      <c r="E35" s="12">
        <v>83121502</v>
      </c>
      <c r="F35" s="13" t="s">
        <v>46</v>
      </c>
      <c r="G35" s="14">
        <v>42738</v>
      </c>
      <c r="H35" s="15">
        <v>10.5</v>
      </c>
      <c r="I35" s="7" t="s">
        <v>41</v>
      </c>
      <c r="J35" s="7" t="s">
        <v>38</v>
      </c>
      <c r="K35" s="7" t="s">
        <v>27</v>
      </c>
      <c r="L35" s="16">
        <f t="shared" si="2"/>
        <v>31500000</v>
      </c>
      <c r="M35" s="16">
        <f t="shared" si="1"/>
        <v>31500000</v>
      </c>
      <c r="N35" s="9" t="s">
        <v>28</v>
      </c>
      <c r="O35" s="9" t="s">
        <v>29</v>
      </c>
      <c r="P35" s="11" t="s">
        <v>30</v>
      </c>
      <c r="Q35" s="11" t="s">
        <v>31</v>
      </c>
      <c r="R35" s="11" t="s">
        <v>32</v>
      </c>
      <c r="S35" s="11" t="s">
        <v>33</v>
      </c>
      <c r="T35" s="11" t="s">
        <v>34</v>
      </c>
    </row>
    <row r="36" spans="1:20" ht="35.1" customHeight="1" x14ac:dyDescent="0.25">
      <c r="A36" s="4">
        <f t="shared" si="0"/>
        <v>34</v>
      </c>
      <c r="B36" s="5" t="s">
        <v>20</v>
      </c>
      <c r="C36" s="5" t="s">
        <v>44</v>
      </c>
      <c r="D36" s="6" t="s">
        <v>45</v>
      </c>
      <c r="E36" s="12">
        <v>83121502</v>
      </c>
      <c r="F36" s="13" t="s">
        <v>46</v>
      </c>
      <c r="G36" s="14">
        <v>42738</v>
      </c>
      <c r="H36" s="15">
        <v>10.5</v>
      </c>
      <c r="I36" s="7" t="s">
        <v>41</v>
      </c>
      <c r="J36" s="7" t="s">
        <v>38</v>
      </c>
      <c r="K36" s="7" t="s">
        <v>27</v>
      </c>
      <c r="L36" s="16">
        <f t="shared" si="2"/>
        <v>31500000</v>
      </c>
      <c r="M36" s="16">
        <f t="shared" si="1"/>
        <v>31500000</v>
      </c>
      <c r="N36" s="9" t="s">
        <v>28</v>
      </c>
      <c r="O36" s="9" t="s">
        <v>29</v>
      </c>
      <c r="P36" s="11" t="s">
        <v>30</v>
      </c>
      <c r="Q36" s="11" t="s">
        <v>31</v>
      </c>
      <c r="R36" s="11" t="s">
        <v>32</v>
      </c>
      <c r="S36" s="11" t="s">
        <v>33</v>
      </c>
      <c r="T36" s="11" t="s">
        <v>34</v>
      </c>
    </row>
    <row r="37" spans="1:20" ht="35.1" customHeight="1" x14ac:dyDescent="0.25">
      <c r="A37" s="4">
        <f t="shared" si="0"/>
        <v>35</v>
      </c>
      <c r="B37" s="5" t="s">
        <v>20</v>
      </c>
      <c r="C37" s="5" t="s">
        <v>44</v>
      </c>
      <c r="D37" s="6" t="s">
        <v>45</v>
      </c>
      <c r="E37" s="12">
        <v>83121502</v>
      </c>
      <c r="F37" s="13" t="s">
        <v>46</v>
      </c>
      <c r="G37" s="14">
        <v>42738</v>
      </c>
      <c r="H37" s="15">
        <v>10.5</v>
      </c>
      <c r="I37" s="7" t="s">
        <v>41</v>
      </c>
      <c r="J37" s="7" t="s">
        <v>38</v>
      </c>
      <c r="K37" s="7" t="s">
        <v>27</v>
      </c>
      <c r="L37" s="16">
        <f t="shared" si="2"/>
        <v>31500000</v>
      </c>
      <c r="M37" s="16">
        <f t="shared" si="1"/>
        <v>31500000</v>
      </c>
      <c r="N37" s="9" t="s">
        <v>28</v>
      </c>
      <c r="O37" s="9" t="s">
        <v>29</v>
      </c>
      <c r="P37" s="11" t="s">
        <v>30</v>
      </c>
      <c r="Q37" s="11" t="s">
        <v>31</v>
      </c>
      <c r="R37" s="11" t="s">
        <v>32</v>
      </c>
      <c r="S37" s="11" t="s">
        <v>33</v>
      </c>
      <c r="T37" s="11" t="s">
        <v>34</v>
      </c>
    </row>
    <row r="38" spans="1:20" ht="35.1" customHeight="1" x14ac:dyDescent="0.25">
      <c r="A38" s="4">
        <f t="shared" si="0"/>
        <v>36</v>
      </c>
      <c r="B38" s="5" t="s">
        <v>20</v>
      </c>
      <c r="C38" s="5" t="s">
        <v>44</v>
      </c>
      <c r="D38" s="6" t="s">
        <v>45</v>
      </c>
      <c r="E38" s="12">
        <v>83121502</v>
      </c>
      <c r="F38" s="13" t="s">
        <v>46</v>
      </c>
      <c r="G38" s="14">
        <v>42738</v>
      </c>
      <c r="H38" s="15">
        <v>10.5</v>
      </c>
      <c r="I38" s="7" t="s">
        <v>41</v>
      </c>
      <c r="J38" s="7" t="s">
        <v>38</v>
      </c>
      <c r="K38" s="7" t="s">
        <v>27</v>
      </c>
      <c r="L38" s="16">
        <f t="shared" si="2"/>
        <v>31500000</v>
      </c>
      <c r="M38" s="16">
        <f t="shared" si="1"/>
        <v>31500000</v>
      </c>
      <c r="N38" s="9" t="s">
        <v>28</v>
      </c>
      <c r="O38" s="9" t="s">
        <v>29</v>
      </c>
      <c r="P38" s="11" t="s">
        <v>30</v>
      </c>
      <c r="Q38" s="11" t="s">
        <v>31</v>
      </c>
      <c r="R38" s="11" t="s">
        <v>32</v>
      </c>
      <c r="S38" s="11" t="s">
        <v>33</v>
      </c>
      <c r="T38" s="11" t="s">
        <v>34</v>
      </c>
    </row>
    <row r="39" spans="1:20" ht="35.1" customHeight="1" x14ac:dyDescent="0.25">
      <c r="A39" s="4">
        <f t="shared" si="0"/>
        <v>37</v>
      </c>
      <c r="B39" s="5" t="s">
        <v>20</v>
      </c>
      <c r="C39" s="5" t="s">
        <v>44</v>
      </c>
      <c r="D39" s="6" t="s">
        <v>45</v>
      </c>
      <c r="E39" s="12">
        <v>83121502</v>
      </c>
      <c r="F39" s="13" t="s">
        <v>46</v>
      </c>
      <c r="G39" s="14">
        <v>42738</v>
      </c>
      <c r="H39" s="15">
        <v>10.5</v>
      </c>
      <c r="I39" s="7" t="s">
        <v>41</v>
      </c>
      <c r="J39" s="7" t="s">
        <v>38</v>
      </c>
      <c r="K39" s="7" t="s">
        <v>27</v>
      </c>
      <c r="L39" s="16">
        <f t="shared" si="2"/>
        <v>31500000</v>
      </c>
      <c r="M39" s="16">
        <f t="shared" si="1"/>
        <v>31500000</v>
      </c>
      <c r="N39" s="9" t="s">
        <v>28</v>
      </c>
      <c r="O39" s="9" t="s">
        <v>29</v>
      </c>
      <c r="P39" s="11" t="s">
        <v>30</v>
      </c>
      <c r="Q39" s="11" t="s">
        <v>31</v>
      </c>
      <c r="R39" s="11" t="s">
        <v>32</v>
      </c>
      <c r="S39" s="11" t="s">
        <v>33</v>
      </c>
      <c r="T39" s="11" t="s">
        <v>34</v>
      </c>
    </row>
    <row r="40" spans="1:20" ht="35.1" customHeight="1" x14ac:dyDescent="0.25">
      <c r="A40" s="4">
        <f t="shared" si="0"/>
        <v>38</v>
      </c>
      <c r="B40" s="5" t="s">
        <v>20</v>
      </c>
      <c r="C40" s="5" t="s">
        <v>44</v>
      </c>
      <c r="D40" s="6" t="s">
        <v>45</v>
      </c>
      <c r="E40" s="12">
        <v>83121502</v>
      </c>
      <c r="F40" s="13" t="s">
        <v>46</v>
      </c>
      <c r="G40" s="14">
        <v>42738</v>
      </c>
      <c r="H40" s="15">
        <v>10.5</v>
      </c>
      <c r="I40" s="7" t="s">
        <v>41</v>
      </c>
      <c r="J40" s="7" t="s">
        <v>38</v>
      </c>
      <c r="K40" s="7" t="s">
        <v>27</v>
      </c>
      <c r="L40" s="16">
        <f t="shared" si="2"/>
        <v>31500000</v>
      </c>
      <c r="M40" s="16">
        <f t="shared" si="1"/>
        <v>31500000</v>
      </c>
      <c r="N40" s="9" t="s">
        <v>28</v>
      </c>
      <c r="O40" s="9" t="s">
        <v>29</v>
      </c>
      <c r="P40" s="11" t="s">
        <v>30</v>
      </c>
      <c r="Q40" s="11" t="s">
        <v>31</v>
      </c>
      <c r="R40" s="11" t="s">
        <v>32</v>
      </c>
      <c r="S40" s="11" t="s">
        <v>33</v>
      </c>
      <c r="T40" s="11" t="s">
        <v>34</v>
      </c>
    </row>
    <row r="41" spans="1:20" ht="35.1" customHeight="1" x14ac:dyDescent="0.25">
      <c r="A41" s="4">
        <f t="shared" si="0"/>
        <v>39</v>
      </c>
      <c r="B41" s="5" t="s">
        <v>20</v>
      </c>
      <c r="C41" s="5" t="s">
        <v>44</v>
      </c>
      <c r="D41" s="6" t="s">
        <v>45</v>
      </c>
      <c r="E41" s="12">
        <v>83121502</v>
      </c>
      <c r="F41" s="13" t="s">
        <v>46</v>
      </c>
      <c r="G41" s="14">
        <v>42738</v>
      </c>
      <c r="H41" s="15">
        <v>10.5</v>
      </c>
      <c r="I41" s="7" t="s">
        <v>41</v>
      </c>
      <c r="J41" s="7" t="s">
        <v>38</v>
      </c>
      <c r="K41" s="7" t="s">
        <v>27</v>
      </c>
      <c r="L41" s="16">
        <f t="shared" si="2"/>
        <v>31500000</v>
      </c>
      <c r="M41" s="16">
        <f t="shared" si="1"/>
        <v>31500000</v>
      </c>
      <c r="N41" s="9" t="s">
        <v>28</v>
      </c>
      <c r="O41" s="9" t="s">
        <v>29</v>
      </c>
      <c r="P41" s="11" t="s">
        <v>30</v>
      </c>
      <c r="Q41" s="11" t="s">
        <v>31</v>
      </c>
      <c r="R41" s="11" t="s">
        <v>32</v>
      </c>
      <c r="S41" s="11" t="s">
        <v>33</v>
      </c>
      <c r="T41" s="11" t="s">
        <v>34</v>
      </c>
    </row>
    <row r="42" spans="1:20" ht="35.1" customHeight="1" x14ac:dyDescent="0.25">
      <c r="A42" s="4">
        <f t="shared" si="0"/>
        <v>40</v>
      </c>
      <c r="B42" s="5" t="s">
        <v>20</v>
      </c>
      <c r="C42" s="5" t="s">
        <v>44</v>
      </c>
      <c r="D42" s="6" t="s">
        <v>45</v>
      </c>
      <c r="E42" s="12">
        <v>83121502</v>
      </c>
      <c r="F42" s="13" t="s">
        <v>46</v>
      </c>
      <c r="G42" s="14">
        <v>42738</v>
      </c>
      <c r="H42" s="15">
        <v>10.5</v>
      </c>
      <c r="I42" s="7" t="s">
        <v>41</v>
      </c>
      <c r="J42" s="7" t="s">
        <v>38</v>
      </c>
      <c r="K42" s="7" t="s">
        <v>27</v>
      </c>
      <c r="L42" s="16">
        <f t="shared" si="2"/>
        <v>31500000</v>
      </c>
      <c r="M42" s="16">
        <f t="shared" si="1"/>
        <v>31500000</v>
      </c>
      <c r="N42" s="9" t="s">
        <v>28</v>
      </c>
      <c r="O42" s="9" t="s">
        <v>29</v>
      </c>
      <c r="P42" s="11" t="s">
        <v>30</v>
      </c>
      <c r="Q42" s="11" t="s">
        <v>31</v>
      </c>
      <c r="R42" s="11" t="s">
        <v>32</v>
      </c>
      <c r="S42" s="11" t="s">
        <v>33</v>
      </c>
      <c r="T42" s="11" t="s">
        <v>34</v>
      </c>
    </row>
    <row r="43" spans="1:20" ht="35.1" customHeight="1" x14ac:dyDescent="0.25">
      <c r="A43" s="4">
        <f t="shared" si="0"/>
        <v>41</v>
      </c>
      <c r="B43" s="5" t="s">
        <v>20</v>
      </c>
      <c r="C43" s="5" t="s">
        <v>44</v>
      </c>
      <c r="D43" s="6" t="s">
        <v>45</v>
      </c>
      <c r="E43" s="12">
        <v>83121502</v>
      </c>
      <c r="F43" s="13" t="s">
        <v>46</v>
      </c>
      <c r="G43" s="14">
        <v>42738</v>
      </c>
      <c r="H43" s="15">
        <v>10.5</v>
      </c>
      <c r="I43" s="7" t="s">
        <v>41</v>
      </c>
      <c r="J43" s="7" t="s">
        <v>38</v>
      </c>
      <c r="K43" s="7" t="s">
        <v>27</v>
      </c>
      <c r="L43" s="16">
        <f t="shared" si="2"/>
        <v>31500000</v>
      </c>
      <c r="M43" s="16">
        <f t="shared" si="1"/>
        <v>31500000</v>
      </c>
      <c r="N43" s="9" t="s">
        <v>28</v>
      </c>
      <c r="O43" s="9" t="s">
        <v>29</v>
      </c>
      <c r="P43" s="11" t="s">
        <v>30</v>
      </c>
      <c r="Q43" s="11" t="s">
        <v>31</v>
      </c>
      <c r="R43" s="11" t="s">
        <v>32</v>
      </c>
      <c r="S43" s="11" t="s">
        <v>33</v>
      </c>
      <c r="T43" s="11" t="s">
        <v>34</v>
      </c>
    </row>
    <row r="44" spans="1:20" ht="35.1" customHeight="1" x14ac:dyDescent="0.25">
      <c r="A44" s="4">
        <f t="shared" si="0"/>
        <v>42</v>
      </c>
      <c r="B44" s="5" t="s">
        <v>20</v>
      </c>
      <c r="C44" s="5" t="s">
        <v>44</v>
      </c>
      <c r="D44" s="6" t="s">
        <v>45</v>
      </c>
      <c r="E44" s="12">
        <v>83121502</v>
      </c>
      <c r="F44" s="13" t="s">
        <v>46</v>
      </c>
      <c r="G44" s="14">
        <v>42738</v>
      </c>
      <c r="H44" s="15">
        <v>10.5</v>
      </c>
      <c r="I44" s="7" t="s">
        <v>41</v>
      </c>
      <c r="J44" s="7" t="s">
        <v>38</v>
      </c>
      <c r="K44" s="7" t="s">
        <v>27</v>
      </c>
      <c r="L44" s="16">
        <f t="shared" si="2"/>
        <v>31500000</v>
      </c>
      <c r="M44" s="16">
        <f t="shared" si="1"/>
        <v>31500000</v>
      </c>
      <c r="N44" s="9" t="s">
        <v>28</v>
      </c>
      <c r="O44" s="9" t="s">
        <v>29</v>
      </c>
      <c r="P44" s="11" t="s">
        <v>30</v>
      </c>
      <c r="Q44" s="11" t="s">
        <v>31</v>
      </c>
      <c r="R44" s="11" t="s">
        <v>32</v>
      </c>
      <c r="S44" s="11" t="s">
        <v>33</v>
      </c>
      <c r="T44" s="11" t="s">
        <v>34</v>
      </c>
    </row>
    <row r="45" spans="1:20" ht="35.1" customHeight="1" x14ac:dyDescent="0.25">
      <c r="A45" s="4">
        <f t="shared" si="0"/>
        <v>43</v>
      </c>
      <c r="B45" s="5" t="s">
        <v>20</v>
      </c>
      <c r="C45" s="5" t="s">
        <v>44</v>
      </c>
      <c r="D45" s="6" t="s">
        <v>45</v>
      </c>
      <c r="E45" s="12">
        <v>83121502</v>
      </c>
      <c r="F45" s="13" t="s">
        <v>46</v>
      </c>
      <c r="G45" s="14">
        <v>42738</v>
      </c>
      <c r="H45" s="15">
        <v>10.5</v>
      </c>
      <c r="I45" s="7" t="s">
        <v>41</v>
      </c>
      <c r="J45" s="7" t="s">
        <v>38</v>
      </c>
      <c r="K45" s="7" t="s">
        <v>27</v>
      </c>
      <c r="L45" s="16">
        <f t="shared" si="2"/>
        <v>31500000</v>
      </c>
      <c r="M45" s="16">
        <f t="shared" si="1"/>
        <v>31500000</v>
      </c>
      <c r="N45" s="9" t="s">
        <v>28</v>
      </c>
      <c r="O45" s="9" t="s">
        <v>29</v>
      </c>
      <c r="P45" s="11" t="s">
        <v>30</v>
      </c>
      <c r="Q45" s="11" t="s">
        <v>31</v>
      </c>
      <c r="R45" s="11" t="s">
        <v>32</v>
      </c>
      <c r="S45" s="11" t="s">
        <v>33</v>
      </c>
      <c r="T45" s="11" t="s">
        <v>34</v>
      </c>
    </row>
    <row r="46" spans="1:20" ht="35.1" customHeight="1" x14ac:dyDescent="0.25">
      <c r="A46" s="4">
        <f t="shared" si="0"/>
        <v>44</v>
      </c>
      <c r="B46" s="5" t="s">
        <v>20</v>
      </c>
      <c r="C46" s="5" t="s">
        <v>44</v>
      </c>
      <c r="D46" s="6" t="s">
        <v>45</v>
      </c>
      <c r="E46" s="12">
        <v>83121502</v>
      </c>
      <c r="F46" s="13" t="s">
        <v>46</v>
      </c>
      <c r="G46" s="14">
        <v>42738</v>
      </c>
      <c r="H46" s="15">
        <v>10.5</v>
      </c>
      <c r="I46" s="7" t="s">
        <v>41</v>
      </c>
      <c r="J46" s="7" t="s">
        <v>38</v>
      </c>
      <c r="K46" s="7" t="s">
        <v>27</v>
      </c>
      <c r="L46" s="16">
        <f t="shared" si="2"/>
        <v>31500000</v>
      </c>
      <c r="M46" s="16">
        <f t="shared" si="1"/>
        <v>31500000</v>
      </c>
      <c r="N46" s="9" t="s">
        <v>28</v>
      </c>
      <c r="O46" s="9" t="s">
        <v>29</v>
      </c>
      <c r="P46" s="11" t="s">
        <v>30</v>
      </c>
      <c r="Q46" s="11" t="s">
        <v>31</v>
      </c>
      <c r="R46" s="11" t="s">
        <v>32</v>
      </c>
      <c r="S46" s="11" t="s">
        <v>33</v>
      </c>
      <c r="T46" s="11" t="s">
        <v>34</v>
      </c>
    </row>
    <row r="47" spans="1:20" ht="35.1" customHeight="1" x14ac:dyDescent="0.25">
      <c r="A47" s="4">
        <f t="shared" si="0"/>
        <v>45</v>
      </c>
      <c r="B47" s="5" t="s">
        <v>20</v>
      </c>
      <c r="C47" s="5" t="s">
        <v>44</v>
      </c>
      <c r="D47" s="6" t="s">
        <v>45</v>
      </c>
      <c r="E47" s="12">
        <v>83121502</v>
      </c>
      <c r="F47" s="13" t="s">
        <v>46</v>
      </c>
      <c r="G47" s="14">
        <v>42738</v>
      </c>
      <c r="H47" s="15">
        <v>10.5</v>
      </c>
      <c r="I47" s="7" t="s">
        <v>41</v>
      </c>
      <c r="J47" s="7" t="s">
        <v>38</v>
      </c>
      <c r="K47" s="7" t="s">
        <v>27</v>
      </c>
      <c r="L47" s="16">
        <f t="shared" si="2"/>
        <v>31500000</v>
      </c>
      <c r="M47" s="16">
        <f t="shared" si="1"/>
        <v>31500000</v>
      </c>
      <c r="N47" s="9" t="s">
        <v>28</v>
      </c>
      <c r="O47" s="9" t="s">
        <v>29</v>
      </c>
      <c r="P47" s="11" t="s">
        <v>30</v>
      </c>
      <c r="Q47" s="11" t="s">
        <v>31</v>
      </c>
      <c r="R47" s="11" t="s">
        <v>32</v>
      </c>
      <c r="S47" s="11" t="s">
        <v>33</v>
      </c>
      <c r="T47" s="11" t="s">
        <v>34</v>
      </c>
    </row>
    <row r="48" spans="1:20" ht="35.1" customHeight="1" x14ac:dyDescent="0.25">
      <c r="A48" s="4">
        <f t="shared" si="0"/>
        <v>46</v>
      </c>
      <c r="B48" s="5" t="s">
        <v>20</v>
      </c>
      <c r="C48" s="5" t="s">
        <v>44</v>
      </c>
      <c r="D48" s="6" t="s">
        <v>45</v>
      </c>
      <c r="E48" s="12">
        <v>83121502</v>
      </c>
      <c r="F48" s="13" t="s">
        <v>46</v>
      </c>
      <c r="G48" s="14">
        <v>42738</v>
      </c>
      <c r="H48" s="15">
        <v>10.5</v>
      </c>
      <c r="I48" s="7" t="s">
        <v>41</v>
      </c>
      <c r="J48" s="7" t="s">
        <v>38</v>
      </c>
      <c r="K48" s="7" t="s">
        <v>27</v>
      </c>
      <c r="L48" s="16">
        <f t="shared" si="2"/>
        <v>31500000</v>
      </c>
      <c r="M48" s="16">
        <f t="shared" si="1"/>
        <v>31500000</v>
      </c>
      <c r="N48" s="9" t="s">
        <v>28</v>
      </c>
      <c r="O48" s="9" t="s">
        <v>29</v>
      </c>
      <c r="P48" s="11" t="s">
        <v>30</v>
      </c>
      <c r="Q48" s="11" t="s">
        <v>31</v>
      </c>
      <c r="R48" s="11" t="s">
        <v>32</v>
      </c>
      <c r="S48" s="11" t="s">
        <v>33</v>
      </c>
      <c r="T48" s="11" t="s">
        <v>34</v>
      </c>
    </row>
    <row r="49" spans="1:20" ht="35.1" customHeight="1" x14ac:dyDescent="0.25">
      <c r="A49" s="4">
        <f t="shared" si="0"/>
        <v>47</v>
      </c>
      <c r="B49" s="5" t="s">
        <v>20</v>
      </c>
      <c r="C49" s="5" t="s">
        <v>44</v>
      </c>
      <c r="D49" s="6" t="s">
        <v>45</v>
      </c>
      <c r="E49" s="12">
        <v>83121502</v>
      </c>
      <c r="F49" s="13" t="s">
        <v>46</v>
      </c>
      <c r="G49" s="14">
        <v>42738</v>
      </c>
      <c r="H49" s="15">
        <v>10.5</v>
      </c>
      <c r="I49" s="7" t="s">
        <v>41</v>
      </c>
      <c r="J49" s="7" t="s">
        <v>38</v>
      </c>
      <c r="K49" s="7" t="s">
        <v>27</v>
      </c>
      <c r="L49" s="16">
        <f t="shared" si="2"/>
        <v>31500000</v>
      </c>
      <c r="M49" s="16">
        <f t="shared" si="1"/>
        <v>31500000</v>
      </c>
      <c r="N49" s="9" t="s">
        <v>28</v>
      </c>
      <c r="O49" s="9" t="s">
        <v>29</v>
      </c>
      <c r="P49" s="11" t="s">
        <v>30</v>
      </c>
      <c r="Q49" s="11" t="s">
        <v>31</v>
      </c>
      <c r="R49" s="11" t="s">
        <v>32</v>
      </c>
      <c r="S49" s="11" t="s">
        <v>33</v>
      </c>
      <c r="T49" s="11" t="s">
        <v>34</v>
      </c>
    </row>
    <row r="50" spans="1:20" ht="35.1" customHeight="1" x14ac:dyDescent="0.25">
      <c r="A50" s="4">
        <f t="shared" si="0"/>
        <v>48</v>
      </c>
      <c r="B50" s="5" t="s">
        <v>20</v>
      </c>
      <c r="C50" s="5" t="s">
        <v>44</v>
      </c>
      <c r="D50" s="6" t="s">
        <v>45</v>
      </c>
      <c r="E50" s="12">
        <v>83121502</v>
      </c>
      <c r="F50" s="13" t="s">
        <v>46</v>
      </c>
      <c r="G50" s="14">
        <v>42738</v>
      </c>
      <c r="H50" s="15">
        <v>10.5</v>
      </c>
      <c r="I50" s="7" t="s">
        <v>41</v>
      </c>
      <c r="J50" s="7" t="s">
        <v>38</v>
      </c>
      <c r="K50" s="7" t="s">
        <v>27</v>
      </c>
      <c r="L50" s="16">
        <f t="shared" si="2"/>
        <v>31500000</v>
      </c>
      <c r="M50" s="16">
        <f t="shared" si="1"/>
        <v>31500000</v>
      </c>
      <c r="N50" s="9" t="s">
        <v>28</v>
      </c>
      <c r="O50" s="9" t="s">
        <v>29</v>
      </c>
      <c r="P50" s="11" t="s">
        <v>30</v>
      </c>
      <c r="Q50" s="11" t="s">
        <v>31</v>
      </c>
      <c r="R50" s="11" t="s">
        <v>32</v>
      </c>
      <c r="S50" s="11" t="s">
        <v>33</v>
      </c>
      <c r="T50" s="11" t="s">
        <v>34</v>
      </c>
    </row>
    <row r="51" spans="1:20" ht="35.1" customHeight="1" x14ac:dyDescent="0.25">
      <c r="A51" s="4">
        <f t="shared" si="0"/>
        <v>49</v>
      </c>
      <c r="B51" s="5" t="s">
        <v>20</v>
      </c>
      <c r="C51" s="5" t="s">
        <v>44</v>
      </c>
      <c r="D51" s="6" t="s">
        <v>45</v>
      </c>
      <c r="E51" s="12">
        <v>83121502</v>
      </c>
      <c r="F51" s="13" t="s">
        <v>46</v>
      </c>
      <c r="G51" s="14">
        <v>42738</v>
      </c>
      <c r="H51" s="15">
        <v>10.5</v>
      </c>
      <c r="I51" s="7" t="s">
        <v>41</v>
      </c>
      <c r="J51" s="7" t="s">
        <v>38</v>
      </c>
      <c r="K51" s="7" t="s">
        <v>27</v>
      </c>
      <c r="L51" s="16">
        <f t="shared" si="2"/>
        <v>31500000</v>
      </c>
      <c r="M51" s="16">
        <f t="shared" si="1"/>
        <v>31500000</v>
      </c>
      <c r="N51" s="9" t="s">
        <v>28</v>
      </c>
      <c r="O51" s="9" t="s">
        <v>29</v>
      </c>
      <c r="P51" s="11" t="s">
        <v>30</v>
      </c>
      <c r="Q51" s="11" t="s">
        <v>31</v>
      </c>
      <c r="R51" s="11" t="s">
        <v>32</v>
      </c>
      <c r="S51" s="11" t="s">
        <v>33</v>
      </c>
      <c r="T51" s="11" t="s">
        <v>34</v>
      </c>
    </row>
    <row r="52" spans="1:20" ht="35.1" customHeight="1" x14ac:dyDescent="0.25">
      <c r="A52" s="4">
        <f t="shared" si="0"/>
        <v>50</v>
      </c>
      <c r="B52" s="5" t="s">
        <v>20</v>
      </c>
      <c r="C52" s="5" t="s">
        <v>44</v>
      </c>
      <c r="D52" s="6" t="s">
        <v>45</v>
      </c>
      <c r="E52" s="12">
        <v>83121502</v>
      </c>
      <c r="F52" s="13" t="s">
        <v>46</v>
      </c>
      <c r="G52" s="14">
        <v>42738</v>
      </c>
      <c r="H52" s="15">
        <v>10.5</v>
      </c>
      <c r="I52" s="7" t="s">
        <v>41</v>
      </c>
      <c r="J52" s="7" t="s">
        <v>38</v>
      </c>
      <c r="K52" s="7" t="s">
        <v>27</v>
      </c>
      <c r="L52" s="16">
        <f t="shared" si="2"/>
        <v>31500000</v>
      </c>
      <c r="M52" s="16">
        <f t="shared" si="1"/>
        <v>31500000</v>
      </c>
      <c r="N52" s="9" t="s">
        <v>28</v>
      </c>
      <c r="O52" s="9" t="s">
        <v>29</v>
      </c>
      <c r="P52" s="11" t="s">
        <v>30</v>
      </c>
      <c r="Q52" s="11" t="s">
        <v>31</v>
      </c>
      <c r="R52" s="11" t="s">
        <v>32</v>
      </c>
      <c r="S52" s="11" t="s">
        <v>33</v>
      </c>
      <c r="T52" s="11" t="s">
        <v>34</v>
      </c>
    </row>
    <row r="53" spans="1:20" ht="35.1" customHeight="1" x14ac:dyDescent="0.25">
      <c r="A53" s="4">
        <f t="shared" si="0"/>
        <v>51</v>
      </c>
      <c r="B53" s="5" t="s">
        <v>20</v>
      </c>
      <c r="C53" s="5" t="s">
        <v>44</v>
      </c>
      <c r="D53" s="6" t="s">
        <v>45</v>
      </c>
      <c r="E53" s="12">
        <v>83121502</v>
      </c>
      <c r="F53" s="13" t="s">
        <v>46</v>
      </c>
      <c r="G53" s="14">
        <v>42738</v>
      </c>
      <c r="H53" s="15">
        <v>10.5</v>
      </c>
      <c r="I53" s="7" t="s">
        <v>41</v>
      </c>
      <c r="J53" s="7" t="s">
        <v>38</v>
      </c>
      <c r="K53" s="7" t="s">
        <v>27</v>
      </c>
      <c r="L53" s="16">
        <f t="shared" si="2"/>
        <v>31500000</v>
      </c>
      <c r="M53" s="16">
        <f t="shared" si="1"/>
        <v>31500000</v>
      </c>
      <c r="N53" s="9" t="s">
        <v>28</v>
      </c>
      <c r="O53" s="9" t="s">
        <v>29</v>
      </c>
      <c r="P53" s="11" t="s">
        <v>30</v>
      </c>
      <c r="Q53" s="11" t="s">
        <v>31</v>
      </c>
      <c r="R53" s="11" t="s">
        <v>32</v>
      </c>
      <c r="S53" s="11" t="s">
        <v>33</v>
      </c>
      <c r="T53" s="11" t="s">
        <v>34</v>
      </c>
    </row>
    <row r="54" spans="1:20" ht="35.1" customHeight="1" x14ac:dyDescent="0.25">
      <c r="A54" s="4">
        <f t="shared" si="0"/>
        <v>52</v>
      </c>
      <c r="B54" s="5" t="s">
        <v>20</v>
      </c>
      <c r="C54" s="5" t="s">
        <v>44</v>
      </c>
      <c r="D54" s="6" t="s">
        <v>45</v>
      </c>
      <c r="E54" s="12">
        <v>83121502</v>
      </c>
      <c r="F54" s="13" t="s">
        <v>46</v>
      </c>
      <c r="G54" s="14">
        <v>42738</v>
      </c>
      <c r="H54" s="15">
        <v>10.5</v>
      </c>
      <c r="I54" s="7" t="s">
        <v>41</v>
      </c>
      <c r="J54" s="7" t="s">
        <v>38</v>
      </c>
      <c r="K54" s="7" t="s">
        <v>27</v>
      </c>
      <c r="L54" s="16">
        <f t="shared" si="2"/>
        <v>31500000</v>
      </c>
      <c r="M54" s="16">
        <f t="shared" si="1"/>
        <v>31500000</v>
      </c>
      <c r="N54" s="9" t="s">
        <v>28</v>
      </c>
      <c r="O54" s="9" t="s">
        <v>29</v>
      </c>
      <c r="P54" s="11" t="s">
        <v>30</v>
      </c>
      <c r="Q54" s="11" t="s">
        <v>31</v>
      </c>
      <c r="R54" s="11" t="s">
        <v>32</v>
      </c>
      <c r="S54" s="11" t="s">
        <v>33</v>
      </c>
      <c r="T54" s="11" t="s">
        <v>34</v>
      </c>
    </row>
    <row r="55" spans="1:20" ht="35.1" customHeight="1" x14ac:dyDescent="0.25">
      <c r="A55" s="4">
        <f t="shared" si="0"/>
        <v>53</v>
      </c>
      <c r="B55" s="5" t="s">
        <v>20</v>
      </c>
      <c r="C55" s="5" t="s">
        <v>44</v>
      </c>
      <c r="D55" s="6" t="s">
        <v>45</v>
      </c>
      <c r="E55" s="12">
        <v>83121502</v>
      </c>
      <c r="F55" s="13" t="s">
        <v>46</v>
      </c>
      <c r="G55" s="14">
        <v>42738</v>
      </c>
      <c r="H55" s="15">
        <v>10.5</v>
      </c>
      <c r="I55" s="7" t="s">
        <v>41</v>
      </c>
      <c r="J55" s="7" t="s">
        <v>38</v>
      </c>
      <c r="K55" s="7" t="s">
        <v>27</v>
      </c>
      <c r="L55" s="16">
        <f t="shared" si="2"/>
        <v>31500000</v>
      </c>
      <c r="M55" s="16">
        <f t="shared" si="1"/>
        <v>31500000</v>
      </c>
      <c r="N55" s="9" t="s">
        <v>28</v>
      </c>
      <c r="O55" s="9" t="s">
        <v>29</v>
      </c>
      <c r="P55" s="11" t="s">
        <v>30</v>
      </c>
      <c r="Q55" s="11" t="s">
        <v>31</v>
      </c>
      <c r="R55" s="11" t="s">
        <v>32</v>
      </c>
      <c r="S55" s="11" t="s">
        <v>33</v>
      </c>
      <c r="T55" s="11" t="s">
        <v>34</v>
      </c>
    </row>
    <row r="56" spans="1:20" ht="35.1" customHeight="1" x14ac:dyDescent="0.25">
      <c r="A56" s="4">
        <f t="shared" si="0"/>
        <v>54</v>
      </c>
      <c r="B56" s="5" t="s">
        <v>20</v>
      </c>
      <c r="C56" s="5" t="s">
        <v>44</v>
      </c>
      <c r="D56" s="6" t="s">
        <v>45</v>
      </c>
      <c r="E56" s="12">
        <v>83121502</v>
      </c>
      <c r="F56" s="13" t="s">
        <v>46</v>
      </c>
      <c r="G56" s="14">
        <v>42738</v>
      </c>
      <c r="H56" s="15">
        <v>10.5</v>
      </c>
      <c r="I56" s="7" t="s">
        <v>41</v>
      </c>
      <c r="J56" s="7" t="s">
        <v>38</v>
      </c>
      <c r="K56" s="7" t="s">
        <v>27</v>
      </c>
      <c r="L56" s="16">
        <f t="shared" si="2"/>
        <v>31500000</v>
      </c>
      <c r="M56" s="16">
        <f t="shared" si="1"/>
        <v>31500000</v>
      </c>
      <c r="N56" s="9" t="s">
        <v>28</v>
      </c>
      <c r="O56" s="9" t="s">
        <v>29</v>
      </c>
      <c r="P56" s="11" t="s">
        <v>30</v>
      </c>
      <c r="Q56" s="11" t="s">
        <v>31</v>
      </c>
      <c r="R56" s="11" t="s">
        <v>32</v>
      </c>
      <c r="S56" s="11" t="s">
        <v>33</v>
      </c>
      <c r="T56" s="11" t="s">
        <v>34</v>
      </c>
    </row>
    <row r="57" spans="1:20" ht="35.1" customHeight="1" x14ac:dyDescent="0.25">
      <c r="A57" s="4">
        <f t="shared" si="0"/>
        <v>55</v>
      </c>
      <c r="B57" s="5" t="s">
        <v>20</v>
      </c>
      <c r="C57" s="5" t="s">
        <v>44</v>
      </c>
      <c r="D57" s="6" t="s">
        <v>45</v>
      </c>
      <c r="E57" s="12">
        <v>83121502</v>
      </c>
      <c r="F57" s="13" t="s">
        <v>46</v>
      </c>
      <c r="G57" s="14">
        <v>42738</v>
      </c>
      <c r="H57" s="15">
        <v>10.5</v>
      </c>
      <c r="I57" s="7" t="s">
        <v>41</v>
      </c>
      <c r="J57" s="7" t="s">
        <v>38</v>
      </c>
      <c r="K57" s="7" t="s">
        <v>27</v>
      </c>
      <c r="L57" s="16">
        <f t="shared" si="2"/>
        <v>31500000</v>
      </c>
      <c r="M57" s="16">
        <f t="shared" si="1"/>
        <v>31500000</v>
      </c>
      <c r="N57" s="9" t="s">
        <v>28</v>
      </c>
      <c r="O57" s="9" t="s">
        <v>29</v>
      </c>
      <c r="P57" s="11" t="s">
        <v>30</v>
      </c>
      <c r="Q57" s="11" t="s">
        <v>31</v>
      </c>
      <c r="R57" s="11" t="s">
        <v>32</v>
      </c>
      <c r="S57" s="11" t="s">
        <v>33</v>
      </c>
      <c r="T57" s="11" t="s">
        <v>34</v>
      </c>
    </row>
    <row r="58" spans="1:20" ht="35.1" customHeight="1" x14ac:dyDescent="0.25">
      <c r="A58" s="4">
        <f t="shared" si="0"/>
        <v>56</v>
      </c>
      <c r="B58" s="5" t="s">
        <v>20</v>
      </c>
      <c r="C58" s="5" t="s">
        <v>44</v>
      </c>
      <c r="D58" s="6" t="s">
        <v>45</v>
      </c>
      <c r="E58" s="12">
        <v>83121502</v>
      </c>
      <c r="F58" s="13" t="s">
        <v>46</v>
      </c>
      <c r="G58" s="14">
        <v>42738</v>
      </c>
      <c r="H58" s="15">
        <v>10.5</v>
      </c>
      <c r="I58" s="7" t="s">
        <v>41</v>
      </c>
      <c r="J58" s="7" t="s">
        <v>38</v>
      </c>
      <c r="K58" s="7" t="s">
        <v>27</v>
      </c>
      <c r="L58" s="16">
        <f t="shared" si="2"/>
        <v>31500000</v>
      </c>
      <c r="M58" s="16">
        <f t="shared" si="1"/>
        <v>31500000</v>
      </c>
      <c r="N58" s="9" t="s">
        <v>28</v>
      </c>
      <c r="O58" s="9" t="s">
        <v>29</v>
      </c>
      <c r="P58" s="11" t="s">
        <v>30</v>
      </c>
      <c r="Q58" s="11" t="s">
        <v>31</v>
      </c>
      <c r="R58" s="11" t="s">
        <v>32</v>
      </c>
      <c r="S58" s="11" t="s">
        <v>33</v>
      </c>
      <c r="T58" s="11" t="s">
        <v>34</v>
      </c>
    </row>
    <row r="59" spans="1:20" ht="35.1" customHeight="1" x14ac:dyDescent="0.25">
      <c r="A59" s="4">
        <f t="shared" si="0"/>
        <v>57</v>
      </c>
      <c r="B59" s="5" t="s">
        <v>20</v>
      </c>
      <c r="C59" s="5" t="s">
        <v>44</v>
      </c>
      <c r="D59" s="6" t="s">
        <v>45</v>
      </c>
      <c r="E59" s="12">
        <v>83121502</v>
      </c>
      <c r="F59" s="13" t="s">
        <v>46</v>
      </c>
      <c r="G59" s="14">
        <v>42738</v>
      </c>
      <c r="H59" s="15">
        <v>10.5</v>
      </c>
      <c r="I59" s="7" t="s">
        <v>41</v>
      </c>
      <c r="J59" s="7" t="s">
        <v>38</v>
      </c>
      <c r="K59" s="7" t="s">
        <v>27</v>
      </c>
      <c r="L59" s="16">
        <f t="shared" si="2"/>
        <v>31500000</v>
      </c>
      <c r="M59" s="16">
        <f t="shared" si="1"/>
        <v>31500000</v>
      </c>
      <c r="N59" s="9" t="s">
        <v>28</v>
      </c>
      <c r="O59" s="9" t="s">
        <v>29</v>
      </c>
      <c r="P59" s="11" t="s">
        <v>30</v>
      </c>
      <c r="Q59" s="11" t="s">
        <v>31</v>
      </c>
      <c r="R59" s="11" t="s">
        <v>32</v>
      </c>
      <c r="S59" s="11" t="s">
        <v>33</v>
      </c>
      <c r="T59" s="11" t="s">
        <v>34</v>
      </c>
    </row>
    <row r="60" spans="1:20" ht="35.1" customHeight="1" x14ac:dyDescent="0.25">
      <c r="A60" s="4">
        <f t="shared" si="0"/>
        <v>58</v>
      </c>
      <c r="B60" s="5" t="s">
        <v>20</v>
      </c>
      <c r="C60" s="5" t="s">
        <v>44</v>
      </c>
      <c r="D60" s="6" t="s">
        <v>45</v>
      </c>
      <c r="E60" s="12">
        <v>83121502</v>
      </c>
      <c r="F60" s="13" t="s">
        <v>46</v>
      </c>
      <c r="G60" s="14">
        <v>42738</v>
      </c>
      <c r="H60" s="15">
        <v>10.5</v>
      </c>
      <c r="I60" s="7" t="s">
        <v>41</v>
      </c>
      <c r="J60" s="7" t="s">
        <v>38</v>
      </c>
      <c r="K60" s="7" t="s">
        <v>27</v>
      </c>
      <c r="L60" s="16">
        <f t="shared" si="2"/>
        <v>31500000</v>
      </c>
      <c r="M60" s="16">
        <f t="shared" si="1"/>
        <v>31500000</v>
      </c>
      <c r="N60" s="9" t="s">
        <v>28</v>
      </c>
      <c r="O60" s="9" t="s">
        <v>29</v>
      </c>
      <c r="P60" s="11" t="s">
        <v>30</v>
      </c>
      <c r="Q60" s="11" t="s">
        <v>31</v>
      </c>
      <c r="R60" s="11" t="s">
        <v>32</v>
      </c>
      <c r="S60" s="11" t="s">
        <v>33</v>
      </c>
      <c r="T60" s="11" t="s">
        <v>34</v>
      </c>
    </row>
    <row r="61" spans="1:20" ht="35.1" customHeight="1" x14ac:dyDescent="0.25">
      <c r="A61" s="4">
        <f t="shared" si="0"/>
        <v>59</v>
      </c>
      <c r="B61" s="5" t="s">
        <v>20</v>
      </c>
      <c r="C61" s="5" t="s">
        <v>44</v>
      </c>
      <c r="D61" s="6" t="s">
        <v>45</v>
      </c>
      <c r="E61" s="12">
        <v>83121502</v>
      </c>
      <c r="F61" s="13" t="s">
        <v>46</v>
      </c>
      <c r="G61" s="14">
        <v>42738</v>
      </c>
      <c r="H61" s="15">
        <v>10.5</v>
      </c>
      <c r="I61" s="7" t="s">
        <v>41</v>
      </c>
      <c r="J61" s="7" t="s">
        <v>38</v>
      </c>
      <c r="K61" s="7" t="s">
        <v>27</v>
      </c>
      <c r="L61" s="16">
        <f t="shared" si="2"/>
        <v>31500000</v>
      </c>
      <c r="M61" s="16">
        <f t="shared" si="1"/>
        <v>31500000</v>
      </c>
      <c r="N61" s="9" t="s">
        <v>28</v>
      </c>
      <c r="O61" s="9" t="s">
        <v>29</v>
      </c>
      <c r="P61" s="11" t="s">
        <v>30</v>
      </c>
      <c r="Q61" s="11" t="s">
        <v>31</v>
      </c>
      <c r="R61" s="11" t="s">
        <v>32</v>
      </c>
      <c r="S61" s="11" t="s">
        <v>33</v>
      </c>
      <c r="T61" s="11" t="s">
        <v>34</v>
      </c>
    </row>
    <row r="62" spans="1:20" ht="35.1" customHeight="1" x14ac:dyDescent="0.25">
      <c r="A62" s="4">
        <f t="shared" si="0"/>
        <v>60</v>
      </c>
      <c r="B62" s="5" t="s">
        <v>20</v>
      </c>
      <c r="C62" s="5" t="s">
        <v>44</v>
      </c>
      <c r="D62" s="6" t="s">
        <v>45</v>
      </c>
      <c r="E62" s="12">
        <v>83121502</v>
      </c>
      <c r="F62" s="13" t="s">
        <v>46</v>
      </c>
      <c r="G62" s="14">
        <v>42738</v>
      </c>
      <c r="H62" s="15">
        <v>10.5</v>
      </c>
      <c r="I62" s="7" t="s">
        <v>41</v>
      </c>
      <c r="J62" s="7" t="s">
        <v>38</v>
      </c>
      <c r="K62" s="7" t="s">
        <v>27</v>
      </c>
      <c r="L62" s="16">
        <f t="shared" si="2"/>
        <v>31500000</v>
      </c>
      <c r="M62" s="16">
        <f t="shared" si="1"/>
        <v>31500000</v>
      </c>
      <c r="N62" s="9" t="s">
        <v>28</v>
      </c>
      <c r="O62" s="9" t="s">
        <v>29</v>
      </c>
      <c r="P62" s="11" t="s">
        <v>30</v>
      </c>
      <c r="Q62" s="11" t="s">
        <v>31</v>
      </c>
      <c r="R62" s="11" t="s">
        <v>32</v>
      </c>
      <c r="S62" s="11" t="s">
        <v>33</v>
      </c>
      <c r="T62" s="11" t="s">
        <v>34</v>
      </c>
    </row>
    <row r="63" spans="1:20" ht="35.1" customHeight="1" x14ac:dyDescent="0.25">
      <c r="A63" s="4">
        <f t="shared" si="0"/>
        <v>61</v>
      </c>
      <c r="B63" s="5" t="s">
        <v>20</v>
      </c>
      <c r="C63" s="5" t="s">
        <v>44</v>
      </c>
      <c r="D63" s="6" t="s">
        <v>45</v>
      </c>
      <c r="E63" s="12">
        <v>83121502</v>
      </c>
      <c r="F63" s="13" t="s">
        <v>46</v>
      </c>
      <c r="G63" s="14">
        <v>42738</v>
      </c>
      <c r="H63" s="15">
        <v>10.5</v>
      </c>
      <c r="I63" s="7" t="s">
        <v>41</v>
      </c>
      <c r="J63" s="7" t="s">
        <v>38</v>
      </c>
      <c r="K63" s="7" t="s">
        <v>27</v>
      </c>
      <c r="L63" s="16">
        <f t="shared" si="2"/>
        <v>31500000</v>
      </c>
      <c r="M63" s="16">
        <f t="shared" si="1"/>
        <v>31500000</v>
      </c>
      <c r="N63" s="9" t="s">
        <v>28</v>
      </c>
      <c r="O63" s="9" t="s">
        <v>29</v>
      </c>
      <c r="P63" s="11" t="s">
        <v>30</v>
      </c>
      <c r="Q63" s="11" t="s">
        <v>31</v>
      </c>
      <c r="R63" s="11" t="s">
        <v>32</v>
      </c>
      <c r="S63" s="11" t="s">
        <v>33</v>
      </c>
      <c r="T63" s="11" t="s">
        <v>34</v>
      </c>
    </row>
    <row r="64" spans="1:20" ht="35.1" customHeight="1" x14ac:dyDescent="0.25">
      <c r="A64" s="4">
        <f t="shared" si="0"/>
        <v>62</v>
      </c>
      <c r="B64" s="5" t="s">
        <v>20</v>
      </c>
      <c r="C64" s="5" t="s">
        <v>44</v>
      </c>
      <c r="D64" s="6" t="s">
        <v>45</v>
      </c>
      <c r="E64" s="12">
        <v>83121502</v>
      </c>
      <c r="F64" s="13" t="s">
        <v>46</v>
      </c>
      <c r="G64" s="14">
        <v>42738</v>
      </c>
      <c r="H64" s="15">
        <v>10.5</v>
      </c>
      <c r="I64" s="7" t="s">
        <v>41</v>
      </c>
      <c r="J64" s="7" t="s">
        <v>38</v>
      </c>
      <c r="K64" s="7" t="s">
        <v>27</v>
      </c>
      <c r="L64" s="16">
        <f t="shared" si="2"/>
        <v>31500000</v>
      </c>
      <c r="M64" s="16">
        <f t="shared" si="1"/>
        <v>31500000</v>
      </c>
      <c r="N64" s="9" t="s">
        <v>28</v>
      </c>
      <c r="O64" s="9" t="s">
        <v>29</v>
      </c>
      <c r="P64" s="11" t="s">
        <v>30</v>
      </c>
      <c r="Q64" s="11" t="s">
        <v>31</v>
      </c>
      <c r="R64" s="11" t="s">
        <v>32</v>
      </c>
      <c r="S64" s="11" t="s">
        <v>33</v>
      </c>
      <c r="T64" s="11" t="s">
        <v>34</v>
      </c>
    </row>
    <row r="65" spans="1:20" ht="35.1" customHeight="1" x14ac:dyDescent="0.25">
      <c r="A65" s="4">
        <f t="shared" si="0"/>
        <v>63</v>
      </c>
      <c r="B65" s="5" t="s">
        <v>20</v>
      </c>
      <c r="C65" s="5" t="s">
        <v>44</v>
      </c>
      <c r="D65" s="6" t="s">
        <v>45</v>
      </c>
      <c r="E65" s="12">
        <v>83121502</v>
      </c>
      <c r="F65" s="13" t="s">
        <v>46</v>
      </c>
      <c r="G65" s="14">
        <v>42738</v>
      </c>
      <c r="H65" s="15">
        <v>10.5</v>
      </c>
      <c r="I65" s="7" t="s">
        <v>41</v>
      </c>
      <c r="J65" s="7" t="s">
        <v>38</v>
      </c>
      <c r="K65" s="7" t="s">
        <v>27</v>
      </c>
      <c r="L65" s="16">
        <f t="shared" si="2"/>
        <v>31500000</v>
      </c>
      <c r="M65" s="16">
        <f t="shared" si="1"/>
        <v>31500000</v>
      </c>
      <c r="N65" s="9" t="s">
        <v>28</v>
      </c>
      <c r="O65" s="9" t="s">
        <v>29</v>
      </c>
      <c r="P65" s="11" t="s">
        <v>30</v>
      </c>
      <c r="Q65" s="11" t="s">
        <v>31</v>
      </c>
      <c r="R65" s="11" t="s">
        <v>32</v>
      </c>
      <c r="S65" s="11" t="s">
        <v>33</v>
      </c>
      <c r="T65" s="11" t="s">
        <v>34</v>
      </c>
    </row>
    <row r="66" spans="1:20" ht="35.1" customHeight="1" x14ac:dyDescent="0.25">
      <c r="A66" s="4">
        <f t="shared" si="0"/>
        <v>64</v>
      </c>
      <c r="B66" s="5" t="s">
        <v>20</v>
      </c>
      <c r="C66" s="5" t="s">
        <v>44</v>
      </c>
      <c r="D66" s="6" t="s">
        <v>45</v>
      </c>
      <c r="E66" s="12">
        <v>83121502</v>
      </c>
      <c r="F66" s="13" t="s">
        <v>46</v>
      </c>
      <c r="G66" s="14">
        <v>42738</v>
      </c>
      <c r="H66" s="15">
        <v>10.5</v>
      </c>
      <c r="I66" s="7" t="s">
        <v>41</v>
      </c>
      <c r="J66" s="7" t="s">
        <v>38</v>
      </c>
      <c r="K66" s="7" t="s">
        <v>27</v>
      </c>
      <c r="L66" s="16">
        <f t="shared" si="2"/>
        <v>31500000</v>
      </c>
      <c r="M66" s="16">
        <f t="shared" si="1"/>
        <v>31500000</v>
      </c>
      <c r="N66" s="9" t="s">
        <v>28</v>
      </c>
      <c r="O66" s="9" t="s">
        <v>29</v>
      </c>
      <c r="P66" s="11" t="s">
        <v>30</v>
      </c>
      <c r="Q66" s="11" t="s">
        <v>31</v>
      </c>
      <c r="R66" s="11" t="s">
        <v>32</v>
      </c>
      <c r="S66" s="11" t="s">
        <v>33</v>
      </c>
      <c r="T66" s="11" t="s">
        <v>34</v>
      </c>
    </row>
    <row r="67" spans="1:20" ht="35.1" customHeight="1" x14ac:dyDescent="0.25">
      <c r="A67" s="4">
        <f t="shared" si="0"/>
        <v>65</v>
      </c>
      <c r="B67" s="5" t="s">
        <v>20</v>
      </c>
      <c r="C67" s="5" t="s">
        <v>44</v>
      </c>
      <c r="D67" s="6" t="s">
        <v>45</v>
      </c>
      <c r="E67" s="12">
        <v>83121502</v>
      </c>
      <c r="F67" s="13" t="s">
        <v>46</v>
      </c>
      <c r="G67" s="14">
        <v>42738</v>
      </c>
      <c r="H67" s="15">
        <v>10.5</v>
      </c>
      <c r="I67" s="7" t="s">
        <v>41</v>
      </c>
      <c r="J67" s="7" t="s">
        <v>38</v>
      </c>
      <c r="K67" s="7" t="s">
        <v>27</v>
      </c>
      <c r="L67" s="16">
        <f t="shared" si="2"/>
        <v>31500000</v>
      </c>
      <c r="M67" s="16">
        <f t="shared" si="1"/>
        <v>31500000</v>
      </c>
      <c r="N67" s="9" t="s">
        <v>28</v>
      </c>
      <c r="O67" s="9" t="s">
        <v>29</v>
      </c>
      <c r="P67" s="11" t="s">
        <v>30</v>
      </c>
      <c r="Q67" s="11" t="s">
        <v>31</v>
      </c>
      <c r="R67" s="11" t="s">
        <v>32</v>
      </c>
      <c r="S67" s="11" t="s">
        <v>33</v>
      </c>
      <c r="T67" s="11" t="s">
        <v>34</v>
      </c>
    </row>
    <row r="68" spans="1:20" ht="35.1" customHeight="1" x14ac:dyDescent="0.25">
      <c r="A68" s="4">
        <f t="shared" si="0"/>
        <v>66</v>
      </c>
      <c r="B68" s="5" t="s">
        <v>20</v>
      </c>
      <c r="C68" s="5" t="s">
        <v>44</v>
      </c>
      <c r="D68" s="6" t="s">
        <v>45</v>
      </c>
      <c r="E68" s="12">
        <v>83121502</v>
      </c>
      <c r="F68" s="13" t="s">
        <v>46</v>
      </c>
      <c r="G68" s="14">
        <v>42738</v>
      </c>
      <c r="H68" s="15">
        <v>10.5</v>
      </c>
      <c r="I68" s="7" t="s">
        <v>41</v>
      </c>
      <c r="J68" s="7" t="s">
        <v>38</v>
      </c>
      <c r="K68" s="7" t="s">
        <v>27</v>
      </c>
      <c r="L68" s="16">
        <f t="shared" si="2"/>
        <v>31500000</v>
      </c>
      <c r="M68" s="16">
        <f t="shared" si="1"/>
        <v>31500000</v>
      </c>
      <c r="N68" s="9" t="s">
        <v>28</v>
      </c>
      <c r="O68" s="9" t="s">
        <v>29</v>
      </c>
      <c r="P68" s="11" t="s">
        <v>30</v>
      </c>
      <c r="Q68" s="11" t="s">
        <v>31</v>
      </c>
      <c r="R68" s="11" t="s">
        <v>32</v>
      </c>
      <c r="S68" s="11" t="s">
        <v>33</v>
      </c>
      <c r="T68" s="11" t="s">
        <v>34</v>
      </c>
    </row>
    <row r="69" spans="1:20" ht="35.1" customHeight="1" x14ac:dyDescent="0.25">
      <c r="A69" s="4">
        <f t="shared" si="0"/>
        <v>67</v>
      </c>
      <c r="B69" s="5" t="s">
        <v>20</v>
      </c>
      <c r="C69" s="5" t="s">
        <v>44</v>
      </c>
      <c r="D69" s="6" t="s">
        <v>45</v>
      </c>
      <c r="E69" s="12">
        <v>83121502</v>
      </c>
      <c r="F69" s="13" t="s">
        <v>46</v>
      </c>
      <c r="G69" s="14">
        <v>42738</v>
      </c>
      <c r="H69" s="15">
        <v>10.5</v>
      </c>
      <c r="I69" s="7" t="s">
        <v>41</v>
      </c>
      <c r="J69" s="7" t="s">
        <v>38</v>
      </c>
      <c r="K69" s="7" t="s">
        <v>27</v>
      </c>
      <c r="L69" s="16">
        <f t="shared" si="2"/>
        <v>31500000</v>
      </c>
      <c r="M69" s="16">
        <f t="shared" si="1"/>
        <v>31500000</v>
      </c>
      <c r="N69" s="9" t="s">
        <v>28</v>
      </c>
      <c r="O69" s="9" t="s">
        <v>29</v>
      </c>
      <c r="P69" s="11" t="s">
        <v>30</v>
      </c>
      <c r="Q69" s="11" t="s">
        <v>31</v>
      </c>
      <c r="R69" s="11" t="s">
        <v>32</v>
      </c>
      <c r="S69" s="11" t="s">
        <v>33</v>
      </c>
      <c r="T69" s="11" t="s">
        <v>34</v>
      </c>
    </row>
    <row r="70" spans="1:20" ht="35.1" customHeight="1" x14ac:dyDescent="0.25">
      <c r="A70" s="4">
        <f t="shared" ref="A70:A133" si="3">1+A69</f>
        <v>68</v>
      </c>
      <c r="B70" s="5" t="s">
        <v>20</v>
      </c>
      <c r="C70" s="5" t="s">
        <v>44</v>
      </c>
      <c r="D70" s="6" t="s">
        <v>45</v>
      </c>
      <c r="E70" s="12">
        <v>83121502</v>
      </c>
      <c r="F70" s="13" t="s">
        <v>46</v>
      </c>
      <c r="G70" s="14">
        <v>42738</v>
      </c>
      <c r="H70" s="15">
        <v>10.5</v>
      </c>
      <c r="I70" s="7" t="s">
        <v>41</v>
      </c>
      <c r="J70" s="7" t="s">
        <v>38</v>
      </c>
      <c r="K70" s="7" t="s">
        <v>27</v>
      </c>
      <c r="L70" s="16">
        <f t="shared" si="2"/>
        <v>31500000</v>
      </c>
      <c r="M70" s="16">
        <f t="shared" ref="M70:M108" si="4">+L70</f>
        <v>31500000</v>
      </c>
      <c r="N70" s="9" t="s">
        <v>28</v>
      </c>
      <c r="O70" s="9" t="s">
        <v>29</v>
      </c>
      <c r="P70" s="11" t="s">
        <v>30</v>
      </c>
      <c r="Q70" s="11" t="s">
        <v>31</v>
      </c>
      <c r="R70" s="11" t="s">
        <v>32</v>
      </c>
      <c r="S70" s="11" t="s">
        <v>33</v>
      </c>
      <c r="T70" s="11" t="s">
        <v>34</v>
      </c>
    </row>
    <row r="71" spans="1:20" ht="35.1" customHeight="1" x14ac:dyDescent="0.25">
      <c r="A71" s="4">
        <f t="shared" si="3"/>
        <v>69</v>
      </c>
      <c r="B71" s="5" t="s">
        <v>20</v>
      </c>
      <c r="C71" s="5" t="s">
        <v>44</v>
      </c>
      <c r="D71" s="6" t="s">
        <v>45</v>
      </c>
      <c r="E71" s="12">
        <v>83121502</v>
      </c>
      <c r="F71" s="13" t="s">
        <v>46</v>
      </c>
      <c r="G71" s="14">
        <v>42738</v>
      </c>
      <c r="H71" s="15">
        <v>10.5</v>
      </c>
      <c r="I71" s="7" t="s">
        <v>41</v>
      </c>
      <c r="J71" s="7" t="s">
        <v>38</v>
      </c>
      <c r="K71" s="7" t="s">
        <v>27</v>
      </c>
      <c r="L71" s="16">
        <f t="shared" si="2"/>
        <v>31500000</v>
      </c>
      <c r="M71" s="16">
        <f t="shared" si="4"/>
        <v>31500000</v>
      </c>
      <c r="N71" s="9" t="s">
        <v>28</v>
      </c>
      <c r="O71" s="9" t="s">
        <v>29</v>
      </c>
      <c r="P71" s="11" t="s">
        <v>30</v>
      </c>
      <c r="Q71" s="11" t="s">
        <v>31</v>
      </c>
      <c r="R71" s="11" t="s">
        <v>32</v>
      </c>
      <c r="S71" s="11" t="s">
        <v>33</v>
      </c>
      <c r="T71" s="11" t="s">
        <v>34</v>
      </c>
    </row>
    <row r="72" spans="1:20" ht="35.1" customHeight="1" x14ac:dyDescent="0.25">
      <c r="A72" s="4">
        <f t="shared" si="3"/>
        <v>70</v>
      </c>
      <c r="B72" s="5" t="s">
        <v>20</v>
      </c>
      <c r="C72" s="5" t="s">
        <v>44</v>
      </c>
      <c r="D72" s="6" t="s">
        <v>45</v>
      </c>
      <c r="E72" s="12">
        <v>83121502</v>
      </c>
      <c r="F72" s="13" t="s">
        <v>46</v>
      </c>
      <c r="G72" s="14">
        <v>42738</v>
      </c>
      <c r="H72" s="15">
        <v>10.5</v>
      </c>
      <c r="I72" s="7" t="s">
        <v>41</v>
      </c>
      <c r="J72" s="7" t="s">
        <v>38</v>
      </c>
      <c r="K72" s="7" t="s">
        <v>27</v>
      </c>
      <c r="L72" s="16">
        <f t="shared" si="2"/>
        <v>31500000</v>
      </c>
      <c r="M72" s="16">
        <f t="shared" si="4"/>
        <v>31500000</v>
      </c>
      <c r="N72" s="9" t="s">
        <v>28</v>
      </c>
      <c r="O72" s="9" t="s">
        <v>29</v>
      </c>
      <c r="P72" s="11" t="s">
        <v>30</v>
      </c>
      <c r="Q72" s="11" t="s">
        <v>31</v>
      </c>
      <c r="R72" s="11" t="s">
        <v>32</v>
      </c>
      <c r="S72" s="11" t="s">
        <v>33</v>
      </c>
      <c r="T72" s="11" t="s">
        <v>34</v>
      </c>
    </row>
    <row r="73" spans="1:20" ht="35.1" customHeight="1" x14ac:dyDescent="0.25">
      <c r="A73" s="4">
        <f t="shared" si="3"/>
        <v>71</v>
      </c>
      <c r="B73" s="5" t="s">
        <v>20</v>
      </c>
      <c r="C73" s="5" t="s">
        <v>44</v>
      </c>
      <c r="D73" s="6" t="s">
        <v>45</v>
      </c>
      <c r="E73" s="12">
        <v>83121502</v>
      </c>
      <c r="F73" s="13" t="s">
        <v>46</v>
      </c>
      <c r="G73" s="14">
        <v>42738</v>
      </c>
      <c r="H73" s="15">
        <v>10.5</v>
      </c>
      <c r="I73" s="7" t="s">
        <v>41</v>
      </c>
      <c r="J73" s="7" t="s">
        <v>38</v>
      </c>
      <c r="K73" s="7" t="s">
        <v>27</v>
      </c>
      <c r="L73" s="16">
        <f t="shared" ref="L73:L82" si="5">3000000*H73</f>
        <v>31500000</v>
      </c>
      <c r="M73" s="16">
        <f t="shared" si="4"/>
        <v>31500000</v>
      </c>
      <c r="N73" s="9" t="s">
        <v>28</v>
      </c>
      <c r="O73" s="9" t="s">
        <v>29</v>
      </c>
      <c r="P73" s="11" t="s">
        <v>30</v>
      </c>
      <c r="Q73" s="11" t="s">
        <v>31</v>
      </c>
      <c r="R73" s="11" t="s">
        <v>32</v>
      </c>
      <c r="S73" s="11" t="s">
        <v>33</v>
      </c>
      <c r="T73" s="11" t="s">
        <v>34</v>
      </c>
    </row>
    <row r="74" spans="1:20" ht="35.1" customHeight="1" x14ac:dyDescent="0.25">
      <c r="A74" s="4">
        <f t="shared" si="3"/>
        <v>72</v>
      </c>
      <c r="B74" s="5" t="s">
        <v>20</v>
      </c>
      <c r="C74" s="5" t="s">
        <v>44</v>
      </c>
      <c r="D74" s="6" t="s">
        <v>45</v>
      </c>
      <c r="E74" s="12">
        <v>83121502</v>
      </c>
      <c r="F74" s="13" t="s">
        <v>46</v>
      </c>
      <c r="G74" s="14">
        <v>42738</v>
      </c>
      <c r="H74" s="15">
        <v>10.5</v>
      </c>
      <c r="I74" s="7" t="s">
        <v>41</v>
      </c>
      <c r="J74" s="7" t="s">
        <v>38</v>
      </c>
      <c r="K74" s="7" t="s">
        <v>27</v>
      </c>
      <c r="L74" s="16">
        <f t="shared" si="5"/>
        <v>31500000</v>
      </c>
      <c r="M74" s="16">
        <f t="shared" si="4"/>
        <v>31500000</v>
      </c>
      <c r="N74" s="9" t="s">
        <v>28</v>
      </c>
      <c r="O74" s="9" t="s">
        <v>29</v>
      </c>
      <c r="P74" s="11" t="s">
        <v>30</v>
      </c>
      <c r="Q74" s="11" t="s">
        <v>31</v>
      </c>
      <c r="R74" s="11" t="s">
        <v>32</v>
      </c>
      <c r="S74" s="11" t="s">
        <v>33</v>
      </c>
      <c r="T74" s="11" t="s">
        <v>34</v>
      </c>
    </row>
    <row r="75" spans="1:20" ht="35.1" customHeight="1" x14ac:dyDescent="0.25">
      <c r="A75" s="4">
        <f t="shared" si="3"/>
        <v>73</v>
      </c>
      <c r="B75" s="5" t="s">
        <v>20</v>
      </c>
      <c r="C75" s="5" t="s">
        <v>44</v>
      </c>
      <c r="D75" s="6" t="s">
        <v>45</v>
      </c>
      <c r="E75" s="12">
        <v>83121502</v>
      </c>
      <c r="F75" s="13" t="s">
        <v>46</v>
      </c>
      <c r="G75" s="14">
        <v>42738</v>
      </c>
      <c r="H75" s="15">
        <v>10.5</v>
      </c>
      <c r="I75" s="7" t="s">
        <v>41</v>
      </c>
      <c r="J75" s="7" t="s">
        <v>38</v>
      </c>
      <c r="K75" s="7" t="s">
        <v>27</v>
      </c>
      <c r="L75" s="16">
        <f t="shared" si="5"/>
        <v>31500000</v>
      </c>
      <c r="M75" s="16">
        <f t="shared" si="4"/>
        <v>31500000</v>
      </c>
      <c r="N75" s="9" t="s">
        <v>28</v>
      </c>
      <c r="O75" s="9" t="s">
        <v>29</v>
      </c>
      <c r="P75" s="11" t="s">
        <v>30</v>
      </c>
      <c r="Q75" s="11" t="s">
        <v>31</v>
      </c>
      <c r="R75" s="11" t="s">
        <v>32</v>
      </c>
      <c r="S75" s="11" t="s">
        <v>33</v>
      </c>
      <c r="T75" s="11" t="s">
        <v>34</v>
      </c>
    </row>
    <row r="76" spans="1:20" ht="35.1" customHeight="1" x14ac:dyDescent="0.25">
      <c r="A76" s="4">
        <f t="shared" si="3"/>
        <v>74</v>
      </c>
      <c r="B76" s="5" t="s">
        <v>20</v>
      </c>
      <c r="C76" s="5" t="s">
        <v>44</v>
      </c>
      <c r="D76" s="6" t="s">
        <v>45</v>
      </c>
      <c r="E76" s="12">
        <v>83121502</v>
      </c>
      <c r="F76" s="13" t="s">
        <v>46</v>
      </c>
      <c r="G76" s="14">
        <v>42738</v>
      </c>
      <c r="H76" s="15">
        <v>10.5</v>
      </c>
      <c r="I76" s="7" t="s">
        <v>41</v>
      </c>
      <c r="J76" s="7" t="s">
        <v>38</v>
      </c>
      <c r="K76" s="7" t="s">
        <v>27</v>
      </c>
      <c r="L76" s="16">
        <f t="shared" si="5"/>
        <v>31500000</v>
      </c>
      <c r="M76" s="16">
        <f t="shared" si="4"/>
        <v>31500000</v>
      </c>
      <c r="N76" s="9" t="s">
        <v>28</v>
      </c>
      <c r="O76" s="9" t="s">
        <v>29</v>
      </c>
      <c r="P76" s="11" t="s">
        <v>30</v>
      </c>
      <c r="Q76" s="11" t="s">
        <v>31</v>
      </c>
      <c r="R76" s="11" t="s">
        <v>32</v>
      </c>
      <c r="S76" s="11" t="s">
        <v>33</v>
      </c>
      <c r="T76" s="11" t="s">
        <v>34</v>
      </c>
    </row>
    <row r="77" spans="1:20" ht="35.1" customHeight="1" x14ac:dyDescent="0.25">
      <c r="A77" s="4">
        <f t="shared" si="3"/>
        <v>75</v>
      </c>
      <c r="B77" s="5" t="s">
        <v>20</v>
      </c>
      <c r="C77" s="5" t="s">
        <v>44</v>
      </c>
      <c r="D77" s="6" t="s">
        <v>45</v>
      </c>
      <c r="E77" s="12">
        <v>83121502</v>
      </c>
      <c r="F77" s="13" t="s">
        <v>46</v>
      </c>
      <c r="G77" s="14">
        <v>42738</v>
      </c>
      <c r="H77" s="15">
        <v>10.5</v>
      </c>
      <c r="I77" s="7" t="s">
        <v>41</v>
      </c>
      <c r="J77" s="7" t="s">
        <v>38</v>
      </c>
      <c r="K77" s="7" t="s">
        <v>27</v>
      </c>
      <c r="L77" s="16">
        <f t="shared" si="5"/>
        <v>31500000</v>
      </c>
      <c r="M77" s="16">
        <f t="shared" si="4"/>
        <v>31500000</v>
      </c>
      <c r="N77" s="9" t="s">
        <v>28</v>
      </c>
      <c r="O77" s="9" t="s">
        <v>29</v>
      </c>
      <c r="P77" s="11" t="s">
        <v>30</v>
      </c>
      <c r="Q77" s="11" t="s">
        <v>31</v>
      </c>
      <c r="R77" s="11" t="s">
        <v>32</v>
      </c>
      <c r="S77" s="11" t="s">
        <v>33</v>
      </c>
      <c r="T77" s="11" t="s">
        <v>34</v>
      </c>
    </row>
    <row r="78" spans="1:20" ht="35.1" customHeight="1" x14ac:dyDescent="0.25">
      <c r="A78" s="4">
        <f t="shared" si="3"/>
        <v>76</v>
      </c>
      <c r="B78" s="5" t="s">
        <v>20</v>
      </c>
      <c r="C78" s="5" t="s">
        <v>44</v>
      </c>
      <c r="D78" s="6" t="s">
        <v>45</v>
      </c>
      <c r="E78" s="12">
        <v>83121502</v>
      </c>
      <c r="F78" s="13" t="s">
        <v>46</v>
      </c>
      <c r="G78" s="14">
        <v>42738</v>
      </c>
      <c r="H78" s="15">
        <v>10.5</v>
      </c>
      <c r="I78" s="7" t="s">
        <v>41</v>
      </c>
      <c r="J78" s="7" t="s">
        <v>38</v>
      </c>
      <c r="K78" s="7" t="s">
        <v>27</v>
      </c>
      <c r="L78" s="16">
        <f t="shared" si="5"/>
        <v>31500000</v>
      </c>
      <c r="M78" s="16">
        <f t="shared" si="4"/>
        <v>31500000</v>
      </c>
      <c r="N78" s="9" t="s">
        <v>28</v>
      </c>
      <c r="O78" s="9" t="s">
        <v>29</v>
      </c>
      <c r="P78" s="11" t="s">
        <v>30</v>
      </c>
      <c r="Q78" s="11" t="s">
        <v>31</v>
      </c>
      <c r="R78" s="11" t="s">
        <v>32</v>
      </c>
      <c r="S78" s="11" t="s">
        <v>33</v>
      </c>
      <c r="T78" s="11" t="s">
        <v>34</v>
      </c>
    </row>
    <row r="79" spans="1:20" ht="35.1" customHeight="1" x14ac:dyDescent="0.25">
      <c r="A79" s="4">
        <f t="shared" si="3"/>
        <v>77</v>
      </c>
      <c r="B79" s="5" t="s">
        <v>20</v>
      </c>
      <c r="C79" s="5" t="s">
        <v>44</v>
      </c>
      <c r="D79" s="6" t="s">
        <v>45</v>
      </c>
      <c r="E79" s="12">
        <v>83121502</v>
      </c>
      <c r="F79" s="13" t="s">
        <v>46</v>
      </c>
      <c r="G79" s="14">
        <v>42738</v>
      </c>
      <c r="H79" s="15">
        <v>10.5</v>
      </c>
      <c r="I79" s="7" t="s">
        <v>41</v>
      </c>
      <c r="J79" s="7" t="s">
        <v>38</v>
      </c>
      <c r="K79" s="7" t="s">
        <v>27</v>
      </c>
      <c r="L79" s="16">
        <f t="shared" si="5"/>
        <v>31500000</v>
      </c>
      <c r="M79" s="16">
        <f t="shared" si="4"/>
        <v>31500000</v>
      </c>
      <c r="N79" s="9" t="s">
        <v>28</v>
      </c>
      <c r="O79" s="9" t="s">
        <v>29</v>
      </c>
      <c r="P79" s="11" t="s">
        <v>30</v>
      </c>
      <c r="Q79" s="11" t="s">
        <v>31</v>
      </c>
      <c r="R79" s="11" t="s">
        <v>32</v>
      </c>
      <c r="S79" s="11" t="s">
        <v>33</v>
      </c>
      <c r="T79" s="11" t="s">
        <v>34</v>
      </c>
    </row>
    <row r="80" spans="1:20" ht="35.1" customHeight="1" x14ac:dyDescent="0.25">
      <c r="A80" s="4">
        <f t="shared" si="3"/>
        <v>78</v>
      </c>
      <c r="B80" s="5" t="s">
        <v>20</v>
      </c>
      <c r="C80" s="5" t="s">
        <v>44</v>
      </c>
      <c r="D80" s="6" t="s">
        <v>45</v>
      </c>
      <c r="E80" s="12">
        <v>83121502</v>
      </c>
      <c r="F80" s="13" t="s">
        <v>46</v>
      </c>
      <c r="G80" s="14">
        <v>42738</v>
      </c>
      <c r="H80" s="15">
        <v>10.5</v>
      </c>
      <c r="I80" s="7" t="s">
        <v>41</v>
      </c>
      <c r="J80" s="7" t="s">
        <v>38</v>
      </c>
      <c r="K80" s="7" t="s">
        <v>27</v>
      </c>
      <c r="L80" s="16">
        <f t="shared" si="5"/>
        <v>31500000</v>
      </c>
      <c r="M80" s="16">
        <f t="shared" si="4"/>
        <v>31500000</v>
      </c>
      <c r="N80" s="9" t="s">
        <v>28</v>
      </c>
      <c r="O80" s="9" t="s">
        <v>29</v>
      </c>
      <c r="P80" s="11" t="s">
        <v>30</v>
      </c>
      <c r="Q80" s="11" t="s">
        <v>31</v>
      </c>
      <c r="R80" s="11" t="s">
        <v>32</v>
      </c>
      <c r="S80" s="11" t="s">
        <v>33</v>
      </c>
      <c r="T80" s="11" t="s">
        <v>34</v>
      </c>
    </row>
    <row r="81" spans="1:20" ht="35.1" customHeight="1" x14ac:dyDescent="0.25">
      <c r="A81" s="4">
        <f t="shared" si="3"/>
        <v>79</v>
      </c>
      <c r="B81" s="5" t="s">
        <v>20</v>
      </c>
      <c r="C81" s="5" t="s">
        <v>44</v>
      </c>
      <c r="D81" s="6" t="s">
        <v>45</v>
      </c>
      <c r="E81" s="12">
        <v>83121502</v>
      </c>
      <c r="F81" s="13" t="s">
        <v>46</v>
      </c>
      <c r="G81" s="14">
        <v>42738</v>
      </c>
      <c r="H81" s="15">
        <v>10.5</v>
      </c>
      <c r="I81" s="7" t="s">
        <v>41</v>
      </c>
      <c r="J81" s="7" t="s">
        <v>38</v>
      </c>
      <c r="K81" s="7" t="s">
        <v>27</v>
      </c>
      <c r="L81" s="16">
        <f t="shared" si="5"/>
        <v>31500000</v>
      </c>
      <c r="M81" s="16">
        <f t="shared" si="4"/>
        <v>31500000</v>
      </c>
      <c r="N81" s="9" t="s">
        <v>28</v>
      </c>
      <c r="O81" s="9" t="s">
        <v>29</v>
      </c>
      <c r="P81" s="11" t="s">
        <v>30</v>
      </c>
      <c r="Q81" s="11" t="s">
        <v>31</v>
      </c>
      <c r="R81" s="11" t="s">
        <v>32</v>
      </c>
      <c r="S81" s="11" t="s">
        <v>33</v>
      </c>
      <c r="T81" s="11" t="s">
        <v>34</v>
      </c>
    </row>
    <row r="82" spans="1:20" ht="35.1" customHeight="1" x14ac:dyDescent="0.25">
      <c r="A82" s="4">
        <f t="shared" si="3"/>
        <v>80</v>
      </c>
      <c r="B82" s="5" t="s">
        <v>20</v>
      </c>
      <c r="C82" s="5" t="s">
        <v>44</v>
      </c>
      <c r="D82" s="6" t="s">
        <v>45</v>
      </c>
      <c r="E82" s="12">
        <v>83121502</v>
      </c>
      <c r="F82" s="13" t="s">
        <v>46</v>
      </c>
      <c r="G82" s="14">
        <v>42738</v>
      </c>
      <c r="H82" s="15">
        <v>10.5</v>
      </c>
      <c r="I82" s="7" t="s">
        <v>41</v>
      </c>
      <c r="J82" s="7" t="s">
        <v>38</v>
      </c>
      <c r="K82" s="7" t="s">
        <v>27</v>
      </c>
      <c r="L82" s="16">
        <f t="shared" si="5"/>
        <v>31500000</v>
      </c>
      <c r="M82" s="16">
        <f t="shared" si="4"/>
        <v>31500000</v>
      </c>
      <c r="N82" s="9" t="s">
        <v>28</v>
      </c>
      <c r="O82" s="9" t="s">
        <v>29</v>
      </c>
      <c r="P82" s="11" t="s">
        <v>30</v>
      </c>
      <c r="Q82" s="11" t="s">
        <v>31</v>
      </c>
      <c r="R82" s="11" t="s">
        <v>32</v>
      </c>
      <c r="S82" s="11" t="s">
        <v>33</v>
      </c>
      <c r="T82" s="11" t="s">
        <v>34</v>
      </c>
    </row>
    <row r="83" spans="1:20" ht="35.1" customHeight="1" x14ac:dyDescent="0.25">
      <c r="A83" s="4">
        <f t="shared" si="3"/>
        <v>81</v>
      </c>
      <c r="B83" s="5" t="s">
        <v>20</v>
      </c>
      <c r="C83" s="5" t="s">
        <v>44</v>
      </c>
      <c r="D83" s="6" t="s">
        <v>45</v>
      </c>
      <c r="E83" s="12">
        <v>83121502</v>
      </c>
      <c r="F83" s="13" t="s">
        <v>47</v>
      </c>
      <c r="G83" s="14">
        <v>42738</v>
      </c>
      <c r="H83" s="15">
        <v>10.5</v>
      </c>
      <c r="I83" s="7" t="s">
        <v>41</v>
      </c>
      <c r="J83" s="7" t="s">
        <v>38</v>
      </c>
      <c r="K83" s="7" t="s">
        <v>27</v>
      </c>
      <c r="L83" s="16">
        <f t="shared" ref="L83:L92" si="6">2266000*H83</f>
        <v>23793000</v>
      </c>
      <c r="M83" s="16">
        <f t="shared" si="4"/>
        <v>23793000</v>
      </c>
      <c r="N83" s="9" t="s">
        <v>28</v>
      </c>
      <c r="O83" s="9" t="s">
        <v>29</v>
      </c>
      <c r="P83" s="11" t="s">
        <v>30</v>
      </c>
      <c r="Q83" s="11" t="s">
        <v>31</v>
      </c>
      <c r="R83" s="11" t="s">
        <v>32</v>
      </c>
      <c r="S83" s="11" t="s">
        <v>33</v>
      </c>
      <c r="T83" s="11" t="s">
        <v>34</v>
      </c>
    </row>
    <row r="84" spans="1:20" ht="35.1" customHeight="1" x14ac:dyDescent="0.25">
      <c r="A84" s="4">
        <f t="shared" si="3"/>
        <v>82</v>
      </c>
      <c r="B84" s="5" t="s">
        <v>20</v>
      </c>
      <c r="C84" s="5" t="s">
        <v>44</v>
      </c>
      <c r="D84" s="6" t="s">
        <v>45</v>
      </c>
      <c r="E84" s="12">
        <v>83121502</v>
      </c>
      <c r="F84" s="13" t="s">
        <v>47</v>
      </c>
      <c r="G84" s="14">
        <v>42738</v>
      </c>
      <c r="H84" s="15">
        <v>10.5</v>
      </c>
      <c r="I84" s="7" t="s">
        <v>41</v>
      </c>
      <c r="J84" s="7" t="s">
        <v>38</v>
      </c>
      <c r="K84" s="7" t="s">
        <v>27</v>
      </c>
      <c r="L84" s="16">
        <f t="shared" si="6"/>
        <v>23793000</v>
      </c>
      <c r="M84" s="16">
        <f t="shared" si="4"/>
        <v>23793000</v>
      </c>
      <c r="N84" s="9" t="s">
        <v>28</v>
      </c>
      <c r="O84" s="9" t="s">
        <v>29</v>
      </c>
      <c r="P84" s="11" t="s">
        <v>30</v>
      </c>
      <c r="Q84" s="11" t="s">
        <v>31</v>
      </c>
      <c r="R84" s="11" t="s">
        <v>32</v>
      </c>
      <c r="S84" s="11" t="s">
        <v>33</v>
      </c>
      <c r="T84" s="11" t="s">
        <v>34</v>
      </c>
    </row>
    <row r="85" spans="1:20" ht="35.1" customHeight="1" x14ac:dyDescent="0.25">
      <c r="A85" s="4">
        <f t="shared" si="3"/>
        <v>83</v>
      </c>
      <c r="B85" s="5" t="s">
        <v>20</v>
      </c>
      <c r="C85" s="5" t="s">
        <v>44</v>
      </c>
      <c r="D85" s="6" t="s">
        <v>45</v>
      </c>
      <c r="E85" s="12">
        <v>83121502</v>
      </c>
      <c r="F85" s="13" t="s">
        <v>47</v>
      </c>
      <c r="G85" s="14">
        <v>42738</v>
      </c>
      <c r="H85" s="15">
        <v>10.5</v>
      </c>
      <c r="I85" s="7" t="s">
        <v>41</v>
      </c>
      <c r="J85" s="7" t="s">
        <v>38</v>
      </c>
      <c r="K85" s="7" t="s">
        <v>27</v>
      </c>
      <c r="L85" s="16">
        <f t="shared" si="6"/>
        <v>23793000</v>
      </c>
      <c r="M85" s="16">
        <f t="shared" si="4"/>
        <v>23793000</v>
      </c>
      <c r="N85" s="9" t="s">
        <v>28</v>
      </c>
      <c r="O85" s="9" t="s">
        <v>29</v>
      </c>
      <c r="P85" s="11" t="s">
        <v>30</v>
      </c>
      <c r="Q85" s="11" t="s">
        <v>31</v>
      </c>
      <c r="R85" s="11" t="s">
        <v>32</v>
      </c>
      <c r="S85" s="11" t="s">
        <v>33</v>
      </c>
      <c r="T85" s="11" t="s">
        <v>34</v>
      </c>
    </row>
    <row r="86" spans="1:20" ht="35.1" customHeight="1" x14ac:dyDescent="0.25">
      <c r="A86" s="4">
        <f t="shared" si="3"/>
        <v>84</v>
      </c>
      <c r="B86" s="5" t="s">
        <v>20</v>
      </c>
      <c r="C86" s="5" t="s">
        <v>44</v>
      </c>
      <c r="D86" s="6" t="s">
        <v>45</v>
      </c>
      <c r="E86" s="12">
        <v>83121502</v>
      </c>
      <c r="F86" s="13" t="s">
        <v>47</v>
      </c>
      <c r="G86" s="14">
        <v>42738</v>
      </c>
      <c r="H86" s="15">
        <v>10.5</v>
      </c>
      <c r="I86" s="7" t="s">
        <v>41</v>
      </c>
      <c r="J86" s="7" t="s">
        <v>38</v>
      </c>
      <c r="K86" s="7" t="s">
        <v>27</v>
      </c>
      <c r="L86" s="16">
        <f t="shared" si="6"/>
        <v>23793000</v>
      </c>
      <c r="M86" s="16">
        <f t="shared" si="4"/>
        <v>23793000</v>
      </c>
      <c r="N86" s="9" t="s">
        <v>28</v>
      </c>
      <c r="O86" s="9" t="s">
        <v>29</v>
      </c>
      <c r="P86" s="11" t="s">
        <v>30</v>
      </c>
      <c r="Q86" s="11" t="s">
        <v>31</v>
      </c>
      <c r="R86" s="11" t="s">
        <v>32</v>
      </c>
      <c r="S86" s="11" t="s">
        <v>33</v>
      </c>
      <c r="T86" s="11" t="s">
        <v>34</v>
      </c>
    </row>
    <row r="87" spans="1:20" ht="35.1" customHeight="1" x14ac:dyDescent="0.25">
      <c r="A87" s="4">
        <f t="shared" si="3"/>
        <v>85</v>
      </c>
      <c r="B87" s="5" t="s">
        <v>20</v>
      </c>
      <c r="C87" s="5" t="s">
        <v>44</v>
      </c>
      <c r="D87" s="6" t="s">
        <v>45</v>
      </c>
      <c r="E87" s="12">
        <v>83121502</v>
      </c>
      <c r="F87" s="13" t="s">
        <v>47</v>
      </c>
      <c r="G87" s="14">
        <v>42738</v>
      </c>
      <c r="H87" s="15">
        <v>10.5</v>
      </c>
      <c r="I87" s="7" t="s">
        <v>41</v>
      </c>
      <c r="J87" s="7" t="s">
        <v>38</v>
      </c>
      <c r="K87" s="7" t="s">
        <v>27</v>
      </c>
      <c r="L87" s="16">
        <f t="shared" si="6"/>
        <v>23793000</v>
      </c>
      <c r="M87" s="16">
        <f t="shared" si="4"/>
        <v>23793000</v>
      </c>
      <c r="N87" s="9" t="s">
        <v>28</v>
      </c>
      <c r="O87" s="9" t="s">
        <v>29</v>
      </c>
      <c r="P87" s="11" t="s">
        <v>30</v>
      </c>
      <c r="Q87" s="11" t="s">
        <v>31</v>
      </c>
      <c r="R87" s="11" t="s">
        <v>32</v>
      </c>
      <c r="S87" s="11" t="s">
        <v>33</v>
      </c>
      <c r="T87" s="11" t="s">
        <v>34</v>
      </c>
    </row>
    <row r="88" spans="1:20" ht="35.1" customHeight="1" x14ac:dyDescent="0.25">
      <c r="A88" s="4">
        <f t="shared" si="3"/>
        <v>86</v>
      </c>
      <c r="B88" s="5" t="s">
        <v>20</v>
      </c>
      <c r="C88" s="5" t="s">
        <v>44</v>
      </c>
      <c r="D88" s="6" t="s">
        <v>45</v>
      </c>
      <c r="E88" s="12">
        <v>83121502</v>
      </c>
      <c r="F88" s="13" t="s">
        <v>47</v>
      </c>
      <c r="G88" s="14">
        <v>42738</v>
      </c>
      <c r="H88" s="15">
        <v>10.5</v>
      </c>
      <c r="I88" s="7" t="s">
        <v>41</v>
      </c>
      <c r="J88" s="7" t="s">
        <v>38</v>
      </c>
      <c r="K88" s="7" t="s">
        <v>27</v>
      </c>
      <c r="L88" s="16">
        <f t="shared" si="6"/>
        <v>23793000</v>
      </c>
      <c r="M88" s="16">
        <f t="shared" si="4"/>
        <v>23793000</v>
      </c>
      <c r="N88" s="9" t="s">
        <v>28</v>
      </c>
      <c r="O88" s="9" t="s">
        <v>29</v>
      </c>
      <c r="P88" s="11" t="s">
        <v>30</v>
      </c>
      <c r="Q88" s="11" t="s">
        <v>31</v>
      </c>
      <c r="R88" s="11" t="s">
        <v>32</v>
      </c>
      <c r="S88" s="11" t="s">
        <v>33</v>
      </c>
      <c r="T88" s="11" t="s">
        <v>34</v>
      </c>
    </row>
    <row r="89" spans="1:20" ht="35.1" customHeight="1" x14ac:dyDescent="0.25">
      <c r="A89" s="4">
        <f t="shared" si="3"/>
        <v>87</v>
      </c>
      <c r="B89" s="5" t="s">
        <v>20</v>
      </c>
      <c r="C89" s="5" t="s">
        <v>44</v>
      </c>
      <c r="D89" s="6" t="s">
        <v>45</v>
      </c>
      <c r="E89" s="12">
        <v>83121502</v>
      </c>
      <c r="F89" s="13" t="s">
        <v>47</v>
      </c>
      <c r="G89" s="14">
        <v>42738</v>
      </c>
      <c r="H89" s="15">
        <v>10.5</v>
      </c>
      <c r="I89" s="7" t="s">
        <v>41</v>
      </c>
      <c r="J89" s="7" t="s">
        <v>38</v>
      </c>
      <c r="K89" s="7" t="s">
        <v>27</v>
      </c>
      <c r="L89" s="16">
        <f t="shared" si="6"/>
        <v>23793000</v>
      </c>
      <c r="M89" s="16">
        <f t="shared" si="4"/>
        <v>23793000</v>
      </c>
      <c r="N89" s="9" t="s">
        <v>28</v>
      </c>
      <c r="O89" s="9" t="s">
        <v>29</v>
      </c>
      <c r="P89" s="11" t="s">
        <v>30</v>
      </c>
      <c r="Q89" s="11" t="s">
        <v>31</v>
      </c>
      <c r="R89" s="11" t="s">
        <v>32</v>
      </c>
      <c r="S89" s="11" t="s">
        <v>33</v>
      </c>
      <c r="T89" s="11" t="s">
        <v>34</v>
      </c>
    </row>
    <row r="90" spans="1:20" ht="35.1" customHeight="1" x14ac:dyDescent="0.25">
      <c r="A90" s="4">
        <f t="shared" si="3"/>
        <v>88</v>
      </c>
      <c r="B90" s="5" t="s">
        <v>20</v>
      </c>
      <c r="C90" s="5" t="s">
        <v>44</v>
      </c>
      <c r="D90" s="6" t="s">
        <v>45</v>
      </c>
      <c r="E90" s="12">
        <v>83121502</v>
      </c>
      <c r="F90" s="13" t="s">
        <v>47</v>
      </c>
      <c r="G90" s="14">
        <v>42738</v>
      </c>
      <c r="H90" s="15">
        <v>10.5</v>
      </c>
      <c r="I90" s="7" t="s">
        <v>41</v>
      </c>
      <c r="J90" s="7" t="s">
        <v>38</v>
      </c>
      <c r="K90" s="7" t="s">
        <v>27</v>
      </c>
      <c r="L90" s="16">
        <f t="shared" si="6"/>
        <v>23793000</v>
      </c>
      <c r="M90" s="16">
        <f t="shared" si="4"/>
        <v>23793000</v>
      </c>
      <c r="N90" s="9" t="s">
        <v>28</v>
      </c>
      <c r="O90" s="9" t="s">
        <v>29</v>
      </c>
      <c r="P90" s="11" t="s">
        <v>30</v>
      </c>
      <c r="Q90" s="11" t="s">
        <v>31</v>
      </c>
      <c r="R90" s="11" t="s">
        <v>32</v>
      </c>
      <c r="S90" s="11" t="s">
        <v>33</v>
      </c>
      <c r="T90" s="11" t="s">
        <v>34</v>
      </c>
    </row>
    <row r="91" spans="1:20" ht="35.1" customHeight="1" x14ac:dyDescent="0.25">
      <c r="A91" s="4">
        <f t="shared" si="3"/>
        <v>89</v>
      </c>
      <c r="B91" s="5" t="s">
        <v>20</v>
      </c>
      <c r="C91" s="5" t="s">
        <v>44</v>
      </c>
      <c r="D91" s="6" t="s">
        <v>45</v>
      </c>
      <c r="E91" s="12">
        <v>83121502</v>
      </c>
      <c r="F91" s="13" t="s">
        <v>47</v>
      </c>
      <c r="G91" s="14">
        <v>42738</v>
      </c>
      <c r="H91" s="15">
        <v>10.5</v>
      </c>
      <c r="I91" s="7" t="s">
        <v>41</v>
      </c>
      <c r="J91" s="7" t="s">
        <v>38</v>
      </c>
      <c r="K91" s="7" t="s">
        <v>27</v>
      </c>
      <c r="L91" s="16">
        <f t="shared" si="6"/>
        <v>23793000</v>
      </c>
      <c r="M91" s="16">
        <f t="shared" si="4"/>
        <v>23793000</v>
      </c>
      <c r="N91" s="9" t="s">
        <v>28</v>
      </c>
      <c r="O91" s="9" t="s">
        <v>29</v>
      </c>
      <c r="P91" s="11" t="s">
        <v>30</v>
      </c>
      <c r="Q91" s="11" t="s">
        <v>31</v>
      </c>
      <c r="R91" s="11" t="s">
        <v>32</v>
      </c>
      <c r="S91" s="11" t="s">
        <v>33</v>
      </c>
      <c r="T91" s="11" t="s">
        <v>34</v>
      </c>
    </row>
    <row r="92" spans="1:20" ht="35.1" customHeight="1" x14ac:dyDescent="0.25">
      <c r="A92" s="4">
        <f t="shared" si="3"/>
        <v>90</v>
      </c>
      <c r="B92" s="5" t="s">
        <v>20</v>
      </c>
      <c r="C92" s="5" t="s">
        <v>44</v>
      </c>
      <c r="D92" s="6" t="s">
        <v>45</v>
      </c>
      <c r="E92" s="12">
        <v>83121502</v>
      </c>
      <c r="F92" s="13" t="s">
        <v>47</v>
      </c>
      <c r="G92" s="14">
        <v>42738</v>
      </c>
      <c r="H92" s="15">
        <v>10.5</v>
      </c>
      <c r="I92" s="7" t="s">
        <v>41</v>
      </c>
      <c r="J92" s="7" t="s">
        <v>38</v>
      </c>
      <c r="K92" s="7" t="s">
        <v>27</v>
      </c>
      <c r="L92" s="16">
        <f t="shared" si="6"/>
        <v>23793000</v>
      </c>
      <c r="M92" s="16">
        <f t="shared" si="4"/>
        <v>23793000</v>
      </c>
      <c r="N92" s="9" t="s">
        <v>28</v>
      </c>
      <c r="O92" s="9" t="s">
        <v>29</v>
      </c>
      <c r="P92" s="11" t="s">
        <v>30</v>
      </c>
      <c r="Q92" s="11" t="s">
        <v>31</v>
      </c>
      <c r="R92" s="11" t="s">
        <v>32</v>
      </c>
      <c r="S92" s="11" t="s">
        <v>33</v>
      </c>
      <c r="T92" s="11" t="s">
        <v>34</v>
      </c>
    </row>
    <row r="93" spans="1:20" ht="35.1" customHeight="1" x14ac:dyDescent="0.25">
      <c r="A93" s="4">
        <f t="shared" si="3"/>
        <v>91</v>
      </c>
      <c r="B93" s="5" t="s">
        <v>20</v>
      </c>
      <c r="C93" s="5" t="s">
        <v>44</v>
      </c>
      <c r="D93" s="6" t="s">
        <v>45</v>
      </c>
      <c r="E93" s="12">
        <v>83121502</v>
      </c>
      <c r="F93" s="13" t="s">
        <v>48</v>
      </c>
      <c r="G93" s="14">
        <v>42738</v>
      </c>
      <c r="H93" s="15">
        <v>11</v>
      </c>
      <c r="I93" s="7" t="s">
        <v>41</v>
      </c>
      <c r="J93" s="7" t="s">
        <v>38</v>
      </c>
      <c r="K93" s="7" t="s">
        <v>27</v>
      </c>
      <c r="L93" s="16">
        <f>5220000*H93</f>
        <v>57420000</v>
      </c>
      <c r="M93" s="16">
        <f t="shared" si="4"/>
        <v>57420000</v>
      </c>
      <c r="N93" s="9" t="s">
        <v>28</v>
      </c>
      <c r="O93" s="9" t="s">
        <v>29</v>
      </c>
      <c r="P93" s="11" t="s">
        <v>30</v>
      </c>
      <c r="Q93" s="11" t="s">
        <v>31</v>
      </c>
      <c r="R93" s="11" t="s">
        <v>32</v>
      </c>
      <c r="S93" s="11" t="s">
        <v>33</v>
      </c>
      <c r="T93" s="11" t="s">
        <v>34</v>
      </c>
    </row>
    <row r="94" spans="1:20" ht="35.1" customHeight="1" x14ac:dyDescent="0.25">
      <c r="A94" s="4">
        <f t="shared" si="3"/>
        <v>92</v>
      </c>
      <c r="B94" s="5" t="s">
        <v>20</v>
      </c>
      <c r="C94" s="5" t="s">
        <v>44</v>
      </c>
      <c r="D94" s="6" t="s">
        <v>45</v>
      </c>
      <c r="E94" s="12">
        <v>83121502</v>
      </c>
      <c r="F94" s="13" t="s">
        <v>49</v>
      </c>
      <c r="G94" s="14">
        <v>42738</v>
      </c>
      <c r="H94" s="15">
        <v>11</v>
      </c>
      <c r="I94" s="7" t="s">
        <v>41</v>
      </c>
      <c r="J94" s="7" t="s">
        <v>38</v>
      </c>
      <c r="K94" s="7" t="s">
        <v>27</v>
      </c>
      <c r="L94" s="16">
        <f>3300000*H94</f>
        <v>36300000</v>
      </c>
      <c r="M94" s="16">
        <f t="shared" si="4"/>
        <v>36300000</v>
      </c>
      <c r="N94" s="9" t="s">
        <v>28</v>
      </c>
      <c r="O94" s="9" t="s">
        <v>29</v>
      </c>
      <c r="P94" s="11" t="s">
        <v>30</v>
      </c>
      <c r="Q94" s="11" t="s">
        <v>31</v>
      </c>
      <c r="R94" s="11" t="s">
        <v>32</v>
      </c>
      <c r="S94" s="11" t="s">
        <v>33</v>
      </c>
      <c r="T94" s="11" t="s">
        <v>34</v>
      </c>
    </row>
    <row r="95" spans="1:20" ht="35.1" customHeight="1" x14ac:dyDescent="0.25">
      <c r="A95" s="4">
        <f t="shared" si="3"/>
        <v>93</v>
      </c>
      <c r="B95" s="5" t="s">
        <v>20</v>
      </c>
      <c r="C95" s="5" t="s">
        <v>44</v>
      </c>
      <c r="D95" s="6" t="s">
        <v>45</v>
      </c>
      <c r="E95" s="12">
        <v>83121502</v>
      </c>
      <c r="F95" s="13" t="s">
        <v>49</v>
      </c>
      <c r="G95" s="14">
        <v>42738</v>
      </c>
      <c r="H95" s="15">
        <v>11</v>
      </c>
      <c r="I95" s="7" t="s">
        <v>41</v>
      </c>
      <c r="J95" s="7" t="s">
        <v>38</v>
      </c>
      <c r="K95" s="7" t="s">
        <v>27</v>
      </c>
      <c r="L95" s="16">
        <f>3300000*H95</f>
        <v>36300000</v>
      </c>
      <c r="M95" s="16">
        <f t="shared" si="4"/>
        <v>36300000</v>
      </c>
      <c r="N95" s="9" t="s">
        <v>28</v>
      </c>
      <c r="O95" s="9" t="s">
        <v>29</v>
      </c>
      <c r="P95" s="11" t="s">
        <v>30</v>
      </c>
      <c r="Q95" s="11" t="s">
        <v>31</v>
      </c>
      <c r="R95" s="11" t="s">
        <v>32</v>
      </c>
      <c r="S95" s="11" t="s">
        <v>33</v>
      </c>
      <c r="T95" s="11" t="s">
        <v>34</v>
      </c>
    </row>
    <row r="96" spans="1:20" ht="35.1" customHeight="1" x14ac:dyDescent="0.25">
      <c r="A96" s="4">
        <f t="shared" si="3"/>
        <v>94</v>
      </c>
      <c r="B96" s="5" t="s">
        <v>20</v>
      </c>
      <c r="C96" s="5" t="s">
        <v>44</v>
      </c>
      <c r="D96" s="6" t="s">
        <v>45</v>
      </c>
      <c r="E96" s="12">
        <v>83121502</v>
      </c>
      <c r="F96" s="13" t="s">
        <v>49</v>
      </c>
      <c r="G96" s="14">
        <v>42738</v>
      </c>
      <c r="H96" s="15">
        <v>11</v>
      </c>
      <c r="I96" s="7" t="s">
        <v>41</v>
      </c>
      <c r="J96" s="7" t="s">
        <v>38</v>
      </c>
      <c r="K96" s="7" t="s">
        <v>27</v>
      </c>
      <c r="L96" s="16">
        <f>3300000*H96</f>
        <v>36300000</v>
      </c>
      <c r="M96" s="16">
        <f t="shared" si="4"/>
        <v>36300000</v>
      </c>
      <c r="N96" s="9" t="s">
        <v>28</v>
      </c>
      <c r="O96" s="9" t="s">
        <v>29</v>
      </c>
      <c r="P96" s="11" t="s">
        <v>30</v>
      </c>
      <c r="Q96" s="11" t="s">
        <v>31</v>
      </c>
      <c r="R96" s="11" t="s">
        <v>32</v>
      </c>
      <c r="S96" s="11" t="s">
        <v>33</v>
      </c>
      <c r="T96" s="11" t="s">
        <v>34</v>
      </c>
    </row>
    <row r="97" spans="1:20" ht="35.1" customHeight="1" x14ac:dyDescent="0.25">
      <c r="A97" s="4">
        <f t="shared" si="3"/>
        <v>95</v>
      </c>
      <c r="B97" s="5" t="s">
        <v>20</v>
      </c>
      <c r="C97" s="5" t="s">
        <v>44</v>
      </c>
      <c r="D97" s="6" t="s">
        <v>45</v>
      </c>
      <c r="E97" s="12">
        <v>83121502</v>
      </c>
      <c r="F97" s="13" t="s">
        <v>50</v>
      </c>
      <c r="G97" s="14">
        <v>42738</v>
      </c>
      <c r="H97" s="15">
        <v>11</v>
      </c>
      <c r="I97" s="7" t="s">
        <v>41</v>
      </c>
      <c r="J97" s="7" t="s">
        <v>38</v>
      </c>
      <c r="K97" s="7" t="s">
        <v>27</v>
      </c>
      <c r="L97" s="16">
        <f t="shared" ref="L97:L102" si="7">1900000*H97</f>
        <v>20900000</v>
      </c>
      <c r="M97" s="16">
        <f t="shared" si="4"/>
        <v>20900000</v>
      </c>
      <c r="N97" s="9" t="s">
        <v>28</v>
      </c>
      <c r="O97" s="9" t="s">
        <v>29</v>
      </c>
      <c r="P97" s="11" t="s">
        <v>30</v>
      </c>
      <c r="Q97" s="11" t="s">
        <v>31</v>
      </c>
      <c r="R97" s="11" t="s">
        <v>32</v>
      </c>
      <c r="S97" s="11" t="s">
        <v>33</v>
      </c>
      <c r="T97" s="11" t="s">
        <v>34</v>
      </c>
    </row>
    <row r="98" spans="1:20" ht="35.1" customHeight="1" x14ac:dyDescent="0.25">
      <c r="A98" s="4">
        <f t="shared" si="3"/>
        <v>96</v>
      </c>
      <c r="B98" s="5" t="s">
        <v>20</v>
      </c>
      <c r="C98" s="5" t="s">
        <v>44</v>
      </c>
      <c r="D98" s="6" t="s">
        <v>45</v>
      </c>
      <c r="E98" s="12">
        <v>83121502</v>
      </c>
      <c r="F98" s="13" t="s">
        <v>50</v>
      </c>
      <c r="G98" s="14">
        <v>42738</v>
      </c>
      <c r="H98" s="15">
        <v>11</v>
      </c>
      <c r="I98" s="7" t="s">
        <v>41</v>
      </c>
      <c r="J98" s="7" t="s">
        <v>38</v>
      </c>
      <c r="K98" s="7" t="s">
        <v>27</v>
      </c>
      <c r="L98" s="16">
        <f t="shared" si="7"/>
        <v>20900000</v>
      </c>
      <c r="M98" s="16">
        <f t="shared" si="4"/>
        <v>20900000</v>
      </c>
      <c r="N98" s="9" t="s">
        <v>28</v>
      </c>
      <c r="O98" s="9" t="s">
        <v>29</v>
      </c>
      <c r="P98" s="11" t="s">
        <v>30</v>
      </c>
      <c r="Q98" s="11" t="s">
        <v>31</v>
      </c>
      <c r="R98" s="11" t="s">
        <v>32</v>
      </c>
      <c r="S98" s="11" t="s">
        <v>33</v>
      </c>
      <c r="T98" s="11" t="s">
        <v>34</v>
      </c>
    </row>
    <row r="99" spans="1:20" ht="35.1" customHeight="1" x14ac:dyDescent="0.25">
      <c r="A99" s="4">
        <f t="shared" si="3"/>
        <v>97</v>
      </c>
      <c r="B99" s="5" t="s">
        <v>20</v>
      </c>
      <c r="C99" s="5" t="s">
        <v>44</v>
      </c>
      <c r="D99" s="6" t="s">
        <v>45</v>
      </c>
      <c r="E99" s="12">
        <v>83121502</v>
      </c>
      <c r="F99" s="13" t="s">
        <v>50</v>
      </c>
      <c r="G99" s="14">
        <v>42738</v>
      </c>
      <c r="H99" s="15">
        <v>11</v>
      </c>
      <c r="I99" s="7" t="s">
        <v>41</v>
      </c>
      <c r="J99" s="7" t="s">
        <v>38</v>
      </c>
      <c r="K99" s="7" t="s">
        <v>27</v>
      </c>
      <c r="L99" s="16">
        <f t="shared" si="7"/>
        <v>20900000</v>
      </c>
      <c r="M99" s="16">
        <f t="shared" si="4"/>
        <v>20900000</v>
      </c>
      <c r="N99" s="9" t="s">
        <v>28</v>
      </c>
      <c r="O99" s="9" t="s">
        <v>29</v>
      </c>
      <c r="P99" s="11" t="s">
        <v>30</v>
      </c>
      <c r="Q99" s="11" t="s">
        <v>31</v>
      </c>
      <c r="R99" s="11" t="s">
        <v>32</v>
      </c>
      <c r="S99" s="11" t="s">
        <v>33</v>
      </c>
      <c r="T99" s="11" t="s">
        <v>34</v>
      </c>
    </row>
    <row r="100" spans="1:20" ht="35.1" customHeight="1" x14ac:dyDescent="0.25">
      <c r="A100" s="4">
        <f t="shared" si="3"/>
        <v>98</v>
      </c>
      <c r="B100" s="5" t="s">
        <v>20</v>
      </c>
      <c r="C100" s="5" t="s">
        <v>44</v>
      </c>
      <c r="D100" s="6" t="s">
        <v>45</v>
      </c>
      <c r="E100" s="12">
        <v>83121502</v>
      </c>
      <c r="F100" s="13" t="s">
        <v>51</v>
      </c>
      <c r="G100" s="14">
        <v>42738</v>
      </c>
      <c r="H100" s="15">
        <v>11</v>
      </c>
      <c r="I100" s="7" t="s">
        <v>41</v>
      </c>
      <c r="J100" s="7" t="s">
        <v>38</v>
      </c>
      <c r="K100" s="7" t="s">
        <v>27</v>
      </c>
      <c r="L100" s="16">
        <f t="shared" si="7"/>
        <v>20900000</v>
      </c>
      <c r="M100" s="16">
        <f t="shared" si="4"/>
        <v>20900000</v>
      </c>
      <c r="N100" s="9" t="s">
        <v>28</v>
      </c>
      <c r="O100" s="9" t="s">
        <v>29</v>
      </c>
      <c r="P100" s="11" t="s">
        <v>30</v>
      </c>
      <c r="Q100" s="11" t="s">
        <v>31</v>
      </c>
      <c r="R100" s="11" t="s">
        <v>32</v>
      </c>
      <c r="S100" s="11" t="s">
        <v>33</v>
      </c>
      <c r="T100" s="11" t="s">
        <v>34</v>
      </c>
    </row>
    <row r="101" spans="1:20" ht="35.1" customHeight="1" x14ac:dyDescent="0.25">
      <c r="A101" s="4">
        <f t="shared" si="3"/>
        <v>99</v>
      </c>
      <c r="B101" s="5" t="s">
        <v>20</v>
      </c>
      <c r="C101" s="5" t="s">
        <v>44</v>
      </c>
      <c r="D101" s="6" t="s">
        <v>45</v>
      </c>
      <c r="E101" s="12">
        <v>83121502</v>
      </c>
      <c r="F101" s="13" t="s">
        <v>51</v>
      </c>
      <c r="G101" s="14">
        <v>42738</v>
      </c>
      <c r="H101" s="15">
        <v>11</v>
      </c>
      <c r="I101" s="7" t="s">
        <v>41</v>
      </c>
      <c r="J101" s="7" t="s">
        <v>38</v>
      </c>
      <c r="K101" s="7" t="s">
        <v>27</v>
      </c>
      <c r="L101" s="16">
        <f t="shared" si="7"/>
        <v>20900000</v>
      </c>
      <c r="M101" s="16">
        <f t="shared" si="4"/>
        <v>20900000</v>
      </c>
      <c r="N101" s="9" t="s">
        <v>28</v>
      </c>
      <c r="O101" s="9" t="s">
        <v>29</v>
      </c>
      <c r="P101" s="11" t="s">
        <v>30</v>
      </c>
      <c r="Q101" s="11" t="s">
        <v>31</v>
      </c>
      <c r="R101" s="11" t="s">
        <v>32</v>
      </c>
      <c r="S101" s="11" t="s">
        <v>33</v>
      </c>
      <c r="T101" s="11" t="s">
        <v>34</v>
      </c>
    </row>
    <row r="102" spans="1:20" ht="35.1" customHeight="1" x14ac:dyDescent="0.25">
      <c r="A102" s="4">
        <f t="shared" si="3"/>
        <v>100</v>
      </c>
      <c r="B102" s="5" t="s">
        <v>20</v>
      </c>
      <c r="C102" s="5" t="s">
        <v>44</v>
      </c>
      <c r="D102" s="6" t="s">
        <v>45</v>
      </c>
      <c r="E102" s="12">
        <v>83121502</v>
      </c>
      <c r="F102" s="13" t="s">
        <v>51</v>
      </c>
      <c r="G102" s="14">
        <v>42738</v>
      </c>
      <c r="H102" s="15">
        <v>11</v>
      </c>
      <c r="I102" s="7" t="s">
        <v>41</v>
      </c>
      <c r="J102" s="7" t="s">
        <v>38</v>
      </c>
      <c r="K102" s="7" t="s">
        <v>27</v>
      </c>
      <c r="L102" s="16">
        <f t="shared" si="7"/>
        <v>20900000</v>
      </c>
      <c r="M102" s="16">
        <f t="shared" si="4"/>
        <v>20900000</v>
      </c>
      <c r="N102" s="9" t="s">
        <v>28</v>
      </c>
      <c r="O102" s="9" t="s">
        <v>29</v>
      </c>
      <c r="P102" s="11" t="s">
        <v>30</v>
      </c>
      <c r="Q102" s="11" t="s">
        <v>31</v>
      </c>
      <c r="R102" s="11" t="s">
        <v>32</v>
      </c>
      <c r="S102" s="11" t="s">
        <v>33</v>
      </c>
      <c r="T102" s="11" t="s">
        <v>34</v>
      </c>
    </row>
    <row r="103" spans="1:20" ht="35.1" customHeight="1" x14ac:dyDescent="0.25">
      <c r="A103" s="4">
        <f t="shared" si="3"/>
        <v>101</v>
      </c>
      <c r="B103" s="5" t="s">
        <v>20</v>
      </c>
      <c r="C103" s="5" t="s">
        <v>44</v>
      </c>
      <c r="D103" s="6" t="s">
        <v>45</v>
      </c>
      <c r="E103" s="12">
        <v>83121502</v>
      </c>
      <c r="F103" s="13" t="s">
        <v>52</v>
      </c>
      <c r="G103" s="14">
        <v>42738</v>
      </c>
      <c r="H103" s="15">
        <v>10.5</v>
      </c>
      <c r="I103" s="7" t="s">
        <v>41</v>
      </c>
      <c r="J103" s="7" t="s">
        <v>38</v>
      </c>
      <c r="K103" s="7" t="s">
        <v>27</v>
      </c>
      <c r="L103" s="16">
        <f>3300000*H103</f>
        <v>34650000</v>
      </c>
      <c r="M103" s="16">
        <f t="shared" si="4"/>
        <v>34650000</v>
      </c>
      <c r="N103" s="9" t="s">
        <v>28</v>
      </c>
      <c r="O103" s="9" t="s">
        <v>29</v>
      </c>
      <c r="P103" s="11" t="s">
        <v>30</v>
      </c>
      <c r="Q103" s="11" t="s">
        <v>31</v>
      </c>
      <c r="R103" s="11" t="s">
        <v>32</v>
      </c>
      <c r="S103" s="11" t="s">
        <v>33</v>
      </c>
      <c r="T103" s="11" t="s">
        <v>34</v>
      </c>
    </row>
    <row r="104" spans="1:20" ht="35.1" customHeight="1" x14ac:dyDescent="0.25">
      <c r="A104" s="4">
        <f t="shared" si="3"/>
        <v>102</v>
      </c>
      <c r="B104" s="5" t="s">
        <v>20</v>
      </c>
      <c r="C104" s="5" t="s">
        <v>44</v>
      </c>
      <c r="D104" s="6" t="s">
        <v>45</v>
      </c>
      <c r="E104" s="12">
        <v>83121502</v>
      </c>
      <c r="F104" s="13" t="s">
        <v>53</v>
      </c>
      <c r="G104" s="14">
        <v>42738</v>
      </c>
      <c r="H104" s="15">
        <v>10.5</v>
      </c>
      <c r="I104" s="7" t="s">
        <v>41</v>
      </c>
      <c r="J104" s="7" t="s">
        <v>38</v>
      </c>
      <c r="K104" s="7" t="s">
        <v>27</v>
      </c>
      <c r="L104" s="16">
        <f>1900000*H104</f>
        <v>19950000</v>
      </c>
      <c r="M104" s="16">
        <f t="shared" si="4"/>
        <v>19950000</v>
      </c>
      <c r="N104" s="9" t="s">
        <v>28</v>
      </c>
      <c r="O104" s="9" t="s">
        <v>29</v>
      </c>
      <c r="P104" s="11" t="s">
        <v>30</v>
      </c>
      <c r="Q104" s="11" t="s">
        <v>31</v>
      </c>
      <c r="R104" s="11" t="s">
        <v>32</v>
      </c>
      <c r="S104" s="11" t="s">
        <v>33</v>
      </c>
      <c r="T104" s="11" t="s">
        <v>34</v>
      </c>
    </row>
    <row r="105" spans="1:20" ht="35.1" customHeight="1" x14ac:dyDescent="0.25">
      <c r="A105" s="4">
        <f t="shared" si="3"/>
        <v>103</v>
      </c>
      <c r="B105" s="5" t="s">
        <v>20</v>
      </c>
      <c r="C105" s="5" t="s">
        <v>44</v>
      </c>
      <c r="D105" s="6" t="s">
        <v>45</v>
      </c>
      <c r="E105" s="12">
        <v>83121502</v>
      </c>
      <c r="F105" s="13" t="s">
        <v>53</v>
      </c>
      <c r="G105" s="14">
        <v>42738</v>
      </c>
      <c r="H105" s="15">
        <v>10.5</v>
      </c>
      <c r="I105" s="7" t="s">
        <v>41</v>
      </c>
      <c r="J105" s="7" t="s">
        <v>38</v>
      </c>
      <c r="K105" s="7" t="s">
        <v>27</v>
      </c>
      <c r="L105" s="16">
        <f>1900000*H105</f>
        <v>19950000</v>
      </c>
      <c r="M105" s="16">
        <f t="shared" si="4"/>
        <v>19950000</v>
      </c>
      <c r="N105" s="9" t="s">
        <v>28</v>
      </c>
      <c r="O105" s="9" t="s">
        <v>29</v>
      </c>
      <c r="P105" s="11" t="s">
        <v>30</v>
      </c>
      <c r="Q105" s="11" t="s">
        <v>31</v>
      </c>
      <c r="R105" s="11" t="s">
        <v>32</v>
      </c>
      <c r="S105" s="11" t="s">
        <v>33</v>
      </c>
      <c r="T105" s="11" t="s">
        <v>34</v>
      </c>
    </row>
    <row r="106" spans="1:20" ht="35.1" customHeight="1" x14ac:dyDescent="0.25">
      <c r="A106" s="4">
        <f t="shared" si="3"/>
        <v>104</v>
      </c>
      <c r="B106" s="5" t="s">
        <v>20</v>
      </c>
      <c r="C106" s="5" t="s">
        <v>44</v>
      </c>
      <c r="D106" s="6" t="s">
        <v>54</v>
      </c>
      <c r="E106" s="12">
        <v>80101604</v>
      </c>
      <c r="F106" s="13" t="s">
        <v>55</v>
      </c>
      <c r="G106" s="14">
        <v>42737</v>
      </c>
      <c r="H106" s="15">
        <v>11</v>
      </c>
      <c r="I106" s="7" t="s">
        <v>41</v>
      </c>
      <c r="J106" s="15" t="s">
        <v>56</v>
      </c>
      <c r="K106" s="7" t="s">
        <v>27</v>
      </c>
      <c r="L106" s="16">
        <v>68640000</v>
      </c>
      <c r="M106" s="16">
        <f t="shared" si="4"/>
        <v>68640000</v>
      </c>
      <c r="N106" s="9" t="s">
        <v>28</v>
      </c>
      <c r="O106" s="9" t="s">
        <v>29</v>
      </c>
      <c r="P106" s="11" t="s">
        <v>30</v>
      </c>
      <c r="Q106" s="11" t="s">
        <v>31</v>
      </c>
      <c r="R106" s="11" t="s">
        <v>32</v>
      </c>
      <c r="S106" s="11" t="s">
        <v>33</v>
      </c>
      <c r="T106" s="11" t="s">
        <v>34</v>
      </c>
    </row>
    <row r="107" spans="1:20" ht="35.1" customHeight="1" x14ac:dyDescent="0.25">
      <c r="A107" s="4">
        <f t="shared" si="3"/>
        <v>105</v>
      </c>
      <c r="B107" s="5" t="s">
        <v>20</v>
      </c>
      <c r="C107" s="5" t="s">
        <v>44</v>
      </c>
      <c r="D107" s="6" t="s">
        <v>54</v>
      </c>
      <c r="E107" s="12">
        <v>80101604</v>
      </c>
      <c r="F107" s="13" t="s">
        <v>57</v>
      </c>
      <c r="G107" s="14">
        <v>42737</v>
      </c>
      <c r="H107" s="15">
        <v>11</v>
      </c>
      <c r="I107" s="7" t="s">
        <v>41</v>
      </c>
      <c r="J107" s="15" t="s">
        <v>56</v>
      </c>
      <c r="K107" s="7" t="s">
        <v>27</v>
      </c>
      <c r="L107" s="16">
        <v>97240000</v>
      </c>
      <c r="M107" s="16">
        <f t="shared" si="4"/>
        <v>97240000</v>
      </c>
      <c r="N107" s="9" t="s">
        <v>28</v>
      </c>
      <c r="O107" s="9" t="s">
        <v>29</v>
      </c>
      <c r="P107" s="11" t="s">
        <v>30</v>
      </c>
      <c r="Q107" s="11" t="s">
        <v>31</v>
      </c>
      <c r="R107" s="11" t="s">
        <v>32</v>
      </c>
      <c r="S107" s="11" t="s">
        <v>33</v>
      </c>
      <c r="T107" s="11" t="s">
        <v>34</v>
      </c>
    </row>
    <row r="108" spans="1:20" ht="35.1" customHeight="1" x14ac:dyDescent="0.25">
      <c r="A108" s="4">
        <f t="shared" si="3"/>
        <v>106</v>
      </c>
      <c r="B108" s="5" t="s">
        <v>20</v>
      </c>
      <c r="C108" s="5" t="s">
        <v>44</v>
      </c>
      <c r="D108" s="6" t="s">
        <v>54</v>
      </c>
      <c r="E108" s="12">
        <v>80101604</v>
      </c>
      <c r="F108" s="17" t="s">
        <v>58</v>
      </c>
      <c r="G108" s="14">
        <v>42737</v>
      </c>
      <c r="H108" s="15">
        <v>11</v>
      </c>
      <c r="I108" s="7" t="s">
        <v>41</v>
      </c>
      <c r="J108" s="15" t="s">
        <v>56</v>
      </c>
      <c r="K108" s="7" t="s">
        <v>27</v>
      </c>
      <c r="L108" s="16">
        <v>80080000</v>
      </c>
      <c r="M108" s="16">
        <f t="shared" si="4"/>
        <v>80080000</v>
      </c>
      <c r="N108" s="9" t="s">
        <v>28</v>
      </c>
      <c r="O108" s="9" t="s">
        <v>29</v>
      </c>
      <c r="P108" s="11" t="s">
        <v>30</v>
      </c>
      <c r="Q108" s="11" t="s">
        <v>31</v>
      </c>
      <c r="R108" s="11" t="s">
        <v>32</v>
      </c>
      <c r="S108" s="11" t="s">
        <v>33</v>
      </c>
      <c r="T108" s="11" t="s">
        <v>34</v>
      </c>
    </row>
    <row r="109" spans="1:20" ht="35.1" customHeight="1" x14ac:dyDescent="0.25">
      <c r="A109" s="4">
        <v>107</v>
      </c>
      <c r="B109" s="5" t="s">
        <v>20</v>
      </c>
      <c r="C109" s="5" t="s">
        <v>44</v>
      </c>
      <c r="D109" s="6" t="s">
        <v>54</v>
      </c>
      <c r="E109" s="18">
        <v>80121503</v>
      </c>
      <c r="F109" s="19" t="s">
        <v>59</v>
      </c>
      <c r="G109" s="20">
        <v>42737</v>
      </c>
      <c r="H109" s="15">
        <v>11</v>
      </c>
      <c r="I109" s="7" t="s">
        <v>41</v>
      </c>
      <c r="J109" s="15" t="s">
        <v>56</v>
      </c>
      <c r="K109" s="7" t="s">
        <v>27</v>
      </c>
      <c r="L109" s="16">
        <v>169232800</v>
      </c>
      <c r="M109" s="16">
        <v>169232800</v>
      </c>
      <c r="N109" s="9" t="s">
        <v>28</v>
      </c>
      <c r="O109" s="9" t="s">
        <v>29</v>
      </c>
      <c r="P109" s="11" t="s">
        <v>30</v>
      </c>
      <c r="Q109" s="11" t="s">
        <v>31</v>
      </c>
      <c r="R109" s="11" t="s">
        <v>32</v>
      </c>
      <c r="S109" s="11" t="s">
        <v>33</v>
      </c>
      <c r="T109" s="11" t="s">
        <v>34</v>
      </c>
    </row>
    <row r="110" spans="1:20" ht="35.1" customHeight="1" x14ac:dyDescent="0.25">
      <c r="A110" s="4">
        <v>108</v>
      </c>
      <c r="B110" s="5" t="s">
        <v>20</v>
      </c>
      <c r="C110" s="5" t="s">
        <v>44</v>
      </c>
      <c r="D110" s="6" t="s">
        <v>54</v>
      </c>
      <c r="E110" s="18">
        <v>80121503</v>
      </c>
      <c r="F110" s="19" t="s">
        <v>59</v>
      </c>
      <c r="G110" s="20">
        <v>42737</v>
      </c>
      <c r="H110" s="15">
        <v>11</v>
      </c>
      <c r="I110" s="7" t="s">
        <v>41</v>
      </c>
      <c r="J110" s="15" t="s">
        <v>56</v>
      </c>
      <c r="K110" s="7" t="s">
        <v>27</v>
      </c>
      <c r="L110" s="16">
        <v>169232800</v>
      </c>
      <c r="M110" s="16">
        <v>169232800</v>
      </c>
      <c r="N110" s="9" t="s">
        <v>28</v>
      </c>
      <c r="O110" s="9" t="s">
        <v>29</v>
      </c>
      <c r="P110" s="11" t="s">
        <v>30</v>
      </c>
      <c r="Q110" s="11" t="s">
        <v>31</v>
      </c>
      <c r="R110" s="11" t="s">
        <v>32</v>
      </c>
      <c r="S110" s="11" t="s">
        <v>33</v>
      </c>
      <c r="T110" s="11" t="s">
        <v>34</v>
      </c>
    </row>
    <row r="111" spans="1:20" ht="35.1" customHeight="1" x14ac:dyDescent="0.25">
      <c r="A111" s="4">
        <v>109</v>
      </c>
      <c r="B111" s="5" t="s">
        <v>20</v>
      </c>
      <c r="C111" s="5" t="s">
        <v>44</v>
      </c>
      <c r="D111" s="6" t="s">
        <v>54</v>
      </c>
      <c r="E111" s="18">
        <v>80121503</v>
      </c>
      <c r="F111" s="19" t="s">
        <v>59</v>
      </c>
      <c r="G111" s="20">
        <v>42737</v>
      </c>
      <c r="H111" s="15">
        <v>11</v>
      </c>
      <c r="I111" s="7" t="s">
        <v>41</v>
      </c>
      <c r="J111" s="15" t="s">
        <v>56</v>
      </c>
      <c r="K111" s="7" t="s">
        <v>27</v>
      </c>
      <c r="L111" s="16">
        <v>169232800</v>
      </c>
      <c r="M111" s="16">
        <v>169232800</v>
      </c>
      <c r="N111" s="9" t="s">
        <v>28</v>
      </c>
      <c r="O111" s="9" t="s">
        <v>29</v>
      </c>
      <c r="P111" s="11" t="s">
        <v>30</v>
      </c>
      <c r="Q111" s="11" t="s">
        <v>31</v>
      </c>
      <c r="R111" s="11" t="s">
        <v>32</v>
      </c>
      <c r="S111" s="11" t="s">
        <v>33</v>
      </c>
      <c r="T111" s="11" t="s">
        <v>34</v>
      </c>
    </row>
    <row r="112" spans="1:20" ht="35.1" customHeight="1" x14ac:dyDescent="0.25">
      <c r="A112" s="4">
        <v>110</v>
      </c>
      <c r="B112" s="5" t="s">
        <v>20</v>
      </c>
      <c r="C112" s="5" t="s">
        <v>44</v>
      </c>
      <c r="D112" s="6" t="s">
        <v>54</v>
      </c>
      <c r="E112" s="18">
        <v>80121503</v>
      </c>
      <c r="F112" s="19" t="s">
        <v>60</v>
      </c>
      <c r="G112" s="20">
        <v>42737</v>
      </c>
      <c r="H112" s="15">
        <v>11</v>
      </c>
      <c r="I112" s="7" t="s">
        <v>41</v>
      </c>
      <c r="J112" s="15" t="s">
        <v>56</v>
      </c>
      <c r="K112" s="7" t="s">
        <v>27</v>
      </c>
      <c r="L112" s="16">
        <v>206364000</v>
      </c>
      <c r="M112" s="16">
        <f>+L112</f>
        <v>206364000</v>
      </c>
      <c r="N112" s="9" t="s">
        <v>28</v>
      </c>
      <c r="O112" s="9" t="s">
        <v>29</v>
      </c>
      <c r="P112" s="11" t="s">
        <v>30</v>
      </c>
      <c r="Q112" s="11" t="s">
        <v>31</v>
      </c>
      <c r="R112" s="11" t="s">
        <v>32</v>
      </c>
      <c r="S112" s="11" t="s">
        <v>33</v>
      </c>
      <c r="T112" s="11" t="s">
        <v>34</v>
      </c>
    </row>
    <row r="113" spans="1:20" ht="35.1" customHeight="1" x14ac:dyDescent="0.25">
      <c r="A113" s="4">
        <v>111</v>
      </c>
      <c r="B113" s="5" t="s">
        <v>20</v>
      </c>
      <c r="C113" s="5" t="s">
        <v>44</v>
      </c>
      <c r="D113" s="6" t="s">
        <v>54</v>
      </c>
      <c r="E113" s="18">
        <v>80121609</v>
      </c>
      <c r="F113" s="21" t="s">
        <v>61</v>
      </c>
      <c r="G113" s="20">
        <v>42737</v>
      </c>
      <c r="H113" s="15">
        <v>11.5</v>
      </c>
      <c r="I113" s="7" t="s">
        <v>41</v>
      </c>
      <c r="J113" s="15" t="s">
        <v>56</v>
      </c>
      <c r="K113" s="7" t="s">
        <v>27</v>
      </c>
      <c r="L113" s="16">
        <v>86231600</v>
      </c>
      <c r="M113" s="16">
        <v>86231600</v>
      </c>
      <c r="N113" s="9" t="s">
        <v>28</v>
      </c>
      <c r="O113" s="9" t="s">
        <v>29</v>
      </c>
      <c r="P113" s="11" t="s">
        <v>30</v>
      </c>
      <c r="Q113" s="11" t="s">
        <v>31</v>
      </c>
      <c r="R113" s="11" t="s">
        <v>32</v>
      </c>
      <c r="S113" s="11" t="s">
        <v>33</v>
      </c>
      <c r="T113" s="11" t="s">
        <v>34</v>
      </c>
    </row>
    <row r="114" spans="1:20" ht="35.1" customHeight="1" x14ac:dyDescent="0.25">
      <c r="A114" s="4">
        <v>112</v>
      </c>
      <c r="B114" s="5" t="s">
        <v>20</v>
      </c>
      <c r="C114" s="5" t="s">
        <v>44</v>
      </c>
      <c r="D114" s="6" t="s">
        <v>54</v>
      </c>
      <c r="E114" s="18">
        <v>80121609</v>
      </c>
      <c r="F114" s="21" t="s">
        <v>61</v>
      </c>
      <c r="G114" s="20">
        <v>42737</v>
      </c>
      <c r="H114" s="15">
        <v>11.5</v>
      </c>
      <c r="I114" s="7" t="s">
        <v>41</v>
      </c>
      <c r="J114" s="15" t="s">
        <v>56</v>
      </c>
      <c r="K114" s="7" t="s">
        <v>27</v>
      </c>
      <c r="L114" s="16">
        <v>88823136.5</v>
      </c>
      <c r="M114" s="16">
        <v>88823136.5</v>
      </c>
      <c r="N114" s="9" t="s">
        <v>28</v>
      </c>
      <c r="O114" s="9" t="s">
        <v>29</v>
      </c>
      <c r="P114" s="11" t="s">
        <v>30</v>
      </c>
      <c r="Q114" s="11" t="s">
        <v>31</v>
      </c>
      <c r="R114" s="11" t="s">
        <v>32</v>
      </c>
      <c r="S114" s="11" t="s">
        <v>33</v>
      </c>
      <c r="T114" s="11" t="s">
        <v>34</v>
      </c>
    </row>
    <row r="115" spans="1:20" ht="35.1" customHeight="1" x14ac:dyDescent="0.25">
      <c r="A115" s="4">
        <v>113</v>
      </c>
      <c r="B115" s="5" t="s">
        <v>20</v>
      </c>
      <c r="C115" s="5" t="s">
        <v>44</v>
      </c>
      <c r="D115" s="6" t="s">
        <v>54</v>
      </c>
      <c r="E115" s="18">
        <v>80121609</v>
      </c>
      <c r="F115" s="21" t="s">
        <v>62</v>
      </c>
      <c r="G115" s="20">
        <v>42737</v>
      </c>
      <c r="H115" s="15">
        <v>11.5</v>
      </c>
      <c r="I115" s="7" t="s">
        <v>41</v>
      </c>
      <c r="J115" s="15" t="s">
        <v>56</v>
      </c>
      <c r="K115" s="7" t="s">
        <v>27</v>
      </c>
      <c r="L115" s="16">
        <v>88823136.5</v>
      </c>
      <c r="M115" s="16">
        <v>88823136.5</v>
      </c>
      <c r="N115" s="9" t="s">
        <v>28</v>
      </c>
      <c r="O115" s="9" t="s">
        <v>29</v>
      </c>
      <c r="P115" s="11" t="s">
        <v>30</v>
      </c>
      <c r="Q115" s="11" t="s">
        <v>31</v>
      </c>
      <c r="R115" s="11" t="s">
        <v>32</v>
      </c>
      <c r="S115" s="11" t="s">
        <v>33</v>
      </c>
      <c r="T115" s="11" t="s">
        <v>34</v>
      </c>
    </row>
    <row r="116" spans="1:20" ht="35.1" customHeight="1" x14ac:dyDescent="0.25">
      <c r="A116" s="4">
        <v>114</v>
      </c>
      <c r="B116" s="5" t="s">
        <v>20</v>
      </c>
      <c r="C116" s="5" t="s">
        <v>44</v>
      </c>
      <c r="D116" s="6" t="s">
        <v>54</v>
      </c>
      <c r="E116" s="18">
        <v>80121702</v>
      </c>
      <c r="F116" s="19" t="s">
        <v>63</v>
      </c>
      <c r="G116" s="20">
        <v>42737</v>
      </c>
      <c r="H116" s="15">
        <v>11.5</v>
      </c>
      <c r="I116" s="7" t="s">
        <v>41</v>
      </c>
      <c r="J116" s="15" t="s">
        <v>56</v>
      </c>
      <c r="K116" s="7" t="s">
        <v>27</v>
      </c>
      <c r="L116" s="16">
        <v>86231600</v>
      </c>
      <c r="M116" s="16">
        <v>86231600</v>
      </c>
      <c r="N116" s="9" t="s">
        <v>28</v>
      </c>
      <c r="O116" s="9" t="s">
        <v>29</v>
      </c>
      <c r="P116" s="11" t="s">
        <v>30</v>
      </c>
      <c r="Q116" s="11" t="s">
        <v>31</v>
      </c>
      <c r="R116" s="11" t="s">
        <v>32</v>
      </c>
      <c r="S116" s="11" t="s">
        <v>33</v>
      </c>
      <c r="T116" s="11" t="s">
        <v>34</v>
      </c>
    </row>
    <row r="117" spans="1:20" ht="35.1" customHeight="1" x14ac:dyDescent="0.25">
      <c r="A117" s="4">
        <v>115</v>
      </c>
      <c r="B117" s="5" t="s">
        <v>20</v>
      </c>
      <c r="C117" s="5" t="s">
        <v>44</v>
      </c>
      <c r="D117" s="6" t="s">
        <v>54</v>
      </c>
      <c r="E117" s="18">
        <v>80121609</v>
      </c>
      <c r="F117" s="19" t="s">
        <v>61</v>
      </c>
      <c r="G117" s="20">
        <v>42737</v>
      </c>
      <c r="H117" s="15">
        <v>11.5</v>
      </c>
      <c r="I117" s="7" t="s">
        <v>41</v>
      </c>
      <c r="J117" s="15" t="s">
        <v>56</v>
      </c>
      <c r="K117" s="7" t="s">
        <v>27</v>
      </c>
      <c r="L117" s="16">
        <v>86231600</v>
      </c>
      <c r="M117" s="16">
        <v>86231600</v>
      </c>
      <c r="N117" s="9" t="s">
        <v>28</v>
      </c>
      <c r="O117" s="9" t="s">
        <v>29</v>
      </c>
      <c r="P117" s="11" t="s">
        <v>30</v>
      </c>
      <c r="Q117" s="11" t="s">
        <v>31</v>
      </c>
      <c r="R117" s="11" t="s">
        <v>32</v>
      </c>
      <c r="S117" s="11" t="s">
        <v>33</v>
      </c>
      <c r="T117" s="11" t="s">
        <v>34</v>
      </c>
    </row>
    <row r="118" spans="1:20" ht="35.1" customHeight="1" x14ac:dyDescent="0.25">
      <c r="A118" s="4">
        <v>116</v>
      </c>
      <c r="B118" s="5" t="s">
        <v>20</v>
      </c>
      <c r="C118" s="5" t="s">
        <v>44</v>
      </c>
      <c r="D118" s="6" t="s">
        <v>54</v>
      </c>
      <c r="E118" s="18">
        <v>93151500</v>
      </c>
      <c r="F118" s="19" t="s">
        <v>64</v>
      </c>
      <c r="G118" s="20">
        <v>42737</v>
      </c>
      <c r="H118" s="15">
        <v>11.5</v>
      </c>
      <c r="I118" s="7" t="s">
        <v>41</v>
      </c>
      <c r="J118" s="15" t="s">
        <v>56</v>
      </c>
      <c r="K118" s="7" t="s">
        <v>27</v>
      </c>
      <c r="L118" s="16">
        <v>69231656</v>
      </c>
      <c r="M118" s="16">
        <v>69231656</v>
      </c>
      <c r="N118" s="9" t="s">
        <v>28</v>
      </c>
      <c r="O118" s="9" t="s">
        <v>29</v>
      </c>
      <c r="P118" s="11" t="s">
        <v>30</v>
      </c>
      <c r="Q118" s="11" t="s">
        <v>31</v>
      </c>
      <c r="R118" s="11" t="s">
        <v>32</v>
      </c>
      <c r="S118" s="11" t="s">
        <v>33</v>
      </c>
      <c r="T118" s="11" t="s">
        <v>34</v>
      </c>
    </row>
    <row r="119" spans="1:20" ht="35.1" customHeight="1" x14ac:dyDescent="0.25">
      <c r="A119" s="4">
        <v>117</v>
      </c>
      <c r="B119" s="5" t="s">
        <v>20</v>
      </c>
      <c r="C119" s="5" t="s">
        <v>44</v>
      </c>
      <c r="D119" s="6" t="s">
        <v>54</v>
      </c>
      <c r="E119" s="18">
        <v>80121503</v>
      </c>
      <c r="F119" s="19" t="s">
        <v>65</v>
      </c>
      <c r="G119" s="20">
        <v>42737</v>
      </c>
      <c r="H119" s="15">
        <v>11.5</v>
      </c>
      <c r="I119" s="7" t="s">
        <v>41</v>
      </c>
      <c r="J119" s="15" t="s">
        <v>56</v>
      </c>
      <c r="K119" s="7" t="s">
        <v>27</v>
      </c>
      <c r="L119" s="16">
        <v>72220000</v>
      </c>
      <c r="M119" s="16">
        <v>72220000</v>
      </c>
      <c r="N119" s="9" t="s">
        <v>28</v>
      </c>
      <c r="O119" s="9" t="s">
        <v>29</v>
      </c>
      <c r="P119" s="11" t="s">
        <v>30</v>
      </c>
      <c r="Q119" s="11" t="s">
        <v>31</v>
      </c>
      <c r="R119" s="11" t="s">
        <v>32</v>
      </c>
      <c r="S119" s="11" t="s">
        <v>33</v>
      </c>
      <c r="T119" s="11" t="s">
        <v>34</v>
      </c>
    </row>
    <row r="120" spans="1:20" ht="35.1" customHeight="1" x14ac:dyDescent="0.25">
      <c r="A120" s="4">
        <f t="shared" si="3"/>
        <v>118</v>
      </c>
      <c r="B120" s="5" t="s">
        <v>20</v>
      </c>
      <c r="C120" s="5" t="s">
        <v>44</v>
      </c>
      <c r="D120" s="6" t="s">
        <v>54</v>
      </c>
      <c r="E120" s="18">
        <v>80121700</v>
      </c>
      <c r="F120" s="19" t="s">
        <v>66</v>
      </c>
      <c r="G120" s="20">
        <v>42737</v>
      </c>
      <c r="H120" s="15">
        <v>11</v>
      </c>
      <c r="I120" s="7" t="s">
        <v>41</v>
      </c>
      <c r="J120" s="15" t="s">
        <v>56</v>
      </c>
      <c r="K120" s="7" t="s">
        <v>27</v>
      </c>
      <c r="L120" s="16">
        <v>50974123.200000003</v>
      </c>
      <c r="M120" s="16">
        <f t="shared" ref="M120:M126" si="8">+L120</f>
        <v>50974123.200000003</v>
      </c>
      <c r="N120" s="9" t="s">
        <v>28</v>
      </c>
      <c r="O120" s="9" t="s">
        <v>29</v>
      </c>
      <c r="P120" s="11" t="s">
        <v>30</v>
      </c>
      <c r="Q120" s="11" t="s">
        <v>31</v>
      </c>
      <c r="R120" s="11" t="s">
        <v>32</v>
      </c>
      <c r="S120" s="11" t="s">
        <v>33</v>
      </c>
      <c r="T120" s="11" t="s">
        <v>34</v>
      </c>
    </row>
    <row r="121" spans="1:20" ht="35.1" customHeight="1" x14ac:dyDescent="0.25">
      <c r="A121" s="4">
        <v>119</v>
      </c>
      <c r="B121" s="5" t="s">
        <v>20</v>
      </c>
      <c r="C121" s="5" t="s">
        <v>44</v>
      </c>
      <c r="D121" s="6" t="s">
        <v>54</v>
      </c>
      <c r="E121" s="18">
        <v>80121503</v>
      </c>
      <c r="F121" s="19" t="s">
        <v>67</v>
      </c>
      <c r="G121" s="20">
        <v>42737</v>
      </c>
      <c r="H121" s="15">
        <v>11.5</v>
      </c>
      <c r="I121" s="7" t="s">
        <v>41</v>
      </c>
      <c r="J121" s="15" t="s">
        <v>56</v>
      </c>
      <c r="K121" s="7" t="s">
        <v>27</v>
      </c>
      <c r="L121" s="16">
        <v>53291126.5</v>
      </c>
      <c r="M121" s="16">
        <v>53291126.5</v>
      </c>
      <c r="N121" s="9" t="s">
        <v>28</v>
      </c>
      <c r="O121" s="9" t="s">
        <v>29</v>
      </c>
      <c r="P121" s="11" t="s">
        <v>30</v>
      </c>
      <c r="Q121" s="11" t="s">
        <v>31</v>
      </c>
      <c r="R121" s="11" t="s">
        <v>32</v>
      </c>
      <c r="S121" s="11" t="s">
        <v>33</v>
      </c>
      <c r="T121" s="11" t="s">
        <v>34</v>
      </c>
    </row>
    <row r="122" spans="1:20" ht="35.1" customHeight="1" x14ac:dyDescent="0.25">
      <c r="A122" s="4">
        <v>120</v>
      </c>
      <c r="B122" s="5" t="s">
        <v>20</v>
      </c>
      <c r="C122" s="5" t="s">
        <v>44</v>
      </c>
      <c r="D122" s="6" t="s">
        <v>54</v>
      </c>
      <c r="E122" s="18">
        <v>80161506</v>
      </c>
      <c r="F122" s="21" t="s">
        <v>68</v>
      </c>
      <c r="G122" s="20">
        <v>42737</v>
      </c>
      <c r="H122" s="15">
        <v>11.5</v>
      </c>
      <c r="I122" s="7" t="s">
        <v>41</v>
      </c>
      <c r="J122" s="15" t="s">
        <v>56</v>
      </c>
      <c r="K122" s="7" t="s">
        <v>27</v>
      </c>
      <c r="L122" s="16">
        <v>41359175</v>
      </c>
      <c r="M122" s="16">
        <v>41359175</v>
      </c>
      <c r="N122" s="9" t="s">
        <v>28</v>
      </c>
      <c r="O122" s="9" t="s">
        <v>29</v>
      </c>
      <c r="P122" s="11" t="s">
        <v>30</v>
      </c>
      <c r="Q122" s="11" t="s">
        <v>31</v>
      </c>
      <c r="R122" s="11" t="s">
        <v>32</v>
      </c>
      <c r="S122" s="11" t="s">
        <v>33</v>
      </c>
      <c r="T122" s="11" t="s">
        <v>34</v>
      </c>
    </row>
    <row r="123" spans="1:20" ht="35.1" customHeight="1" x14ac:dyDescent="0.25">
      <c r="A123" s="4">
        <v>121</v>
      </c>
      <c r="B123" s="5" t="s">
        <v>20</v>
      </c>
      <c r="C123" s="5" t="s">
        <v>44</v>
      </c>
      <c r="D123" s="6" t="s">
        <v>54</v>
      </c>
      <c r="E123" s="18">
        <v>80121503</v>
      </c>
      <c r="F123" s="19" t="s">
        <v>69</v>
      </c>
      <c r="G123" s="20">
        <v>42737</v>
      </c>
      <c r="H123" s="15">
        <v>11</v>
      </c>
      <c r="I123" s="7" t="s">
        <v>41</v>
      </c>
      <c r="J123" s="15" t="s">
        <v>56</v>
      </c>
      <c r="K123" s="7" t="s">
        <v>27</v>
      </c>
      <c r="L123" s="16">
        <v>89320000</v>
      </c>
      <c r="M123" s="16">
        <v>89320000</v>
      </c>
      <c r="N123" s="9" t="s">
        <v>28</v>
      </c>
      <c r="O123" s="9" t="s">
        <v>29</v>
      </c>
      <c r="P123" s="11" t="s">
        <v>30</v>
      </c>
      <c r="Q123" s="11" t="s">
        <v>31</v>
      </c>
      <c r="R123" s="11" t="s">
        <v>32</v>
      </c>
      <c r="S123" s="11" t="s">
        <v>33</v>
      </c>
      <c r="T123" s="11" t="s">
        <v>34</v>
      </c>
    </row>
    <row r="124" spans="1:20" ht="35.1" customHeight="1" x14ac:dyDescent="0.25">
      <c r="A124" s="4">
        <v>122</v>
      </c>
      <c r="B124" s="5" t="s">
        <v>20</v>
      </c>
      <c r="C124" s="5" t="s">
        <v>44</v>
      </c>
      <c r="D124" s="6" t="s">
        <v>54</v>
      </c>
      <c r="E124" s="18">
        <v>80161501</v>
      </c>
      <c r="F124" s="19" t="s">
        <v>70</v>
      </c>
      <c r="G124" s="20">
        <v>42737</v>
      </c>
      <c r="H124" s="15">
        <v>11.5</v>
      </c>
      <c r="I124" s="7" t="s">
        <v>41</v>
      </c>
      <c r="J124" s="15" t="s">
        <v>71</v>
      </c>
      <c r="K124" s="7" t="s">
        <v>27</v>
      </c>
      <c r="L124" s="16">
        <v>24637600</v>
      </c>
      <c r="M124" s="16">
        <v>24637600</v>
      </c>
      <c r="N124" s="9" t="s">
        <v>28</v>
      </c>
      <c r="O124" s="9" t="s">
        <v>29</v>
      </c>
      <c r="P124" s="11" t="s">
        <v>30</v>
      </c>
      <c r="Q124" s="11" t="s">
        <v>31</v>
      </c>
      <c r="R124" s="11" t="s">
        <v>32</v>
      </c>
      <c r="S124" s="11" t="s">
        <v>33</v>
      </c>
      <c r="T124" s="11" t="s">
        <v>34</v>
      </c>
    </row>
    <row r="125" spans="1:20" ht="35.1" customHeight="1" x14ac:dyDescent="0.25">
      <c r="A125" s="4">
        <v>123</v>
      </c>
      <c r="B125" s="5" t="s">
        <v>20</v>
      </c>
      <c r="C125" s="5" t="s">
        <v>44</v>
      </c>
      <c r="D125" s="6" t="s">
        <v>54</v>
      </c>
      <c r="E125" s="18">
        <v>80161501</v>
      </c>
      <c r="F125" s="21" t="s">
        <v>72</v>
      </c>
      <c r="G125" s="20">
        <v>42737</v>
      </c>
      <c r="H125" s="15">
        <v>11.5</v>
      </c>
      <c r="I125" s="7" t="s">
        <v>41</v>
      </c>
      <c r="J125" s="15" t="s">
        <v>71</v>
      </c>
      <c r="K125" s="7" t="s">
        <v>27</v>
      </c>
      <c r="L125" s="16">
        <v>24637600</v>
      </c>
      <c r="M125" s="16">
        <v>24637600</v>
      </c>
      <c r="N125" s="9" t="s">
        <v>28</v>
      </c>
      <c r="O125" s="9" t="s">
        <v>29</v>
      </c>
      <c r="P125" s="11" t="s">
        <v>30</v>
      </c>
      <c r="Q125" s="11" t="s">
        <v>31</v>
      </c>
      <c r="R125" s="11" t="s">
        <v>32</v>
      </c>
      <c r="S125" s="11" t="s">
        <v>33</v>
      </c>
      <c r="T125" s="11" t="s">
        <v>34</v>
      </c>
    </row>
    <row r="126" spans="1:20" ht="35.1" customHeight="1" x14ac:dyDescent="0.25">
      <c r="A126" s="4">
        <f t="shared" si="3"/>
        <v>124</v>
      </c>
      <c r="B126" s="5" t="s">
        <v>20</v>
      </c>
      <c r="C126" s="5" t="s">
        <v>44</v>
      </c>
      <c r="D126" s="6" t="s">
        <v>54</v>
      </c>
      <c r="E126" s="18">
        <v>80161501</v>
      </c>
      <c r="F126" s="21" t="s">
        <v>73</v>
      </c>
      <c r="G126" s="20">
        <v>42737</v>
      </c>
      <c r="H126" s="15">
        <v>11</v>
      </c>
      <c r="I126" s="7" t="s">
        <v>41</v>
      </c>
      <c r="J126" s="15" t="s">
        <v>71</v>
      </c>
      <c r="K126" s="7" t="s">
        <v>27</v>
      </c>
      <c r="L126" s="16">
        <v>23566400</v>
      </c>
      <c r="M126" s="16">
        <f t="shared" si="8"/>
        <v>23566400</v>
      </c>
      <c r="N126" s="9" t="s">
        <v>28</v>
      </c>
      <c r="O126" s="9" t="s">
        <v>29</v>
      </c>
      <c r="P126" s="11" t="s">
        <v>30</v>
      </c>
      <c r="Q126" s="11" t="s">
        <v>31</v>
      </c>
      <c r="R126" s="11" t="s">
        <v>32</v>
      </c>
      <c r="S126" s="11" t="s">
        <v>33</v>
      </c>
      <c r="T126" s="11" t="s">
        <v>34</v>
      </c>
    </row>
    <row r="127" spans="1:20" ht="35.1" customHeight="1" x14ac:dyDescent="0.25">
      <c r="A127" s="4">
        <v>125</v>
      </c>
      <c r="B127" s="5" t="s">
        <v>20</v>
      </c>
      <c r="C127" s="5" t="s">
        <v>44</v>
      </c>
      <c r="D127" s="6" t="s">
        <v>54</v>
      </c>
      <c r="E127" s="18">
        <v>93151507</v>
      </c>
      <c r="F127" s="21" t="s">
        <v>74</v>
      </c>
      <c r="G127" s="20">
        <v>42737</v>
      </c>
      <c r="H127" s="15">
        <v>11.5</v>
      </c>
      <c r="I127" s="7" t="s">
        <v>41</v>
      </c>
      <c r="J127" s="15" t="s">
        <v>71</v>
      </c>
      <c r="K127" s="7" t="s">
        <v>27</v>
      </c>
      <c r="L127" s="16">
        <v>27101360</v>
      </c>
      <c r="M127" s="16">
        <v>27101360</v>
      </c>
      <c r="N127" s="9" t="s">
        <v>28</v>
      </c>
      <c r="O127" s="9" t="s">
        <v>29</v>
      </c>
      <c r="P127" s="11" t="s">
        <v>30</v>
      </c>
      <c r="Q127" s="11" t="s">
        <v>31</v>
      </c>
      <c r="R127" s="11" t="s">
        <v>32</v>
      </c>
      <c r="S127" s="11" t="s">
        <v>33</v>
      </c>
      <c r="T127" s="11" t="s">
        <v>34</v>
      </c>
    </row>
    <row r="128" spans="1:20" ht="35.1" customHeight="1" x14ac:dyDescent="0.25">
      <c r="A128" s="4">
        <v>126</v>
      </c>
      <c r="B128" s="5" t="s">
        <v>20</v>
      </c>
      <c r="C128" s="5" t="s">
        <v>44</v>
      </c>
      <c r="D128" s="6" t="s">
        <v>54</v>
      </c>
      <c r="E128" s="18">
        <v>80161501</v>
      </c>
      <c r="F128" s="21" t="s">
        <v>75</v>
      </c>
      <c r="G128" s="20">
        <v>42737</v>
      </c>
      <c r="H128" s="15">
        <v>11</v>
      </c>
      <c r="I128" s="7" t="s">
        <v>41</v>
      </c>
      <c r="J128" s="15" t="s">
        <v>71</v>
      </c>
      <c r="K128" s="7" t="s">
        <v>27</v>
      </c>
      <c r="L128" s="16">
        <v>34589500</v>
      </c>
      <c r="M128" s="16">
        <v>34589500</v>
      </c>
      <c r="N128" s="9" t="s">
        <v>28</v>
      </c>
      <c r="O128" s="9" t="s">
        <v>29</v>
      </c>
      <c r="P128" s="11" t="s">
        <v>30</v>
      </c>
      <c r="Q128" s="11" t="s">
        <v>31</v>
      </c>
      <c r="R128" s="11" t="s">
        <v>32</v>
      </c>
      <c r="S128" s="11" t="s">
        <v>33</v>
      </c>
      <c r="T128" s="11" t="s">
        <v>34</v>
      </c>
    </row>
    <row r="129" spans="1:20" ht="35.1" customHeight="1" x14ac:dyDescent="0.25">
      <c r="A129" s="4">
        <f t="shared" si="3"/>
        <v>127</v>
      </c>
      <c r="B129" s="5" t="s">
        <v>20</v>
      </c>
      <c r="C129" s="5" t="s">
        <v>44</v>
      </c>
      <c r="D129" s="6" t="s">
        <v>54</v>
      </c>
      <c r="E129" s="22">
        <v>80111601</v>
      </c>
      <c r="F129" s="23" t="s">
        <v>76</v>
      </c>
      <c r="G129" s="14">
        <v>42737</v>
      </c>
      <c r="H129" s="15">
        <v>11</v>
      </c>
      <c r="I129" s="7" t="s">
        <v>41</v>
      </c>
      <c r="J129" s="15" t="s">
        <v>71</v>
      </c>
      <c r="K129" s="7" t="s">
        <v>27</v>
      </c>
      <c r="L129" s="16">
        <v>60632000</v>
      </c>
      <c r="M129" s="16">
        <f>+L129</f>
        <v>60632000</v>
      </c>
      <c r="N129" s="9" t="s">
        <v>28</v>
      </c>
      <c r="O129" s="9" t="s">
        <v>29</v>
      </c>
      <c r="P129" s="11" t="s">
        <v>30</v>
      </c>
      <c r="Q129" s="11" t="s">
        <v>31</v>
      </c>
      <c r="R129" s="11" t="s">
        <v>32</v>
      </c>
      <c r="S129" s="11" t="s">
        <v>33</v>
      </c>
      <c r="T129" s="11" t="s">
        <v>34</v>
      </c>
    </row>
    <row r="130" spans="1:20" ht="35.1" customHeight="1" x14ac:dyDescent="0.25">
      <c r="A130" s="4">
        <f t="shared" si="3"/>
        <v>128</v>
      </c>
      <c r="B130" s="5" t="s">
        <v>20</v>
      </c>
      <c r="C130" s="5" t="s">
        <v>44</v>
      </c>
      <c r="D130" s="6" t="s">
        <v>54</v>
      </c>
      <c r="E130" s="22">
        <v>80111601</v>
      </c>
      <c r="F130" s="23" t="s">
        <v>76</v>
      </c>
      <c r="G130" s="14">
        <v>42737</v>
      </c>
      <c r="H130" s="15">
        <v>11</v>
      </c>
      <c r="I130" s="7" t="s">
        <v>41</v>
      </c>
      <c r="J130" s="15" t="s">
        <v>71</v>
      </c>
      <c r="K130" s="7" t="s">
        <v>27</v>
      </c>
      <c r="L130" s="16">
        <v>60632000</v>
      </c>
      <c r="M130" s="16">
        <f>+L130</f>
        <v>60632000</v>
      </c>
      <c r="N130" s="9" t="s">
        <v>28</v>
      </c>
      <c r="O130" s="9" t="s">
        <v>29</v>
      </c>
      <c r="P130" s="11" t="s">
        <v>30</v>
      </c>
      <c r="Q130" s="11" t="s">
        <v>31</v>
      </c>
      <c r="R130" s="11" t="s">
        <v>32</v>
      </c>
      <c r="S130" s="11" t="s">
        <v>33</v>
      </c>
      <c r="T130" s="11" t="s">
        <v>34</v>
      </c>
    </row>
    <row r="131" spans="1:20" ht="35.1" customHeight="1" x14ac:dyDescent="0.25">
      <c r="A131" s="4">
        <f t="shared" si="3"/>
        <v>129</v>
      </c>
      <c r="B131" s="5" t="s">
        <v>20</v>
      </c>
      <c r="C131" s="5" t="s">
        <v>44</v>
      </c>
      <c r="D131" s="6" t="s">
        <v>54</v>
      </c>
      <c r="E131" s="22">
        <v>80111601</v>
      </c>
      <c r="F131" s="23" t="s">
        <v>76</v>
      </c>
      <c r="G131" s="14">
        <v>42737</v>
      </c>
      <c r="H131" s="15">
        <v>11</v>
      </c>
      <c r="I131" s="7" t="s">
        <v>41</v>
      </c>
      <c r="J131" s="15" t="s">
        <v>71</v>
      </c>
      <c r="K131" s="7" t="s">
        <v>27</v>
      </c>
      <c r="L131" s="16">
        <v>60632000</v>
      </c>
      <c r="M131" s="16">
        <f>+L131</f>
        <v>60632000</v>
      </c>
      <c r="N131" s="9" t="s">
        <v>28</v>
      </c>
      <c r="O131" s="9" t="s">
        <v>29</v>
      </c>
      <c r="P131" s="11" t="s">
        <v>30</v>
      </c>
      <c r="Q131" s="11" t="s">
        <v>31</v>
      </c>
      <c r="R131" s="11" t="s">
        <v>32</v>
      </c>
      <c r="S131" s="11" t="s">
        <v>33</v>
      </c>
      <c r="T131" s="11" t="s">
        <v>34</v>
      </c>
    </row>
    <row r="132" spans="1:20" ht="35.1" customHeight="1" x14ac:dyDescent="0.25">
      <c r="A132" s="4">
        <f t="shared" si="3"/>
        <v>130</v>
      </c>
      <c r="B132" s="5" t="s">
        <v>20</v>
      </c>
      <c r="C132" s="5" t="s">
        <v>44</v>
      </c>
      <c r="D132" s="6" t="s">
        <v>54</v>
      </c>
      <c r="E132" s="22">
        <v>80111601</v>
      </c>
      <c r="F132" s="23" t="s">
        <v>76</v>
      </c>
      <c r="G132" s="14">
        <v>42737</v>
      </c>
      <c r="H132" s="15">
        <v>11</v>
      </c>
      <c r="I132" s="7" t="s">
        <v>41</v>
      </c>
      <c r="J132" s="15" t="s">
        <v>71</v>
      </c>
      <c r="K132" s="7" t="s">
        <v>27</v>
      </c>
      <c r="L132" s="16">
        <v>60632000</v>
      </c>
      <c r="M132" s="16">
        <f>+L132</f>
        <v>60632000</v>
      </c>
      <c r="N132" s="9" t="s">
        <v>28</v>
      </c>
      <c r="O132" s="9" t="s">
        <v>29</v>
      </c>
      <c r="P132" s="11" t="s">
        <v>30</v>
      </c>
      <c r="Q132" s="11" t="s">
        <v>31</v>
      </c>
      <c r="R132" s="11" t="s">
        <v>32</v>
      </c>
      <c r="S132" s="11" t="s">
        <v>33</v>
      </c>
      <c r="T132" s="11" t="s">
        <v>34</v>
      </c>
    </row>
    <row r="133" spans="1:20" ht="35.1" customHeight="1" x14ac:dyDescent="0.25">
      <c r="A133" s="4">
        <f t="shared" si="3"/>
        <v>131</v>
      </c>
      <c r="B133" s="5" t="s">
        <v>20</v>
      </c>
      <c r="C133" s="5" t="s">
        <v>44</v>
      </c>
      <c r="D133" s="6" t="s">
        <v>54</v>
      </c>
      <c r="E133" s="24">
        <v>80101509</v>
      </c>
      <c r="F133" s="25" t="s">
        <v>77</v>
      </c>
      <c r="G133" s="14">
        <v>42737</v>
      </c>
      <c r="H133" s="15">
        <v>11</v>
      </c>
      <c r="I133" s="7" t="s">
        <v>41</v>
      </c>
      <c r="J133" s="15" t="s">
        <v>71</v>
      </c>
      <c r="K133" s="7" t="s">
        <v>27</v>
      </c>
      <c r="L133" s="16">
        <v>79633268</v>
      </c>
      <c r="M133" s="16">
        <f>+L133</f>
        <v>79633268</v>
      </c>
      <c r="N133" s="9" t="s">
        <v>28</v>
      </c>
      <c r="O133" s="9" t="s">
        <v>29</v>
      </c>
      <c r="P133" s="11" t="s">
        <v>30</v>
      </c>
      <c r="Q133" s="11" t="s">
        <v>31</v>
      </c>
      <c r="R133" s="11" t="s">
        <v>32</v>
      </c>
      <c r="S133" s="11" t="s">
        <v>33</v>
      </c>
      <c r="T133" s="11" t="s">
        <v>34</v>
      </c>
    </row>
    <row r="134" spans="1:20" ht="35.1" customHeight="1" x14ac:dyDescent="0.25">
      <c r="A134" s="4">
        <f t="shared" ref="A134:A197" si="9">1+A133</f>
        <v>132</v>
      </c>
      <c r="B134" s="5" t="s">
        <v>20</v>
      </c>
      <c r="C134" s="5" t="s">
        <v>44</v>
      </c>
      <c r="D134" s="6" t="s">
        <v>54</v>
      </c>
      <c r="E134" s="12">
        <v>80111601</v>
      </c>
      <c r="F134" s="25" t="s">
        <v>78</v>
      </c>
      <c r="G134" s="14">
        <v>42709</v>
      </c>
      <c r="H134" s="15">
        <v>11</v>
      </c>
      <c r="I134" s="7" t="s">
        <v>41</v>
      </c>
      <c r="J134" s="15" t="s">
        <v>56</v>
      </c>
      <c r="K134" s="7" t="s">
        <v>27</v>
      </c>
      <c r="L134" s="16">
        <v>56799737.280000001</v>
      </c>
      <c r="M134" s="16">
        <v>56799737.280000001</v>
      </c>
      <c r="N134" s="9" t="s">
        <v>28</v>
      </c>
      <c r="O134" s="9" t="s">
        <v>29</v>
      </c>
      <c r="P134" s="11" t="s">
        <v>30</v>
      </c>
      <c r="Q134" s="11" t="s">
        <v>31</v>
      </c>
      <c r="R134" s="11" t="s">
        <v>32</v>
      </c>
      <c r="S134" s="11" t="s">
        <v>33</v>
      </c>
      <c r="T134" s="11" t="s">
        <v>34</v>
      </c>
    </row>
    <row r="135" spans="1:20" ht="35.1" customHeight="1" x14ac:dyDescent="0.25">
      <c r="A135" s="4">
        <f t="shared" si="9"/>
        <v>133</v>
      </c>
      <c r="B135" s="5" t="s">
        <v>20</v>
      </c>
      <c r="C135" s="5" t="s">
        <v>44</v>
      </c>
      <c r="D135" s="6" t="s">
        <v>54</v>
      </c>
      <c r="E135" s="12">
        <v>80111601</v>
      </c>
      <c r="F135" s="25" t="s">
        <v>79</v>
      </c>
      <c r="G135" s="14">
        <v>42709</v>
      </c>
      <c r="H135" s="15">
        <v>11</v>
      </c>
      <c r="I135" s="7" t="s">
        <v>41</v>
      </c>
      <c r="J135" s="15" t="s">
        <v>71</v>
      </c>
      <c r="K135" s="7" t="s">
        <v>27</v>
      </c>
      <c r="L135" s="16">
        <v>30341740</v>
      </c>
      <c r="M135" s="16">
        <v>30341740</v>
      </c>
      <c r="N135" s="9" t="s">
        <v>28</v>
      </c>
      <c r="O135" s="9" t="s">
        <v>29</v>
      </c>
      <c r="P135" s="11" t="s">
        <v>30</v>
      </c>
      <c r="Q135" s="11" t="s">
        <v>31</v>
      </c>
      <c r="R135" s="11" t="s">
        <v>32</v>
      </c>
      <c r="S135" s="11" t="s">
        <v>33</v>
      </c>
      <c r="T135" s="11" t="s">
        <v>34</v>
      </c>
    </row>
    <row r="136" spans="1:20" ht="35.1" customHeight="1" x14ac:dyDescent="0.25">
      <c r="A136" s="4">
        <f t="shared" si="9"/>
        <v>134</v>
      </c>
      <c r="B136" s="5" t="s">
        <v>20</v>
      </c>
      <c r="C136" s="5" t="s">
        <v>44</v>
      </c>
      <c r="D136" s="6" t="s">
        <v>54</v>
      </c>
      <c r="E136" s="12">
        <v>80111601</v>
      </c>
      <c r="F136" s="25" t="s">
        <v>80</v>
      </c>
      <c r="G136" s="14">
        <v>42709</v>
      </c>
      <c r="H136" s="15">
        <v>11</v>
      </c>
      <c r="I136" s="7" t="s">
        <v>41</v>
      </c>
      <c r="J136" s="15" t="s">
        <v>56</v>
      </c>
      <c r="K136" s="7" t="s">
        <v>27</v>
      </c>
      <c r="L136" s="16">
        <v>37866491.519999996</v>
      </c>
      <c r="M136" s="16">
        <v>37866491.519999996</v>
      </c>
      <c r="N136" s="9" t="s">
        <v>28</v>
      </c>
      <c r="O136" s="9" t="s">
        <v>29</v>
      </c>
      <c r="P136" s="11" t="s">
        <v>30</v>
      </c>
      <c r="Q136" s="11" t="s">
        <v>31</v>
      </c>
      <c r="R136" s="11" t="s">
        <v>32</v>
      </c>
      <c r="S136" s="11" t="s">
        <v>33</v>
      </c>
      <c r="T136" s="11" t="s">
        <v>34</v>
      </c>
    </row>
    <row r="137" spans="1:20" ht="35.1" customHeight="1" x14ac:dyDescent="0.25">
      <c r="A137" s="4">
        <f t="shared" si="9"/>
        <v>135</v>
      </c>
      <c r="B137" s="5" t="s">
        <v>20</v>
      </c>
      <c r="C137" s="5" t="s">
        <v>44</v>
      </c>
      <c r="D137" s="6" t="s">
        <v>54</v>
      </c>
      <c r="E137" s="12">
        <v>80111601</v>
      </c>
      <c r="F137" s="25" t="s">
        <v>81</v>
      </c>
      <c r="G137" s="14">
        <v>42709</v>
      </c>
      <c r="H137" s="15">
        <v>11</v>
      </c>
      <c r="I137" s="7" t="s">
        <v>41</v>
      </c>
      <c r="J137" s="15" t="s">
        <v>56</v>
      </c>
      <c r="K137" s="7" t="s">
        <v>27</v>
      </c>
      <c r="L137" s="16">
        <v>41143399.439999998</v>
      </c>
      <c r="M137" s="16">
        <v>41143399.439999998</v>
      </c>
      <c r="N137" s="9" t="s">
        <v>28</v>
      </c>
      <c r="O137" s="9" t="s">
        <v>29</v>
      </c>
      <c r="P137" s="11" t="s">
        <v>30</v>
      </c>
      <c r="Q137" s="11" t="s">
        <v>31</v>
      </c>
      <c r="R137" s="11" t="s">
        <v>32</v>
      </c>
      <c r="S137" s="11" t="s">
        <v>33</v>
      </c>
      <c r="T137" s="11" t="s">
        <v>34</v>
      </c>
    </row>
    <row r="138" spans="1:20" ht="35.1" customHeight="1" x14ac:dyDescent="0.25">
      <c r="A138" s="4">
        <f t="shared" si="9"/>
        <v>136</v>
      </c>
      <c r="B138" s="5" t="s">
        <v>20</v>
      </c>
      <c r="C138" s="5" t="s">
        <v>44</v>
      </c>
      <c r="D138" s="6" t="s">
        <v>54</v>
      </c>
      <c r="E138" s="12">
        <v>80111602</v>
      </c>
      <c r="F138" s="25" t="s">
        <v>82</v>
      </c>
      <c r="G138" s="14">
        <v>42709</v>
      </c>
      <c r="H138" s="15">
        <v>11</v>
      </c>
      <c r="I138" s="7" t="s">
        <v>41</v>
      </c>
      <c r="J138" s="15" t="s">
        <v>56</v>
      </c>
      <c r="K138" s="7" t="s">
        <v>27</v>
      </c>
      <c r="L138" s="16">
        <v>28600000</v>
      </c>
      <c r="M138" s="16">
        <v>28600000</v>
      </c>
      <c r="N138" s="9" t="s">
        <v>28</v>
      </c>
      <c r="O138" s="9" t="s">
        <v>29</v>
      </c>
      <c r="P138" s="11" t="s">
        <v>30</v>
      </c>
      <c r="Q138" s="11" t="s">
        <v>31</v>
      </c>
      <c r="R138" s="11" t="s">
        <v>32</v>
      </c>
      <c r="S138" s="11" t="s">
        <v>33</v>
      </c>
      <c r="T138" s="11" t="s">
        <v>34</v>
      </c>
    </row>
    <row r="139" spans="1:20" ht="35.1" customHeight="1" x14ac:dyDescent="0.25">
      <c r="A139" s="4">
        <f t="shared" si="9"/>
        <v>137</v>
      </c>
      <c r="B139" s="5" t="s">
        <v>20</v>
      </c>
      <c r="C139" s="5" t="s">
        <v>44</v>
      </c>
      <c r="D139" s="6" t="s">
        <v>54</v>
      </c>
      <c r="E139" s="12">
        <v>80111601</v>
      </c>
      <c r="F139" s="25" t="s">
        <v>83</v>
      </c>
      <c r="G139" s="14">
        <v>42709</v>
      </c>
      <c r="H139" s="15">
        <v>11</v>
      </c>
      <c r="I139" s="7" t="s">
        <v>41</v>
      </c>
      <c r="J139" s="15" t="s">
        <v>56</v>
      </c>
      <c r="K139" s="7" t="s">
        <v>27</v>
      </c>
      <c r="L139" s="16">
        <v>52503342.32</v>
      </c>
      <c r="M139" s="16">
        <v>52503342.32</v>
      </c>
      <c r="N139" s="9" t="s">
        <v>28</v>
      </c>
      <c r="O139" s="9" t="s">
        <v>29</v>
      </c>
      <c r="P139" s="11" t="s">
        <v>30</v>
      </c>
      <c r="Q139" s="11" t="s">
        <v>31</v>
      </c>
      <c r="R139" s="11" t="s">
        <v>32</v>
      </c>
      <c r="S139" s="11" t="s">
        <v>33</v>
      </c>
      <c r="T139" s="11" t="s">
        <v>34</v>
      </c>
    </row>
    <row r="140" spans="1:20" ht="35.1" customHeight="1" x14ac:dyDescent="0.25">
      <c r="A140" s="4">
        <f t="shared" si="9"/>
        <v>138</v>
      </c>
      <c r="B140" s="5" t="s">
        <v>20</v>
      </c>
      <c r="C140" s="5" t="s">
        <v>44</v>
      </c>
      <c r="D140" s="6" t="s">
        <v>54</v>
      </c>
      <c r="E140" s="12">
        <v>80111601</v>
      </c>
      <c r="F140" s="25" t="s">
        <v>83</v>
      </c>
      <c r="G140" s="14">
        <v>42709</v>
      </c>
      <c r="H140" s="15">
        <v>11</v>
      </c>
      <c r="I140" s="7" t="s">
        <v>41</v>
      </c>
      <c r="J140" s="15" t="s">
        <v>56</v>
      </c>
      <c r="K140" s="7" t="s">
        <v>27</v>
      </c>
      <c r="L140" s="16">
        <v>52503342.32</v>
      </c>
      <c r="M140" s="16">
        <v>52503342.32</v>
      </c>
      <c r="N140" s="9" t="s">
        <v>28</v>
      </c>
      <c r="O140" s="9" t="s">
        <v>29</v>
      </c>
      <c r="P140" s="11" t="s">
        <v>30</v>
      </c>
      <c r="Q140" s="11" t="s">
        <v>31</v>
      </c>
      <c r="R140" s="11" t="s">
        <v>32</v>
      </c>
      <c r="S140" s="11" t="s">
        <v>33</v>
      </c>
      <c r="T140" s="11" t="s">
        <v>34</v>
      </c>
    </row>
    <row r="141" spans="1:20" ht="35.1" customHeight="1" x14ac:dyDescent="0.25">
      <c r="A141" s="4">
        <f t="shared" si="9"/>
        <v>139</v>
      </c>
      <c r="B141" s="5" t="s">
        <v>20</v>
      </c>
      <c r="C141" s="5" t="s">
        <v>44</v>
      </c>
      <c r="D141" s="6" t="s">
        <v>54</v>
      </c>
      <c r="E141" s="12">
        <v>80111601</v>
      </c>
      <c r="F141" s="25" t="s">
        <v>83</v>
      </c>
      <c r="G141" s="14">
        <v>42709</v>
      </c>
      <c r="H141" s="15">
        <v>11</v>
      </c>
      <c r="I141" s="7" t="s">
        <v>41</v>
      </c>
      <c r="J141" s="15" t="s">
        <v>56</v>
      </c>
      <c r="K141" s="7" t="s">
        <v>27</v>
      </c>
      <c r="L141" s="16">
        <v>52503342.32</v>
      </c>
      <c r="M141" s="16">
        <v>52503342.32</v>
      </c>
      <c r="N141" s="9" t="s">
        <v>28</v>
      </c>
      <c r="O141" s="9" t="s">
        <v>29</v>
      </c>
      <c r="P141" s="11" t="s">
        <v>30</v>
      </c>
      <c r="Q141" s="11" t="s">
        <v>31</v>
      </c>
      <c r="R141" s="11" t="s">
        <v>32</v>
      </c>
      <c r="S141" s="11" t="s">
        <v>33</v>
      </c>
      <c r="T141" s="11" t="s">
        <v>34</v>
      </c>
    </row>
    <row r="142" spans="1:20" ht="35.1" customHeight="1" x14ac:dyDescent="0.25">
      <c r="A142" s="4">
        <f t="shared" si="9"/>
        <v>140</v>
      </c>
      <c r="B142" s="5" t="s">
        <v>20</v>
      </c>
      <c r="C142" s="5" t="s">
        <v>44</v>
      </c>
      <c r="D142" s="6" t="s">
        <v>54</v>
      </c>
      <c r="E142" s="12">
        <v>80111601</v>
      </c>
      <c r="F142" s="25" t="s">
        <v>83</v>
      </c>
      <c r="G142" s="14">
        <v>42709</v>
      </c>
      <c r="H142" s="15">
        <v>11</v>
      </c>
      <c r="I142" s="7" t="s">
        <v>41</v>
      </c>
      <c r="J142" s="15" t="s">
        <v>56</v>
      </c>
      <c r="K142" s="7" t="s">
        <v>27</v>
      </c>
      <c r="L142" s="16">
        <v>52503342.32</v>
      </c>
      <c r="M142" s="16">
        <v>52503342.32</v>
      </c>
      <c r="N142" s="9" t="s">
        <v>28</v>
      </c>
      <c r="O142" s="9" t="s">
        <v>29</v>
      </c>
      <c r="P142" s="11" t="s">
        <v>30</v>
      </c>
      <c r="Q142" s="11" t="s">
        <v>31</v>
      </c>
      <c r="R142" s="11" t="s">
        <v>32</v>
      </c>
      <c r="S142" s="11" t="s">
        <v>33</v>
      </c>
      <c r="T142" s="11" t="s">
        <v>34</v>
      </c>
    </row>
    <row r="143" spans="1:20" ht="35.1" customHeight="1" x14ac:dyDescent="0.25">
      <c r="A143" s="4">
        <f t="shared" si="9"/>
        <v>141</v>
      </c>
      <c r="B143" s="5" t="s">
        <v>20</v>
      </c>
      <c r="C143" s="5" t="s">
        <v>44</v>
      </c>
      <c r="D143" s="6" t="s">
        <v>54</v>
      </c>
      <c r="E143" s="12">
        <v>80111601</v>
      </c>
      <c r="F143" s="25" t="s">
        <v>83</v>
      </c>
      <c r="G143" s="14">
        <v>42709</v>
      </c>
      <c r="H143" s="15">
        <v>11</v>
      </c>
      <c r="I143" s="7" t="s">
        <v>41</v>
      </c>
      <c r="J143" s="15" t="s">
        <v>56</v>
      </c>
      <c r="K143" s="7" t="s">
        <v>27</v>
      </c>
      <c r="L143" s="16">
        <v>52503342.32</v>
      </c>
      <c r="M143" s="16">
        <v>52503342.32</v>
      </c>
      <c r="N143" s="9" t="s">
        <v>28</v>
      </c>
      <c r="O143" s="9" t="s">
        <v>29</v>
      </c>
      <c r="P143" s="11" t="s">
        <v>30</v>
      </c>
      <c r="Q143" s="11" t="s">
        <v>31</v>
      </c>
      <c r="R143" s="11" t="s">
        <v>32</v>
      </c>
      <c r="S143" s="11" t="s">
        <v>33</v>
      </c>
      <c r="T143" s="11" t="s">
        <v>34</v>
      </c>
    </row>
    <row r="144" spans="1:20" ht="35.1" customHeight="1" x14ac:dyDescent="0.25">
      <c r="A144" s="4">
        <f t="shared" si="9"/>
        <v>142</v>
      </c>
      <c r="B144" s="5" t="s">
        <v>20</v>
      </c>
      <c r="C144" s="5" t="s">
        <v>44</v>
      </c>
      <c r="D144" s="6" t="s">
        <v>54</v>
      </c>
      <c r="E144" s="12">
        <v>80111601</v>
      </c>
      <c r="F144" s="25" t="s">
        <v>84</v>
      </c>
      <c r="G144" s="14">
        <v>42709</v>
      </c>
      <c r="H144" s="15">
        <v>11</v>
      </c>
      <c r="I144" s="7" t="s">
        <v>41</v>
      </c>
      <c r="J144" s="15" t="s">
        <v>56</v>
      </c>
      <c r="K144" s="7" t="s">
        <v>27</v>
      </c>
      <c r="L144" s="16">
        <v>52503342.32</v>
      </c>
      <c r="M144" s="16">
        <v>52503342.32</v>
      </c>
      <c r="N144" s="9" t="s">
        <v>28</v>
      </c>
      <c r="O144" s="9" t="s">
        <v>29</v>
      </c>
      <c r="P144" s="11" t="s">
        <v>30</v>
      </c>
      <c r="Q144" s="11" t="s">
        <v>31</v>
      </c>
      <c r="R144" s="11" t="s">
        <v>32</v>
      </c>
      <c r="S144" s="11" t="s">
        <v>33</v>
      </c>
      <c r="T144" s="11" t="s">
        <v>34</v>
      </c>
    </row>
    <row r="145" spans="1:20" ht="35.1" customHeight="1" x14ac:dyDescent="0.25">
      <c r="A145" s="4">
        <f t="shared" si="9"/>
        <v>143</v>
      </c>
      <c r="B145" s="5" t="s">
        <v>20</v>
      </c>
      <c r="C145" s="5" t="s">
        <v>44</v>
      </c>
      <c r="D145" s="6" t="s">
        <v>54</v>
      </c>
      <c r="E145" s="12">
        <v>80111601</v>
      </c>
      <c r="F145" s="25" t="s">
        <v>83</v>
      </c>
      <c r="G145" s="14">
        <v>42709</v>
      </c>
      <c r="H145" s="15">
        <v>11</v>
      </c>
      <c r="I145" s="7" t="s">
        <v>41</v>
      </c>
      <c r="J145" s="15" t="s">
        <v>56</v>
      </c>
      <c r="K145" s="7" t="s">
        <v>27</v>
      </c>
      <c r="L145" s="16">
        <v>52503342.32</v>
      </c>
      <c r="M145" s="16">
        <v>52503342.32</v>
      </c>
      <c r="N145" s="9" t="s">
        <v>28</v>
      </c>
      <c r="O145" s="9" t="s">
        <v>29</v>
      </c>
      <c r="P145" s="11" t="s">
        <v>30</v>
      </c>
      <c r="Q145" s="11" t="s">
        <v>31</v>
      </c>
      <c r="R145" s="11" t="s">
        <v>32</v>
      </c>
      <c r="S145" s="11" t="s">
        <v>33</v>
      </c>
      <c r="T145" s="11" t="s">
        <v>34</v>
      </c>
    </row>
    <row r="146" spans="1:20" ht="35.1" customHeight="1" x14ac:dyDescent="0.25">
      <c r="A146" s="4">
        <f t="shared" si="9"/>
        <v>144</v>
      </c>
      <c r="B146" s="5" t="s">
        <v>20</v>
      </c>
      <c r="C146" s="5" t="s">
        <v>44</v>
      </c>
      <c r="D146" s="6" t="s">
        <v>54</v>
      </c>
      <c r="E146" s="12">
        <v>80111601</v>
      </c>
      <c r="F146" s="25" t="s">
        <v>85</v>
      </c>
      <c r="G146" s="14">
        <v>42709</v>
      </c>
      <c r="H146" s="15">
        <v>11</v>
      </c>
      <c r="I146" s="7" t="s">
        <v>41</v>
      </c>
      <c r="J146" s="15" t="s">
        <v>56</v>
      </c>
      <c r="K146" s="7" t="s">
        <v>27</v>
      </c>
      <c r="L146" s="16">
        <v>52503342.32</v>
      </c>
      <c r="M146" s="16">
        <v>52503342.32</v>
      </c>
      <c r="N146" s="9" t="s">
        <v>28</v>
      </c>
      <c r="O146" s="9" t="s">
        <v>29</v>
      </c>
      <c r="P146" s="11" t="s">
        <v>30</v>
      </c>
      <c r="Q146" s="11" t="s">
        <v>31</v>
      </c>
      <c r="R146" s="11" t="s">
        <v>32</v>
      </c>
      <c r="S146" s="11" t="s">
        <v>33</v>
      </c>
      <c r="T146" s="11" t="s">
        <v>34</v>
      </c>
    </row>
    <row r="147" spans="1:20" ht="35.1" customHeight="1" x14ac:dyDescent="0.25">
      <c r="A147" s="4">
        <f t="shared" si="9"/>
        <v>145</v>
      </c>
      <c r="B147" s="5" t="s">
        <v>20</v>
      </c>
      <c r="C147" s="5" t="s">
        <v>44</v>
      </c>
      <c r="D147" s="6" t="s">
        <v>54</v>
      </c>
      <c r="E147" s="12">
        <v>80111601</v>
      </c>
      <c r="F147" s="25" t="s">
        <v>83</v>
      </c>
      <c r="G147" s="14">
        <v>42709</v>
      </c>
      <c r="H147" s="15">
        <v>11</v>
      </c>
      <c r="I147" s="7" t="s">
        <v>41</v>
      </c>
      <c r="J147" s="15" t="s">
        <v>56</v>
      </c>
      <c r="K147" s="7" t="s">
        <v>27</v>
      </c>
      <c r="L147" s="16">
        <v>52503342.32</v>
      </c>
      <c r="M147" s="16">
        <v>52503342.32</v>
      </c>
      <c r="N147" s="9" t="s">
        <v>28</v>
      </c>
      <c r="O147" s="9" t="s">
        <v>29</v>
      </c>
      <c r="P147" s="11" t="s">
        <v>30</v>
      </c>
      <c r="Q147" s="11" t="s">
        <v>31</v>
      </c>
      <c r="R147" s="11" t="s">
        <v>32</v>
      </c>
      <c r="S147" s="11" t="s">
        <v>33</v>
      </c>
      <c r="T147" s="11" t="s">
        <v>34</v>
      </c>
    </row>
    <row r="148" spans="1:20" ht="35.1" customHeight="1" x14ac:dyDescent="0.25">
      <c r="A148" s="4">
        <f t="shared" si="9"/>
        <v>146</v>
      </c>
      <c r="B148" s="5" t="s">
        <v>20</v>
      </c>
      <c r="C148" s="5" t="s">
        <v>44</v>
      </c>
      <c r="D148" s="6" t="s">
        <v>54</v>
      </c>
      <c r="E148" s="12">
        <v>80111601</v>
      </c>
      <c r="F148" s="25" t="s">
        <v>83</v>
      </c>
      <c r="G148" s="14">
        <v>42709</v>
      </c>
      <c r="H148" s="15">
        <v>11</v>
      </c>
      <c r="I148" s="7" t="s">
        <v>41</v>
      </c>
      <c r="J148" s="15" t="s">
        <v>56</v>
      </c>
      <c r="K148" s="7" t="s">
        <v>27</v>
      </c>
      <c r="L148" s="16">
        <v>52503342.32</v>
      </c>
      <c r="M148" s="16">
        <v>52503342.32</v>
      </c>
      <c r="N148" s="9" t="s">
        <v>28</v>
      </c>
      <c r="O148" s="9" t="s">
        <v>29</v>
      </c>
      <c r="P148" s="11" t="s">
        <v>30</v>
      </c>
      <c r="Q148" s="11" t="s">
        <v>31</v>
      </c>
      <c r="R148" s="11" t="s">
        <v>32</v>
      </c>
      <c r="S148" s="11" t="s">
        <v>33</v>
      </c>
      <c r="T148" s="11" t="s">
        <v>34</v>
      </c>
    </row>
    <row r="149" spans="1:20" ht="35.1" customHeight="1" x14ac:dyDescent="0.25">
      <c r="A149" s="4">
        <f t="shared" si="9"/>
        <v>147</v>
      </c>
      <c r="B149" s="5" t="s">
        <v>20</v>
      </c>
      <c r="C149" s="5" t="s">
        <v>44</v>
      </c>
      <c r="D149" s="6" t="s">
        <v>54</v>
      </c>
      <c r="E149" s="12">
        <v>80111601</v>
      </c>
      <c r="F149" s="25" t="s">
        <v>86</v>
      </c>
      <c r="G149" s="14">
        <v>42709</v>
      </c>
      <c r="H149" s="15">
        <v>11</v>
      </c>
      <c r="I149" s="7" t="s">
        <v>41</v>
      </c>
      <c r="J149" s="15" t="s">
        <v>56</v>
      </c>
      <c r="K149" s="7" t="s">
        <v>27</v>
      </c>
      <c r="L149" s="16">
        <v>52503342.32</v>
      </c>
      <c r="M149" s="16">
        <v>52503342.32</v>
      </c>
      <c r="N149" s="9" t="s">
        <v>28</v>
      </c>
      <c r="O149" s="9" t="s">
        <v>29</v>
      </c>
      <c r="P149" s="11" t="s">
        <v>30</v>
      </c>
      <c r="Q149" s="11" t="s">
        <v>31</v>
      </c>
      <c r="R149" s="11" t="s">
        <v>32</v>
      </c>
      <c r="S149" s="11" t="s">
        <v>33</v>
      </c>
      <c r="T149" s="11" t="s">
        <v>34</v>
      </c>
    </row>
    <row r="150" spans="1:20" ht="35.1" customHeight="1" x14ac:dyDescent="0.25">
      <c r="A150" s="4">
        <f t="shared" si="9"/>
        <v>148</v>
      </c>
      <c r="B150" s="5" t="s">
        <v>20</v>
      </c>
      <c r="C150" s="5" t="s">
        <v>44</v>
      </c>
      <c r="D150" s="6" t="s">
        <v>54</v>
      </c>
      <c r="E150" s="12">
        <v>80111601</v>
      </c>
      <c r="F150" s="25" t="s">
        <v>87</v>
      </c>
      <c r="G150" s="14">
        <v>42709</v>
      </c>
      <c r="H150" s="15">
        <v>11</v>
      </c>
      <c r="I150" s="7" t="s">
        <v>41</v>
      </c>
      <c r="J150" s="15" t="s">
        <v>56</v>
      </c>
      <c r="K150" s="7" t="s">
        <v>27</v>
      </c>
      <c r="L150" s="16">
        <v>52503342.32</v>
      </c>
      <c r="M150" s="16">
        <v>52503342.32</v>
      </c>
      <c r="N150" s="9" t="s">
        <v>28</v>
      </c>
      <c r="O150" s="9" t="s">
        <v>29</v>
      </c>
      <c r="P150" s="11" t="s">
        <v>30</v>
      </c>
      <c r="Q150" s="11" t="s">
        <v>31</v>
      </c>
      <c r="R150" s="11" t="s">
        <v>32</v>
      </c>
      <c r="S150" s="11" t="s">
        <v>33</v>
      </c>
      <c r="T150" s="11" t="s">
        <v>34</v>
      </c>
    </row>
    <row r="151" spans="1:20" ht="35.1" customHeight="1" x14ac:dyDescent="0.25">
      <c r="A151" s="4">
        <f t="shared" si="9"/>
        <v>149</v>
      </c>
      <c r="B151" s="5" t="s">
        <v>20</v>
      </c>
      <c r="C151" s="5" t="s">
        <v>44</v>
      </c>
      <c r="D151" s="6" t="s">
        <v>54</v>
      </c>
      <c r="E151" s="12">
        <v>80111601</v>
      </c>
      <c r="F151" s="25" t="s">
        <v>88</v>
      </c>
      <c r="G151" s="14">
        <v>42709</v>
      </c>
      <c r="H151" s="15">
        <v>11</v>
      </c>
      <c r="I151" s="7" t="s">
        <v>41</v>
      </c>
      <c r="J151" s="15" t="s">
        <v>56</v>
      </c>
      <c r="K151" s="7" t="s">
        <v>27</v>
      </c>
      <c r="L151" s="16">
        <v>65635249.680000007</v>
      </c>
      <c r="M151" s="16">
        <v>65635249.680000007</v>
      </c>
      <c r="N151" s="9" t="s">
        <v>28</v>
      </c>
      <c r="O151" s="9" t="s">
        <v>29</v>
      </c>
      <c r="P151" s="11" t="s">
        <v>30</v>
      </c>
      <c r="Q151" s="11" t="s">
        <v>31</v>
      </c>
      <c r="R151" s="11" t="s">
        <v>32</v>
      </c>
      <c r="S151" s="11" t="s">
        <v>33</v>
      </c>
      <c r="T151" s="11" t="s">
        <v>34</v>
      </c>
    </row>
    <row r="152" spans="1:20" ht="35.1" customHeight="1" x14ac:dyDescent="0.25">
      <c r="A152" s="4">
        <f t="shared" si="9"/>
        <v>150</v>
      </c>
      <c r="B152" s="5" t="s">
        <v>20</v>
      </c>
      <c r="C152" s="5" t="s">
        <v>44</v>
      </c>
      <c r="D152" s="6" t="s">
        <v>54</v>
      </c>
      <c r="E152" s="12">
        <v>80101509</v>
      </c>
      <c r="F152" s="25" t="s">
        <v>89</v>
      </c>
      <c r="G152" s="14">
        <v>42742</v>
      </c>
      <c r="H152" s="15">
        <v>11</v>
      </c>
      <c r="I152" s="7" t="s">
        <v>41</v>
      </c>
      <c r="J152" s="15" t="s">
        <v>56</v>
      </c>
      <c r="K152" s="7" t="s">
        <v>27</v>
      </c>
      <c r="L152" s="16">
        <v>52508204.434782602</v>
      </c>
      <c r="M152" s="16">
        <v>52508204.434782602</v>
      </c>
      <c r="N152" s="9" t="s">
        <v>28</v>
      </c>
      <c r="O152" s="9" t="s">
        <v>29</v>
      </c>
      <c r="P152" s="11" t="s">
        <v>30</v>
      </c>
      <c r="Q152" s="11" t="s">
        <v>31</v>
      </c>
      <c r="R152" s="11" t="s">
        <v>32</v>
      </c>
      <c r="S152" s="11" t="s">
        <v>33</v>
      </c>
      <c r="T152" s="11" t="s">
        <v>34</v>
      </c>
    </row>
    <row r="153" spans="1:20" ht="35.1" customHeight="1" x14ac:dyDescent="0.25">
      <c r="A153" s="4">
        <f t="shared" si="9"/>
        <v>151</v>
      </c>
      <c r="B153" s="5" t="s">
        <v>20</v>
      </c>
      <c r="C153" s="5" t="s">
        <v>44</v>
      </c>
      <c r="D153" s="6" t="s">
        <v>54</v>
      </c>
      <c r="E153" s="12">
        <v>80101509</v>
      </c>
      <c r="F153" s="25" t="s">
        <v>90</v>
      </c>
      <c r="G153" s="14">
        <v>42742</v>
      </c>
      <c r="H153" s="15">
        <v>11</v>
      </c>
      <c r="I153" s="7" t="s">
        <v>41</v>
      </c>
      <c r="J153" s="15" t="s">
        <v>56</v>
      </c>
      <c r="K153" s="7" t="s">
        <v>27</v>
      </c>
      <c r="L153" s="16">
        <v>60683480</v>
      </c>
      <c r="M153" s="16">
        <v>60683480</v>
      </c>
      <c r="N153" s="9" t="s">
        <v>28</v>
      </c>
      <c r="O153" s="9" t="s">
        <v>29</v>
      </c>
      <c r="P153" s="11" t="s">
        <v>30</v>
      </c>
      <c r="Q153" s="11" t="s">
        <v>31</v>
      </c>
      <c r="R153" s="11" t="s">
        <v>32</v>
      </c>
      <c r="S153" s="11" t="s">
        <v>33</v>
      </c>
      <c r="T153" s="11" t="s">
        <v>34</v>
      </c>
    </row>
    <row r="154" spans="1:20" ht="35.1" customHeight="1" x14ac:dyDescent="0.25">
      <c r="A154" s="4">
        <f t="shared" si="9"/>
        <v>152</v>
      </c>
      <c r="B154" s="5" t="s">
        <v>20</v>
      </c>
      <c r="C154" s="5" t="s">
        <v>44</v>
      </c>
      <c r="D154" s="6" t="s">
        <v>54</v>
      </c>
      <c r="E154" s="12">
        <v>80101509</v>
      </c>
      <c r="F154" s="25" t="s">
        <v>89</v>
      </c>
      <c r="G154" s="14">
        <v>42742</v>
      </c>
      <c r="H154" s="15">
        <v>11</v>
      </c>
      <c r="I154" s="7" t="s">
        <v>41</v>
      </c>
      <c r="J154" s="15" t="s">
        <v>56</v>
      </c>
      <c r="K154" s="7" t="s">
        <v>27</v>
      </c>
      <c r="L154" s="16">
        <v>52508204.434782602</v>
      </c>
      <c r="M154" s="16">
        <v>52508204.434782602</v>
      </c>
      <c r="N154" s="9" t="s">
        <v>28</v>
      </c>
      <c r="O154" s="9" t="s">
        <v>29</v>
      </c>
      <c r="P154" s="11" t="s">
        <v>30</v>
      </c>
      <c r="Q154" s="11" t="s">
        <v>31</v>
      </c>
      <c r="R154" s="11" t="s">
        <v>32</v>
      </c>
      <c r="S154" s="11" t="s">
        <v>33</v>
      </c>
      <c r="T154" s="11" t="s">
        <v>34</v>
      </c>
    </row>
    <row r="155" spans="1:20" ht="35.1" customHeight="1" x14ac:dyDescent="0.25">
      <c r="A155" s="4">
        <f t="shared" si="9"/>
        <v>153</v>
      </c>
      <c r="B155" s="5" t="s">
        <v>20</v>
      </c>
      <c r="C155" s="5" t="s">
        <v>44</v>
      </c>
      <c r="D155" s="6" t="s">
        <v>54</v>
      </c>
      <c r="E155" s="12">
        <v>80101509</v>
      </c>
      <c r="F155" s="25" t="s">
        <v>89</v>
      </c>
      <c r="G155" s="14">
        <v>42742</v>
      </c>
      <c r="H155" s="15">
        <v>11</v>
      </c>
      <c r="I155" s="7" t="s">
        <v>41</v>
      </c>
      <c r="J155" s="15" t="s">
        <v>56</v>
      </c>
      <c r="K155" s="7" t="s">
        <v>27</v>
      </c>
      <c r="L155" s="16">
        <v>52508204.434782602</v>
      </c>
      <c r="M155" s="16">
        <v>52508204.434782602</v>
      </c>
      <c r="N155" s="9" t="s">
        <v>28</v>
      </c>
      <c r="O155" s="9" t="s">
        <v>29</v>
      </c>
      <c r="P155" s="11" t="s">
        <v>30</v>
      </c>
      <c r="Q155" s="11" t="s">
        <v>31</v>
      </c>
      <c r="R155" s="11" t="s">
        <v>32</v>
      </c>
      <c r="S155" s="11" t="s">
        <v>33</v>
      </c>
      <c r="T155" s="11" t="s">
        <v>34</v>
      </c>
    </row>
    <row r="156" spans="1:20" ht="35.1" customHeight="1" x14ac:dyDescent="0.25">
      <c r="A156" s="4">
        <f t="shared" si="9"/>
        <v>154</v>
      </c>
      <c r="B156" s="5" t="s">
        <v>20</v>
      </c>
      <c r="C156" s="5" t="s">
        <v>44</v>
      </c>
      <c r="D156" s="6" t="s">
        <v>54</v>
      </c>
      <c r="E156" s="12">
        <v>80101509</v>
      </c>
      <c r="F156" s="25" t="s">
        <v>89</v>
      </c>
      <c r="G156" s="14">
        <v>42742</v>
      </c>
      <c r="H156" s="15">
        <v>11</v>
      </c>
      <c r="I156" s="7" t="s">
        <v>41</v>
      </c>
      <c r="J156" s="15" t="s">
        <v>56</v>
      </c>
      <c r="K156" s="7" t="s">
        <v>27</v>
      </c>
      <c r="L156" s="16">
        <v>52508204.434782602</v>
      </c>
      <c r="M156" s="16">
        <v>52508204.434782602</v>
      </c>
      <c r="N156" s="9" t="s">
        <v>28</v>
      </c>
      <c r="O156" s="9" t="s">
        <v>29</v>
      </c>
      <c r="P156" s="11" t="s">
        <v>30</v>
      </c>
      <c r="Q156" s="11" t="s">
        <v>31</v>
      </c>
      <c r="R156" s="11" t="s">
        <v>32</v>
      </c>
      <c r="S156" s="11" t="s">
        <v>33</v>
      </c>
      <c r="T156" s="11" t="s">
        <v>34</v>
      </c>
    </row>
    <row r="157" spans="1:20" ht="35.1" customHeight="1" x14ac:dyDescent="0.25">
      <c r="A157" s="4">
        <f t="shared" si="9"/>
        <v>155</v>
      </c>
      <c r="B157" s="5" t="s">
        <v>20</v>
      </c>
      <c r="C157" s="5" t="s">
        <v>44</v>
      </c>
      <c r="D157" s="6" t="s">
        <v>54</v>
      </c>
      <c r="E157" s="12">
        <v>80101509</v>
      </c>
      <c r="F157" s="25" t="s">
        <v>91</v>
      </c>
      <c r="G157" s="14">
        <v>42742</v>
      </c>
      <c r="H157" s="15">
        <v>11</v>
      </c>
      <c r="I157" s="7" t="s">
        <v>41</v>
      </c>
      <c r="J157" s="15" t="s">
        <v>56</v>
      </c>
      <c r="K157" s="7" t="s">
        <v>27</v>
      </c>
      <c r="L157" s="16">
        <v>22315985.043478262</v>
      </c>
      <c r="M157" s="16">
        <f t="shared" ref="M157:M220" si="10">+L157</f>
        <v>22315985.043478262</v>
      </c>
      <c r="N157" s="9" t="s">
        <v>28</v>
      </c>
      <c r="O157" s="9" t="s">
        <v>29</v>
      </c>
      <c r="P157" s="11" t="s">
        <v>30</v>
      </c>
      <c r="Q157" s="11" t="s">
        <v>31</v>
      </c>
      <c r="R157" s="11" t="s">
        <v>32</v>
      </c>
      <c r="S157" s="11" t="s">
        <v>33</v>
      </c>
      <c r="T157" s="11" t="s">
        <v>34</v>
      </c>
    </row>
    <row r="158" spans="1:20" ht="35.1" customHeight="1" x14ac:dyDescent="0.25">
      <c r="A158" s="4">
        <f t="shared" si="9"/>
        <v>156</v>
      </c>
      <c r="B158" s="5" t="s">
        <v>20</v>
      </c>
      <c r="C158" s="5" t="s">
        <v>44</v>
      </c>
      <c r="D158" s="6" t="s">
        <v>54</v>
      </c>
      <c r="E158" s="12">
        <v>80101509</v>
      </c>
      <c r="F158" s="25" t="s">
        <v>92</v>
      </c>
      <c r="G158" s="14">
        <v>42742</v>
      </c>
      <c r="H158" s="15">
        <v>11</v>
      </c>
      <c r="I158" s="7" t="s">
        <v>41</v>
      </c>
      <c r="J158" s="15" t="s">
        <v>56</v>
      </c>
      <c r="K158" s="7" t="s">
        <v>27</v>
      </c>
      <c r="L158" s="16">
        <v>22315985.043478262</v>
      </c>
      <c r="M158" s="16">
        <f t="shared" si="10"/>
        <v>22315985.043478262</v>
      </c>
      <c r="N158" s="9" t="s">
        <v>28</v>
      </c>
      <c r="O158" s="9" t="s">
        <v>29</v>
      </c>
      <c r="P158" s="11" t="s">
        <v>30</v>
      </c>
      <c r="Q158" s="11" t="s">
        <v>31</v>
      </c>
      <c r="R158" s="11" t="s">
        <v>32</v>
      </c>
      <c r="S158" s="11" t="s">
        <v>33</v>
      </c>
      <c r="T158" s="11" t="s">
        <v>34</v>
      </c>
    </row>
    <row r="159" spans="1:20" ht="35.1" customHeight="1" x14ac:dyDescent="0.25">
      <c r="A159" s="4">
        <f t="shared" si="9"/>
        <v>157</v>
      </c>
      <c r="B159" s="5" t="s">
        <v>20</v>
      </c>
      <c r="C159" s="5" t="s">
        <v>44</v>
      </c>
      <c r="D159" s="6" t="s">
        <v>54</v>
      </c>
      <c r="E159" s="12">
        <v>80101509</v>
      </c>
      <c r="F159" s="25" t="s">
        <v>89</v>
      </c>
      <c r="G159" s="14">
        <v>42742</v>
      </c>
      <c r="H159" s="15">
        <v>11</v>
      </c>
      <c r="I159" s="7" t="s">
        <v>41</v>
      </c>
      <c r="J159" s="15" t="s">
        <v>56</v>
      </c>
      <c r="K159" s="7" t="s">
        <v>27</v>
      </c>
      <c r="L159" s="16">
        <v>52508204.434782602</v>
      </c>
      <c r="M159" s="16">
        <f t="shared" si="10"/>
        <v>52508204.434782602</v>
      </c>
      <c r="N159" s="9" t="s">
        <v>28</v>
      </c>
      <c r="O159" s="9" t="s">
        <v>29</v>
      </c>
      <c r="P159" s="11" t="s">
        <v>30</v>
      </c>
      <c r="Q159" s="11" t="s">
        <v>31</v>
      </c>
      <c r="R159" s="11" t="s">
        <v>32</v>
      </c>
      <c r="S159" s="11" t="s">
        <v>33</v>
      </c>
      <c r="T159" s="11" t="s">
        <v>34</v>
      </c>
    </row>
    <row r="160" spans="1:20" ht="35.1" customHeight="1" x14ac:dyDescent="0.25">
      <c r="A160" s="4">
        <f t="shared" si="9"/>
        <v>158</v>
      </c>
      <c r="B160" s="5" t="s">
        <v>20</v>
      </c>
      <c r="C160" s="5" t="s">
        <v>44</v>
      </c>
      <c r="D160" s="6" t="s">
        <v>54</v>
      </c>
      <c r="E160" s="12">
        <v>80101509</v>
      </c>
      <c r="F160" s="25" t="s">
        <v>89</v>
      </c>
      <c r="G160" s="14">
        <v>42742</v>
      </c>
      <c r="H160" s="15">
        <v>11</v>
      </c>
      <c r="I160" s="7" t="s">
        <v>41</v>
      </c>
      <c r="J160" s="15" t="s">
        <v>56</v>
      </c>
      <c r="K160" s="7" t="s">
        <v>27</v>
      </c>
      <c r="L160" s="16">
        <v>52508204.434782602</v>
      </c>
      <c r="M160" s="16">
        <f t="shared" si="10"/>
        <v>52508204.434782602</v>
      </c>
      <c r="N160" s="9" t="s">
        <v>28</v>
      </c>
      <c r="O160" s="9" t="s">
        <v>29</v>
      </c>
      <c r="P160" s="11" t="s">
        <v>30</v>
      </c>
      <c r="Q160" s="11" t="s">
        <v>31</v>
      </c>
      <c r="R160" s="11" t="s">
        <v>32</v>
      </c>
      <c r="S160" s="11" t="s">
        <v>33</v>
      </c>
      <c r="T160" s="11" t="s">
        <v>34</v>
      </c>
    </row>
    <row r="161" spans="1:20" ht="35.1" customHeight="1" x14ac:dyDescent="0.25">
      <c r="A161" s="4">
        <f t="shared" si="9"/>
        <v>159</v>
      </c>
      <c r="B161" s="5" t="s">
        <v>20</v>
      </c>
      <c r="C161" s="5" t="s">
        <v>44</v>
      </c>
      <c r="D161" s="6" t="s">
        <v>54</v>
      </c>
      <c r="E161" s="12">
        <v>80101509</v>
      </c>
      <c r="F161" s="25" t="s">
        <v>89</v>
      </c>
      <c r="G161" s="14">
        <v>42742</v>
      </c>
      <c r="H161" s="15">
        <v>11</v>
      </c>
      <c r="I161" s="7" t="s">
        <v>41</v>
      </c>
      <c r="J161" s="15" t="s">
        <v>56</v>
      </c>
      <c r="K161" s="7" t="s">
        <v>27</v>
      </c>
      <c r="L161" s="16">
        <v>52508204.434782602</v>
      </c>
      <c r="M161" s="16">
        <f t="shared" si="10"/>
        <v>52508204.434782602</v>
      </c>
      <c r="N161" s="9" t="s">
        <v>28</v>
      </c>
      <c r="O161" s="9" t="s">
        <v>29</v>
      </c>
      <c r="P161" s="11" t="s">
        <v>30</v>
      </c>
      <c r="Q161" s="11" t="s">
        <v>31</v>
      </c>
      <c r="R161" s="11" t="s">
        <v>32</v>
      </c>
      <c r="S161" s="11" t="s">
        <v>33</v>
      </c>
      <c r="T161" s="11" t="s">
        <v>34</v>
      </c>
    </row>
    <row r="162" spans="1:20" ht="35.1" customHeight="1" x14ac:dyDescent="0.25">
      <c r="A162" s="4">
        <f t="shared" si="9"/>
        <v>160</v>
      </c>
      <c r="B162" s="5" t="s">
        <v>20</v>
      </c>
      <c r="C162" s="5" t="s">
        <v>44</v>
      </c>
      <c r="D162" s="6" t="s">
        <v>54</v>
      </c>
      <c r="E162" s="12">
        <v>80101509</v>
      </c>
      <c r="F162" s="25" t="s">
        <v>93</v>
      </c>
      <c r="G162" s="14">
        <v>42742</v>
      </c>
      <c r="H162" s="15">
        <v>11</v>
      </c>
      <c r="I162" s="7" t="s">
        <v>41</v>
      </c>
      <c r="J162" s="15" t="s">
        <v>56</v>
      </c>
      <c r="K162" s="7" t="s">
        <v>27</v>
      </c>
      <c r="L162" s="16">
        <v>22315985.043478262</v>
      </c>
      <c r="M162" s="16">
        <f t="shared" si="10"/>
        <v>22315985.043478262</v>
      </c>
      <c r="N162" s="9" t="s">
        <v>28</v>
      </c>
      <c r="O162" s="9" t="s">
        <v>29</v>
      </c>
      <c r="P162" s="11" t="s">
        <v>30</v>
      </c>
      <c r="Q162" s="11" t="s">
        <v>31</v>
      </c>
      <c r="R162" s="11" t="s">
        <v>32</v>
      </c>
      <c r="S162" s="11" t="s">
        <v>33</v>
      </c>
      <c r="T162" s="11" t="s">
        <v>34</v>
      </c>
    </row>
    <row r="163" spans="1:20" ht="35.1" customHeight="1" x14ac:dyDescent="0.25">
      <c r="A163" s="4">
        <f t="shared" si="9"/>
        <v>161</v>
      </c>
      <c r="B163" s="5" t="s">
        <v>20</v>
      </c>
      <c r="C163" s="5" t="s">
        <v>44</v>
      </c>
      <c r="D163" s="6" t="s">
        <v>54</v>
      </c>
      <c r="E163" s="12">
        <v>80101509</v>
      </c>
      <c r="F163" s="25" t="s">
        <v>89</v>
      </c>
      <c r="G163" s="14">
        <v>42742</v>
      </c>
      <c r="H163" s="15">
        <v>11</v>
      </c>
      <c r="I163" s="7" t="s">
        <v>41</v>
      </c>
      <c r="J163" s="15" t="s">
        <v>56</v>
      </c>
      <c r="K163" s="7" t="s">
        <v>27</v>
      </c>
      <c r="L163" s="16">
        <v>52508204.434782602</v>
      </c>
      <c r="M163" s="16">
        <f t="shared" si="10"/>
        <v>52508204.434782602</v>
      </c>
      <c r="N163" s="9" t="s">
        <v>28</v>
      </c>
      <c r="O163" s="9" t="s">
        <v>29</v>
      </c>
      <c r="P163" s="11" t="s">
        <v>30</v>
      </c>
      <c r="Q163" s="11" t="s">
        <v>31</v>
      </c>
      <c r="R163" s="11" t="s">
        <v>32</v>
      </c>
      <c r="S163" s="11" t="s">
        <v>33</v>
      </c>
      <c r="T163" s="11" t="s">
        <v>34</v>
      </c>
    </row>
    <row r="164" spans="1:20" ht="35.1" customHeight="1" x14ac:dyDescent="0.25">
      <c r="A164" s="4">
        <f t="shared" si="9"/>
        <v>162</v>
      </c>
      <c r="B164" s="5" t="s">
        <v>20</v>
      </c>
      <c r="C164" s="5" t="s">
        <v>44</v>
      </c>
      <c r="D164" s="6" t="s">
        <v>54</v>
      </c>
      <c r="E164" s="12">
        <v>80101509</v>
      </c>
      <c r="F164" s="25" t="s">
        <v>94</v>
      </c>
      <c r="G164" s="14">
        <v>42742</v>
      </c>
      <c r="H164" s="15">
        <v>11</v>
      </c>
      <c r="I164" s="7" t="s">
        <v>41</v>
      </c>
      <c r="J164" s="15" t="s">
        <v>56</v>
      </c>
      <c r="K164" s="7" t="s">
        <v>27</v>
      </c>
      <c r="L164" s="16">
        <v>22307245.304347828</v>
      </c>
      <c r="M164" s="16">
        <f t="shared" si="10"/>
        <v>22307245.304347828</v>
      </c>
      <c r="N164" s="9" t="s">
        <v>28</v>
      </c>
      <c r="O164" s="9" t="s">
        <v>29</v>
      </c>
      <c r="P164" s="11" t="s">
        <v>30</v>
      </c>
      <c r="Q164" s="11" t="s">
        <v>31</v>
      </c>
      <c r="R164" s="11" t="s">
        <v>32</v>
      </c>
      <c r="S164" s="11" t="s">
        <v>33</v>
      </c>
      <c r="T164" s="11" t="s">
        <v>34</v>
      </c>
    </row>
    <row r="165" spans="1:20" ht="35.1" customHeight="1" x14ac:dyDescent="0.25">
      <c r="A165" s="4">
        <f t="shared" si="9"/>
        <v>163</v>
      </c>
      <c r="B165" s="5" t="s">
        <v>20</v>
      </c>
      <c r="C165" s="5" t="s">
        <v>44</v>
      </c>
      <c r="D165" s="6" t="s">
        <v>54</v>
      </c>
      <c r="E165" s="12">
        <v>80101509</v>
      </c>
      <c r="F165" s="25" t="s">
        <v>95</v>
      </c>
      <c r="G165" s="14">
        <v>42742</v>
      </c>
      <c r="H165" s="15">
        <v>11</v>
      </c>
      <c r="I165" s="7" t="s">
        <v>41</v>
      </c>
      <c r="J165" s="15" t="s">
        <v>56</v>
      </c>
      <c r="K165" s="7" t="s">
        <v>27</v>
      </c>
      <c r="L165" s="16">
        <v>28879513.826086957</v>
      </c>
      <c r="M165" s="16">
        <f t="shared" si="10"/>
        <v>28879513.826086957</v>
      </c>
      <c r="N165" s="9" t="s">
        <v>28</v>
      </c>
      <c r="O165" s="9" t="s">
        <v>29</v>
      </c>
      <c r="P165" s="11" t="s">
        <v>30</v>
      </c>
      <c r="Q165" s="11" t="s">
        <v>31</v>
      </c>
      <c r="R165" s="11" t="s">
        <v>32</v>
      </c>
      <c r="S165" s="11" t="s">
        <v>33</v>
      </c>
      <c r="T165" s="11" t="s">
        <v>34</v>
      </c>
    </row>
    <row r="166" spans="1:20" ht="35.1" customHeight="1" x14ac:dyDescent="0.25">
      <c r="A166" s="4">
        <f t="shared" si="9"/>
        <v>164</v>
      </c>
      <c r="B166" s="5" t="s">
        <v>20</v>
      </c>
      <c r="C166" s="5" t="s">
        <v>44</v>
      </c>
      <c r="D166" s="6" t="s">
        <v>54</v>
      </c>
      <c r="E166" s="12">
        <v>80101509</v>
      </c>
      <c r="F166" s="25" t="s">
        <v>89</v>
      </c>
      <c r="G166" s="14">
        <v>42742</v>
      </c>
      <c r="H166" s="15">
        <v>11</v>
      </c>
      <c r="I166" s="7" t="s">
        <v>41</v>
      </c>
      <c r="J166" s="15" t="s">
        <v>56</v>
      </c>
      <c r="K166" s="7" t="s">
        <v>27</v>
      </c>
      <c r="L166" s="16">
        <v>52508204.434782602</v>
      </c>
      <c r="M166" s="16">
        <f t="shared" si="10"/>
        <v>52508204.434782602</v>
      </c>
      <c r="N166" s="9" t="s">
        <v>28</v>
      </c>
      <c r="O166" s="9" t="s">
        <v>29</v>
      </c>
      <c r="P166" s="11" t="s">
        <v>30</v>
      </c>
      <c r="Q166" s="11" t="s">
        <v>31</v>
      </c>
      <c r="R166" s="11" t="s">
        <v>32</v>
      </c>
      <c r="S166" s="11" t="s">
        <v>33</v>
      </c>
      <c r="T166" s="11" t="s">
        <v>34</v>
      </c>
    </row>
    <row r="167" spans="1:20" ht="35.1" customHeight="1" x14ac:dyDescent="0.25">
      <c r="A167" s="4">
        <f t="shared" si="9"/>
        <v>165</v>
      </c>
      <c r="B167" s="5" t="s">
        <v>20</v>
      </c>
      <c r="C167" s="5" t="s">
        <v>44</v>
      </c>
      <c r="D167" s="6" t="s">
        <v>54</v>
      </c>
      <c r="E167" s="12">
        <v>80101509</v>
      </c>
      <c r="F167" s="25" t="s">
        <v>96</v>
      </c>
      <c r="G167" s="14">
        <v>42742</v>
      </c>
      <c r="H167" s="15">
        <v>11</v>
      </c>
      <c r="I167" s="7" t="s">
        <v>41</v>
      </c>
      <c r="J167" s="15" t="s">
        <v>56</v>
      </c>
      <c r="K167" s="7" t="s">
        <v>27</v>
      </c>
      <c r="L167" s="16">
        <v>22315985.043478262</v>
      </c>
      <c r="M167" s="16">
        <f t="shared" si="10"/>
        <v>22315985.043478262</v>
      </c>
      <c r="N167" s="9" t="s">
        <v>28</v>
      </c>
      <c r="O167" s="9" t="s">
        <v>29</v>
      </c>
      <c r="P167" s="11" t="s">
        <v>30</v>
      </c>
      <c r="Q167" s="11" t="s">
        <v>31</v>
      </c>
      <c r="R167" s="11" t="s">
        <v>32</v>
      </c>
      <c r="S167" s="11" t="s">
        <v>33</v>
      </c>
      <c r="T167" s="11" t="s">
        <v>34</v>
      </c>
    </row>
    <row r="168" spans="1:20" ht="35.1" customHeight="1" x14ac:dyDescent="0.25">
      <c r="A168" s="4">
        <f t="shared" si="9"/>
        <v>166</v>
      </c>
      <c r="B168" s="5" t="s">
        <v>20</v>
      </c>
      <c r="C168" s="5" t="s">
        <v>44</v>
      </c>
      <c r="D168" s="6" t="s">
        <v>54</v>
      </c>
      <c r="E168" s="12">
        <v>80101509</v>
      </c>
      <c r="F168" s="25" t="s">
        <v>97</v>
      </c>
      <c r="G168" s="14">
        <v>42742</v>
      </c>
      <c r="H168" s="15">
        <v>11</v>
      </c>
      <c r="I168" s="7" t="s">
        <v>41</v>
      </c>
      <c r="J168" s="15" t="s">
        <v>56</v>
      </c>
      <c r="K168" s="7" t="s">
        <v>27</v>
      </c>
      <c r="L168" s="16">
        <v>52508204.434782602</v>
      </c>
      <c r="M168" s="16">
        <f t="shared" si="10"/>
        <v>52508204.434782602</v>
      </c>
      <c r="N168" s="9" t="s">
        <v>28</v>
      </c>
      <c r="O168" s="9" t="s">
        <v>29</v>
      </c>
      <c r="P168" s="11" t="s">
        <v>30</v>
      </c>
      <c r="Q168" s="11" t="s">
        <v>31</v>
      </c>
      <c r="R168" s="11" t="s">
        <v>32</v>
      </c>
      <c r="S168" s="11" t="s">
        <v>33</v>
      </c>
      <c r="T168" s="11" t="s">
        <v>34</v>
      </c>
    </row>
    <row r="169" spans="1:20" ht="35.1" customHeight="1" x14ac:dyDescent="0.25">
      <c r="A169" s="4">
        <f t="shared" si="9"/>
        <v>167</v>
      </c>
      <c r="B169" s="5" t="s">
        <v>20</v>
      </c>
      <c r="C169" s="5" t="s">
        <v>44</v>
      </c>
      <c r="D169" s="6" t="s">
        <v>54</v>
      </c>
      <c r="E169" s="12">
        <v>80101509</v>
      </c>
      <c r="F169" s="25" t="s">
        <v>98</v>
      </c>
      <c r="G169" s="14">
        <v>42742</v>
      </c>
      <c r="H169" s="15">
        <v>11</v>
      </c>
      <c r="I169" s="7" t="s">
        <v>41</v>
      </c>
      <c r="J169" s="15" t="s">
        <v>56</v>
      </c>
      <c r="K169" s="7" t="s">
        <v>27</v>
      </c>
      <c r="L169" s="16">
        <v>45930913.217391305</v>
      </c>
      <c r="M169" s="16">
        <f t="shared" si="10"/>
        <v>45930913.217391305</v>
      </c>
      <c r="N169" s="9" t="s">
        <v>28</v>
      </c>
      <c r="O169" s="9" t="s">
        <v>29</v>
      </c>
      <c r="P169" s="11" t="s">
        <v>30</v>
      </c>
      <c r="Q169" s="11" t="s">
        <v>31</v>
      </c>
      <c r="R169" s="11" t="s">
        <v>32</v>
      </c>
      <c r="S169" s="11" t="s">
        <v>33</v>
      </c>
      <c r="T169" s="11" t="s">
        <v>34</v>
      </c>
    </row>
    <row r="170" spans="1:20" ht="35.1" customHeight="1" x14ac:dyDescent="0.25">
      <c r="A170" s="4">
        <f t="shared" si="9"/>
        <v>168</v>
      </c>
      <c r="B170" s="5" t="s">
        <v>20</v>
      </c>
      <c r="C170" s="5" t="s">
        <v>44</v>
      </c>
      <c r="D170" s="6" t="s">
        <v>54</v>
      </c>
      <c r="E170" s="12">
        <v>80101509</v>
      </c>
      <c r="F170" s="25" t="s">
        <v>99</v>
      </c>
      <c r="G170" s="14">
        <v>42742</v>
      </c>
      <c r="H170" s="15">
        <v>11</v>
      </c>
      <c r="I170" s="7" t="s">
        <v>41</v>
      </c>
      <c r="J170" s="15" t="s">
        <v>56</v>
      </c>
      <c r="K170" s="7" t="s">
        <v>27</v>
      </c>
      <c r="L170" s="16">
        <v>28879273.739130434</v>
      </c>
      <c r="M170" s="16">
        <f t="shared" si="10"/>
        <v>28879273.739130434</v>
      </c>
      <c r="N170" s="9" t="s">
        <v>28</v>
      </c>
      <c r="O170" s="9" t="s">
        <v>29</v>
      </c>
      <c r="P170" s="11" t="s">
        <v>30</v>
      </c>
      <c r="Q170" s="11" t="s">
        <v>31</v>
      </c>
      <c r="R170" s="11" t="s">
        <v>32</v>
      </c>
      <c r="S170" s="11" t="s">
        <v>33</v>
      </c>
      <c r="T170" s="11" t="s">
        <v>34</v>
      </c>
    </row>
    <row r="171" spans="1:20" ht="35.1" customHeight="1" x14ac:dyDescent="0.25">
      <c r="A171" s="4">
        <f t="shared" si="9"/>
        <v>169</v>
      </c>
      <c r="B171" s="5" t="s">
        <v>20</v>
      </c>
      <c r="C171" s="5" t="s">
        <v>44</v>
      </c>
      <c r="D171" s="6" t="s">
        <v>54</v>
      </c>
      <c r="E171" s="12">
        <v>80101509</v>
      </c>
      <c r="F171" s="25" t="s">
        <v>89</v>
      </c>
      <c r="G171" s="14">
        <v>42742</v>
      </c>
      <c r="H171" s="15">
        <v>11</v>
      </c>
      <c r="I171" s="7" t="s">
        <v>41</v>
      </c>
      <c r="J171" s="15" t="s">
        <v>56</v>
      </c>
      <c r="K171" s="7" t="s">
        <v>27</v>
      </c>
      <c r="L171" s="16">
        <v>52508204.434782602</v>
      </c>
      <c r="M171" s="16">
        <f t="shared" si="10"/>
        <v>52508204.434782602</v>
      </c>
      <c r="N171" s="9" t="s">
        <v>28</v>
      </c>
      <c r="O171" s="9" t="s">
        <v>29</v>
      </c>
      <c r="P171" s="11" t="s">
        <v>30</v>
      </c>
      <c r="Q171" s="11" t="s">
        <v>31</v>
      </c>
      <c r="R171" s="11" t="s">
        <v>32</v>
      </c>
      <c r="S171" s="11" t="s">
        <v>33</v>
      </c>
      <c r="T171" s="11" t="s">
        <v>34</v>
      </c>
    </row>
    <row r="172" spans="1:20" ht="35.1" customHeight="1" x14ac:dyDescent="0.25">
      <c r="A172" s="4">
        <f t="shared" si="9"/>
        <v>170</v>
      </c>
      <c r="B172" s="5" t="s">
        <v>20</v>
      </c>
      <c r="C172" s="5" t="s">
        <v>44</v>
      </c>
      <c r="D172" s="6" t="s">
        <v>54</v>
      </c>
      <c r="E172" s="12">
        <v>80101509</v>
      </c>
      <c r="F172" s="25" t="s">
        <v>100</v>
      </c>
      <c r="G172" s="14">
        <v>42742</v>
      </c>
      <c r="H172" s="15">
        <v>11</v>
      </c>
      <c r="I172" s="7" t="s">
        <v>41</v>
      </c>
      <c r="J172" s="15" t="s">
        <v>56</v>
      </c>
      <c r="K172" s="7" t="s">
        <v>27</v>
      </c>
      <c r="L172" s="16">
        <v>25168000</v>
      </c>
      <c r="M172" s="16">
        <f t="shared" si="10"/>
        <v>25168000</v>
      </c>
      <c r="N172" s="9" t="s">
        <v>28</v>
      </c>
      <c r="O172" s="9" t="s">
        <v>29</v>
      </c>
      <c r="P172" s="11" t="s">
        <v>30</v>
      </c>
      <c r="Q172" s="11" t="s">
        <v>31</v>
      </c>
      <c r="R172" s="11" t="s">
        <v>32</v>
      </c>
      <c r="S172" s="11" t="s">
        <v>33</v>
      </c>
      <c r="T172" s="11" t="s">
        <v>34</v>
      </c>
    </row>
    <row r="173" spans="1:20" ht="35.1" customHeight="1" x14ac:dyDescent="0.25">
      <c r="A173" s="4">
        <f t="shared" si="9"/>
        <v>171</v>
      </c>
      <c r="B173" s="5" t="s">
        <v>20</v>
      </c>
      <c r="C173" s="5" t="s">
        <v>44</v>
      </c>
      <c r="D173" s="6" t="s">
        <v>54</v>
      </c>
      <c r="E173" s="12">
        <v>80101509</v>
      </c>
      <c r="F173" s="25" t="s">
        <v>89</v>
      </c>
      <c r="G173" s="14">
        <v>42742</v>
      </c>
      <c r="H173" s="15">
        <v>11</v>
      </c>
      <c r="I173" s="7" t="s">
        <v>41</v>
      </c>
      <c r="J173" s="15" t="s">
        <v>56</v>
      </c>
      <c r="K173" s="7" t="s">
        <v>27</v>
      </c>
      <c r="L173" s="16">
        <v>52508204.434782602</v>
      </c>
      <c r="M173" s="16">
        <f t="shared" si="10"/>
        <v>52508204.434782602</v>
      </c>
      <c r="N173" s="9" t="s">
        <v>28</v>
      </c>
      <c r="O173" s="9" t="s">
        <v>29</v>
      </c>
      <c r="P173" s="11" t="s">
        <v>30</v>
      </c>
      <c r="Q173" s="11" t="s">
        <v>31</v>
      </c>
      <c r="R173" s="11" t="s">
        <v>32</v>
      </c>
      <c r="S173" s="11" t="s">
        <v>33</v>
      </c>
      <c r="T173" s="11" t="s">
        <v>34</v>
      </c>
    </row>
    <row r="174" spans="1:20" ht="35.1" customHeight="1" x14ac:dyDescent="0.25">
      <c r="A174" s="4">
        <f t="shared" si="9"/>
        <v>172</v>
      </c>
      <c r="B174" s="5" t="s">
        <v>20</v>
      </c>
      <c r="C174" s="5" t="s">
        <v>44</v>
      </c>
      <c r="D174" s="6" t="s">
        <v>54</v>
      </c>
      <c r="E174" s="12">
        <v>80101509</v>
      </c>
      <c r="F174" s="25" t="s">
        <v>101</v>
      </c>
      <c r="G174" s="14">
        <v>42742</v>
      </c>
      <c r="H174" s="15">
        <v>11</v>
      </c>
      <c r="I174" s="7" t="s">
        <v>41</v>
      </c>
      <c r="J174" s="15" t="s">
        <v>56</v>
      </c>
      <c r="K174" s="7" t="s">
        <v>27</v>
      </c>
      <c r="L174" s="16">
        <v>37866491.826086953</v>
      </c>
      <c r="M174" s="16">
        <f t="shared" si="10"/>
        <v>37866491.826086953</v>
      </c>
      <c r="N174" s="9" t="s">
        <v>28</v>
      </c>
      <c r="O174" s="9" t="s">
        <v>29</v>
      </c>
      <c r="P174" s="11" t="s">
        <v>30</v>
      </c>
      <c r="Q174" s="11" t="s">
        <v>31</v>
      </c>
      <c r="R174" s="11" t="s">
        <v>32</v>
      </c>
      <c r="S174" s="11" t="s">
        <v>33</v>
      </c>
      <c r="T174" s="11" t="s">
        <v>34</v>
      </c>
    </row>
    <row r="175" spans="1:20" ht="35.1" customHeight="1" x14ac:dyDescent="0.25">
      <c r="A175" s="4">
        <f t="shared" si="9"/>
        <v>173</v>
      </c>
      <c r="B175" s="5" t="s">
        <v>20</v>
      </c>
      <c r="C175" s="5" t="s">
        <v>44</v>
      </c>
      <c r="D175" s="6" t="s">
        <v>54</v>
      </c>
      <c r="E175" s="12">
        <v>80101509</v>
      </c>
      <c r="F175" s="25" t="s">
        <v>102</v>
      </c>
      <c r="G175" s="14">
        <v>42742</v>
      </c>
      <c r="H175" s="15">
        <v>11</v>
      </c>
      <c r="I175" s="7" t="s">
        <v>41</v>
      </c>
      <c r="J175" s="15" t="s">
        <v>56</v>
      </c>
      <c r="K175" s="7" t="s">
        <v>27</v>
      </c>
      <c r="L175" s="16">
        <v>45930913.217391305</v>
      </c>
      <c r="M175" s="16">
        <f t="shared" si="10"/>
        <v>45930913.217391305</v>
      </c>
      <c r="N175" s="9" t="s">
        <v>28</v>
      </c>
      <c r="O175" s="9" t="s">
        <v>29</v>
      </c>
      <c r="P175" s="11" t="s">
        <v>30</v>
      </c>
      <c r="Q175" s="11" t="s">
        <v>31</v>
      </c>
      <c r="R175" s="11" t="s">
        <v>32</v>
      </c>
      <c r="S175" s="11" t="s">
        <v>33</v>
      </c>
      <c r="T175" s="11" t="s">
        <v>34</v>
      </c>
    </row>
    <row r="176" spans="1:20" ht="35.1" customHeight="1" x14ac:dyDescent="0.25">
      <c r="A176" s="4">
        <f t="shared" si="9"/>
        <v>174</v>
      </c>
      <c r="B176" s="5" t="s">
        <v>20</v>
      </c>
      <c r="C176" s="5" t="s">
        <v>44</v>
      </c>
      <c r="D176" s="6" t="s">
        <v>54</v>
      </c>
      <c r="E176" s="12">
        <v>80101509</v>
      </c>
      <c r="F176" s="25" t="s">
        <v>103</v>
      </c>
      <c r="G176" s="14">
        <v>42742</v>
      </c>
      <c r="H176" s="15">
        <v>11</v>
      </c>
      <c r="I176" s="7" t="s">
        <v>41</v>
      </c>
      <c r="J176" s="15" t="s">
        <v>56</v>
      </c>
      <c r="K176" s="7" t="s">
        <v>27</v>
      </c>
      <c r="L176" s="16">
        <v>52508204.434782602</v>
      </c>
      <c r="M176" s="16">
        <f t="shared" si="10"/>
        <v>52508204.434782602</v>
      </c>
      <c r="N176" s="9" t="s">
        <v>28</v>
      </c>
      <c r="O176" s="9" t="s">
        <v>29</v>
      </c>
      <c r="P176" s="11" t="s">
        <v>30</v>
      </c>
      <c r="Q176" s="11" t="s">
        <v>31</v>
      </c>
      <c r="R176" s="11" t="s">
        <v>32</v>
      </c>
      <c r="S176" s="11" t="s">
        <v>33</v>
      </c>
      <c r="T176" s="11" t="s">
        <v>34</v>
      </c>
    </row>
    <row r="177" spans="1:20" ht="35.1" customHeight="1" x14ac:dyDescent="0.25">
      <c r="A177" s="4">
        <f t="shared" si="9"/>
        <v>175</v>
      </c>
      <c r="B177" s="5" t="s">
        <v>20</v>
      </c>
      <c r="C177" s="5" t="s">
        <v>44</v>
      </c>
      <c r="D177" s="6" t="s">
        <v>54</v>
      </c>
      <c r="E177" s="12">
        <v>80101509</v>
      </c>
      <c r="F177" s="25" t="s">
        <v>104</v>
      </c>
      <c r="G177" s="14">
        <v>42742</v>
      </c>
      <c r="H177" s="15">
        <v>11</v>
      </c>
      <c r="I177" s="7" t="s">
        <v>41</v>
      </c>
      <c r="J177" s="15" t="s">
        <v>56</v>
      </c>
      <c r="K177" s="7" t="s">
        <v>27</v>
      </c>
      <c r="L177" s="16">
        <v>35464000</v>
      </c>
      <c r="M177" s="16">
        <f t="shared" si="10"/>
        <v>35464000</v>
      </c>
      <c r="N177" s="9" t="s">
        <v>28</v>
      </c>
      <c r="O177" s="9" t="s">
        <v>29</v>
      </c>
      <c r="P177" s="11" t="s">
        <v>30</v>
      </c>
      <c r="Q177" s="11" t="s">
        <v>31</v>
      </c>
      <c r="R177" s="11" t="s">
        <v>32</v>
      </c>
      <c r="S177" s="11" t="s">
        <v>33</v>
      </c>
      <c r="T177" s="11" t="s">
        <v>34</v>
      </c>
    </row>
    <row r="178" spans="1:20" ht="35.1" customHeight="1" x14ac:dyDescent="0.25">
      <c r="A178" s="4">
        <f t="shared" si="9"/>
        <v>176</v>
      </c>
      <c r="B178" s="5" t="s">
        <v>20</v>
      </c>
      <c r="C178" s="5" t="s">
        <v>44</v>
      </c>
      <c r="D178" s="6" t="s">
        <v>54</v>
      </c>
      <c r="E178" s="12">
        <v>80101509</v>
      </c>
      <c r="F178" s="25" t="s">
        <v>105</v>
      </c>
      <c r="G178" s="14">
        <v>42742</v>
      </c>
      <c r="H178" s="15">
        <v>11</v>
      </c>
      <c r="I178" s="7" t="s">
        <v>41</v>
      </c>
      <c r="J178" s="15" t="s">
        <v>56</v>
      </c>
      <c r="K178" s="7" t="s">
        <v>27</v>
      </c>
      <c r="L178" s="16">
        <v>37866491.826086953</v>
      </c>
      <c r="M178" s="16">
        <f t="shared" si="10"/>
        <v>37866491.826086953</v>
      </c>
      <c r="N178" s="9" t="s">
        <v>28</v>
      </c>
      <c r="O178" s="9" t="s">
        <v>29</v>
      </c>
      <c r="P178" s="11" t="s">
        <v>30</v>
      </c>
      <c r="Q178" s="11" t="s">
        <v>31</v>
      </c>
      <c r="R178" s="11" t="s">
        <v>32</v>
      </c>
      <c r="S178" s="11" t="s">
        <v>33</v>
      </c>
      <c r="T178" s="11" t="s">
        <v>34</v>
      </c>
    </row>
    <row r="179" spans="1:20" ht="35.1" customHeight="1" x14ac:dyDescent="0.25">
      <c r="A179" s="4">
        <f t="shared" si="9"/>
        <v>177</v>
      </c>
      <c r="B179" s="5" t="s">
        <v>20</v>
      </c>
      <c r="C179" s="5" t="s">
        <v>44</v>
      </c>
      <c r="D179" s="6" t="s">
        <v>54</v>
      </c>
      <c r="E179" s="12">
        <v>80101509</v>
      </c>
      <c r="F179" s="25" t="s">
        <v>89</v>
      </c>
      <c r="G179" s="14">
        <v>42742</v>
      </c>
      <c r="H179" s="15">
        <v>11</v>
      </c>
      <c r="I179" s="7" t="s">
        <v>41</v>
      </c>
      <c r="J179" s="15" t="s">
        <v>56</v>
      </c>
      <c r="K179" s="7" t="s">
        <v>27</v>
      </c>
      <c r="L179" s="16">
        <v>52508204.434782602</v>
      </c>
      <c r="M179" s="16">
        <f t="shared" si="10"/>
        <v>52508204.434782602</v>
      </c>
      <c r="N179" s="9" t="s">
        <v>28</v>
      </c>
      <c r="O179" s="9" t="s">
        <v>29</v>
      </c>
      <c r="P179" s="11" t="s">
        <v>30</v>
      </c>
      <c r="Q179" s="11" t="s">
        <v>31</v>
      </c>
      <c r="R179" s="11" t="s">
        <v>32</v>
      </c>
      <c r="S179" s="11" t="s">
        <v>33</v>
      </c>
      <c r="T179" s="11" t="s">
        <v>34</v>
      </c>
    </row>
    <row r="180" spans="1:20" ht="35.1" customHeight="1" x14ac:dyDescent="0.25">
      <c r="A180" s="4">
        <f t="shared" si="9"/>
        <v>178</v>
      </c>
      <c r="B180" s="5" t="s">
        <v>20</v>
      </c>
      <c r="C180" s="5" t="s">
        <v>44</v>
      </c>
      <c r="D180" s="6" t="s">
        <v>54</v>
      </c>
      <c r="E180" s="12">
        <v>80101509</v>
      </c>
      <c r="F180" s="25" t="s">
        <v>106</v>
      </c>
      <c r="G180" s="14">
        <v>42742</v>
      </c>
      <c r="H180" s="15">
        <v>11</v>
      </c>
      <c r="I180" s="7" t="s">
        <v>41</v>
      </c>
      <c r="J180" s="15" t="s">
        <v>56</v>
      </c>
      <c r="K180" s="7" t="s">
        <v>27</v>
      </c>
      <c r="L180" s="16">
        <v>28879513.826086957</v>
      </c>
      <c r="M180" s="16">
        <f t="shared" si="10"/>
        <v>28879513.826086957</v>
      </c>
      <c r="N180" s="9" t="s">
        <v>28</v>
      </c>
      <c r="O180" s="9" t="s">
        <v>29</v>
      </c>
      <c r="P180" s="11" t="s">
        <v>30</v>
      </c>
      <c r="Q180" s="11" t="s">
        <v>31</v>
      </c>
      <c r="R180" s="11" t="s">
        <v>32</v>
      </c>
      <c r="S180" s="11" t="s">
        <v>33</v>
      </c>
      <c r="T180" s="11" t="s">
        <v>34</v>
      </c>
    </row>
    <row r="181" spans="1:20" ht="35.1" customHeight="1" x14ac:dyDescent="0.25">
      <c r="A181" s="4">
        <f t="shared" si="9"/>
        <v>179</v>
      </c>
      <c r="B181" s="5" t="s">
        <v>20</v>
      </c>
      <c r="C181" s="5" t="s">
        <v>44</v>
      </c>
      <c r="D181" s="6" t="s">
        <v>54</v>
      </c>
      <c r="E181" s="12">
        <v>80101509</v>
      </c>
      <c r="F181" s="25" t="s">
        <v>107</v>
      </c>
      <c r="G181" s="14">
        <v>42742</v>
      </c>
      <c r="H181" s="15">
        <v>11</v>
      </c>
      <c r="I181" s="7" t="s">
        <v>41</v>
      </c>
      <c r="J181" s="15" t="s">
        <v>56</v>
      </c>
      <c r="K181" s="7" t="s">
        <v>27</v>
      </c>
      <c r="L181" s="16">
        <v>28879513.826086957</v>
      </c>
      <c r="M181" s="16">
        <f t="shared" si="10"/>
        <v>28879513.826086957</v>
      </c>
      <c r="N181" s="9" t="s">
        <v>28</v>
      </c>
      <c r="O181" s="9" t="s">
        <v>29</v>
      </c>
      <c r="P181" s="11" t="s">
        <v>30</v>
      </c>
      <c r="Q181" s="11" t="s">
        <v>31</v>
      </c>
      <c r="R181" s="11" t="s">
        <v>32</v>
      </c>
      <c r="S181" s="11" t="s">
        <v>33</v>
      </c>
      <c r="T181" s="11" t="s">
        <v>34</v>
      </c>
    </row>
    <row r="182" spans="1:20" ht="35.1" customHeight="1" x14ac:dyDescent="0.25">
      <c r="A182" s="4">
        <f t="shared" si="9"/>
        <v>180</v>
      </c>
      <c r="B182" s="5" t="s">
        <v>20</v>
      </c>
      <c r="C182" s="5" t="s">
        <v>44</v>
      </c>
      <c r="D182" s="6" t="s">
        <v>54</v>
      </c>
      <c r="E182" s="12">
        <v>80101509</v>
      </c>
      <c r="F182" s="25" t="s">
        <v>108</v>
      </c>
      <c r="G182" s="14">
        <v>42742</v>
      </c>
      <c r="H182" s="15">
        <v>11</v>
      </c>
      <c r="I182" s="7" t="s">
        <v>41</v>
      </c>
      <c r="J182" s="15" t="s">
        <v>56</v>
      </c>
      <c r="K182" s="7" t="s">
        <v>27</v>
      </c>
      <c r="L182" s="16">
        <v>34171280</v>
      </c>
      <c r="M182" s="16">
        <f t="shared" si="10"/>
        <v>34171280</v>
      </c>
      <c r="N182" s="9" t="s">
        <v>28</v>
      </c>
      <c r="O182" s="9" t="s">
        <v>29</v>
      </c>
      <c r="P182" s="11" t="s">
        <v>30</v>
      </c>
      <c r="Q182" s="11" t="s">
        <v>31</v>
      </c>
      <c r="R182" s="11" t="s">
        <v>32</v>
      </c>
      <c r="S182" s="11" t="s">
        <v>33</v>
      </c>
      <c r="T182" s="11" t="s">
        <v>34</v>
      </c>
    </row>
    <row r="183" spans="1:20" ht="35.1" customHeight="1" x14ac:dyDescent="0.25">
      <c r="A183" s="4">
        <f t="shared" si="9"/>
        <v>181</v>
      </c>
      <c r="B183" s="5" t="s">
        <v>20</v>
      </c>
      <c r="C183" s="5" t="s">
        <v>44</v>
      </c>
      <c r="D183" s="6" t="s">
        <v>54</v>
      </c>
      <c r="E183" s="12">
        <v>80101509</v>
      </c>
      <c r="F183" s="25" t="s">
        <v>98</v>
      </c>
      <c r="G183" s="14">
        <v>42742</v>
      </c>
      <c r="H183" s="15">
        <v>11</v>
      </c>
      <c r="I183" s="7" t="s">
        <v>41</v>
      </c>
      <c r="J183" s="15" t="s">
        <v>56</v>
      </c>
      <c r="K183" s="7" t="s">
        <v>27</v>
      </c>
      <c r="L183" s="16">
        <v>45930913.217391305</v>
      </c>
      <c r="M183" s="16">
        <f t="shared" si="10"/>
        <v>45930913.217391305</v>
      </c>
      <c r="N183" s="9" t="s">
        <v>28</v>
      </c>
      <c r="O183" s="9" t="s">
        <v>29</v>
      </c>
      <c r="P183" s="11" t="s">
        <v>30</v>
      </c>
      <c r="Q183" s="11" t="s">
        <v>31</v>
      </c>
      <c r="R183" s="11" t="s">
        <v>32</v>
      </c>
      <c r="S183" s="11" t="s">
        <v>33</v>
      </c>
      <c r="T183" s="11" t="s">
        <v>34</v>
      </c>
    </row>
    <row r="184" spans="1:20" ht="35.1" customHeight="1" x14ac:dyDescent="0.25">
      <c r="A184" s="4">
        <f t="shared" si="9"/>
        <v>182</v>
      </c>
      <c r="B184" s="5" t="s">
        <v>20</v>
      </c>
      <c r="C184" s="5" t="s">
        <v>44</v>
      </c>
      <c r="D184" s="6" t="s">
        <v>54</v>
      </c>
      <c r="E184" s="12">
        <v>80101509</v>
      </c>
      <c r="F184" s="25" t="s">
        <v>91</v>
      </c>
      <c r="G184" s="14">
        <v>42742</v>
      </c>
      <c r="H184" s="15">
        <v>11</v>
      </c>
      <c r="I184" s="7" t="s">
        <v>41</v>
      </c>
      <c r="J184" s="15" t="s">
        <v>56</v>
      </c>
      <c r="K184" s="7" t="s">
        <v>27</v>
      </c>
      <c r="L184" s="16">
        <v>22315985.043478262</v>
      </c>
      <c r="M184" s="16">
        <f t="shared" si="10"/>
        <v>22315985.043478262</v>
      </c>
      <c r="N184" s="9" t="s">
        <v>28</v>
      </c>
      <c r="O184" s="9" t="s">
        <v>29</v>
      </c>
      <c r="P184" s="11" t="s">
        <v>30</v>
      </c>
      <c r="Q184" s="11" t="s">
        <v>31</v>
      </c>
      <c r="R184" s="11" t="s">
        <v>32</v>
      </c>
      <c r="S184" s="11" t="s">
        <v>33</v>
      </c>
      <c r="T184" s="11" t="s">
        <v>34</v>
      </c>
    </row>
    <row r="185" spans="1:20" ht="35.1" customHeight="1" x14ac:dyDescent="0.25">
      <c r="A185" s="4">
        <f t="shared" si="9"/>
        <v>183</v>
      </c>
      <c r="B185" s="5" t="s">
        <v>20</v>
      </c>
      <c r="C185" s="5" t="s">
        <v>44</v>
      </c>
      <c r="D185" s="6" t="s">
        <v>54</v>
      </c>
      <c r="E185" s="12">
        <v>80101509</v>
      </c>
      <c r="F185" s="25" t="s">
        <v>107</v>
      </c>
      <c r="G185" s="14">
        <v>42742</v>
      </c>
      <c r="H185" s="15">
        <v>11</v>
      </c>
      <c r="I185" s="7" t="s">
        <v>41</v>
      </c>
      <c r="J185" s="15" t="s">
        <v>56</v>
      </c>
      <c r="K185" s="7" t="s">
        <v>27</v>
      </c>
      <c r="L185" s="16">
        <v>28879513.826086957</v>
      </c>
      <c r="M185" s="16">
        <f t="shared" si="10"/>
        <v>28879513.826086957</v>
      </c>
      <c r="N185" s="9" t="s">
        <v>28</v>
      </c>
      <c r="O185" s="9" t="s">
        <v>29</v>
      </c>
      <c r="P185" s="11" t="s">
        <v>30</v>
      </c>
      <c r="Q185" s="11" t="s">
        <v>31</v>
      </c>
      <c r="R185" s="11" t="s">
        <v>32</v>
      </c>
      <c r="S185" s="11" t="s">
        <v>33</v>
      </c>
      <c r="T185" s="11" t="s">
        <v>34</v>
      </c>
    </row>
    <row r="186" spans="1:20" ht="35.1" customHeight="1" x14ac:dyDescent="0.25">
      <c r="A186" s="4">
        <f t="shared" si="9"/>
        <v>184</v>
      </c>
      <c r="B186" s="5" t="s">
        <v>20</v>
      </c>
      <c r="C186" s="5" t="s">
        <v>44</v>
      </c>
      <c r="D186" s="6" t="s">
        <v>54</v>
      </c>
      <c r="E186" s="12">
        <v>80101509</v>
      </c>
      <c r="F186" s="25" t="s">
        <v>109</v>
      </c>
      <c r="G186" s="14">
        <v>42742</v>
      </c>
      <c r="H186" s="15">
        <v>11</v>
      </c>
      <c r="I186" s="7" t="s">
        <v>41</v>
      </c>
      <c r="J186" s="15" t="s">
        <v>56</v>
      </c>
      <c r="K186" s="7" t="s">
        <v>27</v>
      </c>
      <c r="L186" s="16">
        <v>22315985.043478262</v>
      </c>
      <c r="M186" s="16">
        <f t="shared" si="10"/>
        <v>22315985.043478262</v>
      </c>
      <c r="N186" s="9" t="s">
        <v>28</v>
      </c>
      <c r="O186" s="9" t="s">
        <v>29</v>
      </c>
      <c r="P186" s="11" t="s">
        <v>30</v>
      </c>
      <c r="Q186" s="11" t="s">
        <v>31</v>
      </c>
      <c r="R186" s="11" t="s">
        <v>32</v>
      </c>
      <c r="S186" s="11" t="s">
        <v>33</v>
      </c>
      <c r="T186" s="11" t="s">
        <v>34</v>
      </c>
    </row>
    <row r="187" spans="1:20" ht="35.1" customHeight="1" x14ac:dyDescent="0.25">
      <c r="A187" s="4">
        <f t="shared" si="9"/>
        <v>185</v>
      </c>
      <c r="B187" s="5" t="s">
        <v>20</v>
      </c>
      <c r="C187" s="5" t="s">
        <v>44</v>
      </c>
      <c r="D187" s="6" t="s">
        <v>54</v>
      </c>
      <c r="E187" s="12">
        <v>80101509</v>
      </c>
      <c r="F187" s="25" t="str">
        <f>+F189</f>
        <v>Prestar servicios profesionales a la Dirección de Talento Humano de la SED en todos los asuntos relacionados con el Fondo de Prestaciones Sociales del Magisterio</v>
      </c>
      <c r="G187" s="14">
        <v>42742</v>
      </c>
      <c r="H187" s="15">
        <v>11</v>
      </c>
      <c r="I187" s="7" t="s">
        <v>41</v>
      </c>
      <c r="J187" s="15" t="s">
        <v>56</v>
      </c>
      <c r="K187" s="7" t="s">
        <v>27</v>
      </c>
      <c r="L187" s="16">
        <v>35464000</v>
      </c>
      <c r="M187" s="16">
        <f t="shared" si="10"/>
        <v>35464000</v>
      </c>
      <c r="N187" s="9" t="s">
        <v>28</v>
      </c>
      <c r="O187" s="9" t="s">
        <v>29</v>
      </c>
      <c r="P187" s="11" t="s">
        <v>30</v>
      </c>
      <c r="Q187" s="11" t="s">
        <v>31</v>
      </c>
      <c r="R187" s="11" t="s">
        <v>32</v>
      </c>
      <c r="S187" s="11" t="s">
        <v>33</v>
      </c>
      <c r="T187" s="11" t="s">
        <v>34</v>
      </c>
    </row>
    <row r="188" spans="1:20" ht="35.1" customHeight="1" x14ac:dyDescent="0.25">
      <c r="A188" s="4">
        <f t="shared" si="9"/>
        <v>186</v>
      </c>
      <c r="B188" s="5" t="s">
        <v>20</v>
      </c>
      <c r="C188" s="5" t="s">
        <v>44</v>
      </c>
      <c r="D188" s="6" t="s">
        <v>54</v>
      </c>
      <c r="E188" s="12">
        <v>80101509</v>
      </c>
      <c r="F188" s="25" t="s">
        <v>109</v>
      </c>
      <c r="G188" s="14">
        <v>42742</v>
      </c>
      <c r="H188" s="15">
        <v>11</v>
      </c>
      <c r="I188" s="7" t="s">
        <v>41</v>
      </c>
      <c r="J188" s="15" t="s">
        <v>56</v>
      </c>
      <c r="K188" s="7" t="s">
        <v>27</v>
      </c>
      <c r="L188" s="16">
        <v>22315985.043478262</v>
      </c>
      <c r="M188" s="16">
        <f t="shared" si="10"/>
        <v>22315985.043478262</v>
      </c>
      <c r="N188" s="9" t="s">
        <v>28</v>
      </c>
      <c r="O188" s="9" t="s">
        <v>29</v>
      </c>
      <c r="P188" s="11" t="s">
        <v>30</v>
      </c>
      <c r="Q188" s="11" t="s">
        <v>31</v>
      </c>
      <c r="R188" s="11" t="s">
        <v>32</v>
      </c>
      <c r="S188" s="11" t="s">
        <v>33</v>
      </c>
      <c r="T188" s="11" t="s">
        <v>34</v>
      </c>
    </row>
    <row r="189" spans="1:20" ht="35.1" customHeight="1" x14ac:dyDescent="0.25">
      <c r="A189" s="4">
        <f t="shared" si="9"/>
        <v>187</v>
      </c>
      <c r="B189" s="5" t="s">
        <v>20</v>
      </c>
      <c r="C189" s="5" t="s">
        <v>44</v>
      </c>
      <c r="D189" s="6" t="s">
        <v>54</v>
      </c>
      <c r="E189" s="12">
        <v>80101509</v>
      </c>
      <c r="F189" s="25" t="s">
        <v>102</v>
      </c>
      <c r="G189" s="14">
        <v>42742</v>
      </c>
      <c r="H189" s="15">
        <v>11</v>
      </c>
      <c r="I189" s="7" t="s">
        <v>41</v>
      </c>
      <c r="J189" s="15" t="s">
        <v>56</v>
      </c>
      <c r="K189" s="7" t="s">
        <v>27</v>
      </c>
      <c r="L189" s="16">
        <v>35464000</v>
      </c>
      <c r="M189" s="16">
        <f t="shared" si="10"/>
        <v>35464000</v>
      </c>
      <c r="N189" s="9" t="s">
        <v>28</v>
      </c>
      <c r="O189" s="9" t="s">
        <v>29</v>
      </c>
      <c r="P189" s="11" t="s">
        <v>30</v>
      </c>
      <c r="Q189" s="11" t="s">
        <v>31</v>
      </c>
      <c r="R189" s="11" t="s">
        <v>32</v>
      </c>
      <c r="S189" s="11" t="s">
        <v>33</v>
      </c>
      <c r="T189" s="11" t="s">
        <v>34</v>
      </c>
    </row>
    <row r="190" spans="1:20" ht="35.1" customHeight="1" x14ac:dyDescent="0.25">
      <c r="A190" s="4">
        <f t="shared" si="9"/>
        <v>188</v>
      </c>
      <c r="B190" s="5" t="s">
        <v>20</v>
      </c>
      <c r="C190" s="5" t="s">
        <v>44</v>
      </c>
      <c r="D190" s="6" t="s">
        <v>54</v>
      </c>
      <c r="E190" s="12">
        <v>80161506</v>
      </c>
      <c r="F190" s="25" t="s">
        <v>110</v>
      </c>
      <c r="G190" s="14">
        <v>42738</v>
      </c>
      <c r="H190" s="15">
        <v>11</v>
      </c>
      <c r="I190" s="7" t="s">
        <v>41</v>
      </c>
      <c r="J190" s="15" t="s">
        <v>56</v>
      </c>
      <c r="K190" s="7" t="s">
        <v>27</v>
      </c>
      <c r="L190" s="16">
        <v>66352000</v>
      </c>
      <c r="M190" s="16">
        <f t="shared" si="10"/>
        <v>66352000</v>
      </c>
      <c r="N190" s="9" t="s">
        <v>28</v>
      </c>
      <c r="O190" s="9" t="s">
        <v>29</v>
      </c>
      <c r="P190" s="11" t="s">
        <v>30</v>
      </c>
      <c r="Q190" s="11" t="s">
        <v>31</v>
      </c>
      <c r="R190" s="11" t="s">
        <v>32</v>
      </c>
      <c r="S190" s="11" t="s">
        <v>33</v>
      </c>
      <c r="T190" s="11" t="s">
        <v>34</v>
      </c>
    </row>
    <row r="191" spans="1:20" ht="35.1" customHeight="1" x14ac:dyDescent="0.25">
      <c r="A191" s="4">
        <f t="shared" si="9"/>
        <v>189</v>
      </c>
      <c r="B191" s="5" t="s">
        <v>20</v>
      </c>
      <c r="C191" s="5" t="s">
        <v>44</v>
      </c>
      <c r="D191" s="6" t="s">
        <v>54</v>
      </c>
      <c r="E191" s="12">
        <v>80161506</v>
      </c>
      <c r="F191" s="25" t="s">
        <v>110</v>
      </c>
      <c r="G191" s="14">
        <v>42738</v>
      </c>
      <c r="H191" s="15">
        <v>11</v>
      </c>
      <c r="I191" s="7" t="s">
        <v>41</v>
      </c>
      <c r="J191" s="15" t="s">
        <v>56</v>
      </c>
      <c r="K191" s="7" t="s">
        <v>27</v>
      </c>
      <c r="L191" s="16">
        <v>58256140.799999997</v>
      </c>
      <c r="M191" s="16">
        <f t="shared" si="10"/>
        <v>58256140.799999997</v>
      </c>
      <c r="N191" s="9" t="s">
        <v>28</v>
      </c>
      <c r="O191" s="9" t="s">
        <v>29</v>
      </c>
      <c r="P191" s="11" t="s">
        <v>30</v>
      </c>
      <c r="Q191" s="11" t="s">
        <v>31</v>
      </c>
      <c r="R191" s="11" t="s">
        <v>32</v>
      </c>
      <c r="S191" s="11" t="s">
        <v>33</v>
      </c>
      <c r="T191" s="11" t="s">
        <v>34</v>
      </c>
    </row>
    <row r="192" spans="1:20" ht="35.1" customHeight="1" x14ac:dyDescent="0.25">
      <c r="A192" s="4">
        <f t="shared" si="9"/>
        <v>190</v>
      </c>
      <c r="B192" s="5" t="s">
        <v>20</v>
      </c>
      <c r="C192" s="5" t="s">
        <v>44</v>
      </c>
      <c r="D192" s="6" t="s">
        <v>54</v>
      </c>
      <c r="E192" s="12">
        <v>80161506</v>
      </c>
      <c r="F192" s="25" t="s">
        <v>111</v>
      </c>
      <c r="G192" s="14">
        <v>42738</v>
      </c>
      <c r="H192" s="15">
        <v>11</v>
      </c>
      <c r="I192" s="7" t="s">
        <v>41</v>
      </c>
      <c r="J192" s="15" t="s">
        <v>56</v>
      </c>
      <c r="K192" s="7" t="s">
        <v>27</v>
      </c>
      <c r="L192" s="16">
        <v>56547920</v>
      </c>
      <c r="M192" s="16">
        <f t="shared" si="10"/>
        <v>56547920</v>
      </c>
      <c r="N192" s="9" t="s">
        <v>28</v>
      </c>
      <c r="O192" s="9" t="s">
        <v>29</v>
      </c>
      <c r="P192" s="11" t="s">
        <v>30</v>
      </c>
      <c r="Q192" s="11" t="s">
        <v>31</v>
      </c>
      <c r="R192" s="11" t="s">
        <v>32</v>
      </c>
      <c r="S192" s="11" t="s">
        <v>33</v>
      </c>
      <c r="T192" s="11" t="s">
        <v>34</v>
      </c>
    </row>
    <row r="193" spans="1:20" ht="35.1" customHeight="1" x14ac:dyDescent="0.25">
      <c r="A193" s="4">
        <f t="shared" si="9"/>
        <v>191</v>
      </c>
      <c r="B193" s="5" t="s">
        <v>20</v>
      </c>
      <c r="C193" s="5" t="s">
        <v>44</v>
      </c>
      <c r="D193" s="6" t="s">
        <v>54</v>
      </c>
      <c r="E193" s="12">
        <v>80161506</v>
      </c>
      <c r="F193" s="25" t="s">
        <v>110</v>
      </c>
      <c r="G193" s="14">
        <v>42738</v>
      </c>
      <c r="H193" s="15">
        <v>11</v>
      </c>
      <c r="I193" s="7" t="s">
        <v>41</v>
      </c>
      <c r="J193" s="15" t="s">
        <v>56</v>
      </c>
      <c r="K193" s="7" t="s">
        <v>27</v>
      </c>
      <c r="L193" s="16">
        <v>52503308</v>
      </c>
      <c r="M193" s="16">
        <f t="shared" si="10"/>
        <v>52503308</v>
      </c>
      <c r="N193" s="9" t="s">
        <v>28</v>
      </c>
      <c r="O193" s="9" t="s">
        <v>29</v>
      </c>
      <c r="P193" s="11" t="s">
        <v>30</v>
      </c>
      <c r="Q193" s="11" t="s">
        <v>31</v>
      </c>
      <c r="R193" s="11" t="s">
        <v>32</v>
      </c>
      <c r="S193" s="11" t="s">
        <v>33</v>
      </c>
      <c r="T193" s="11" t="s">
        <v>34</v>
      </c>
    </row>
    <row r="194" spans="1:20" ht="35.1" customHeight="1" x14ac:dyDescent="0.25">
      <c r="A194" s="4">
        <f t="shared" si="9"/>
        <v>192</v>
      </c>
      <c r="B194" s="5" t="s">
        <v>20</v>
      </c>
      <c r="C194" s="5" t="s">
        <v>44</v>
      </c>
      <c r="D194" s="6" t="s">
        <v>54</v>
      </c>
      <c r="E194" s="12">
        <v>80161506</v>
      </c>
      <c r="F194" s="25" t="s">
        <v>110</v>
      </c>
      <c r="G194" s="14">
        <v>42738</v>
      </c>
      <c r="H194" s="15">
        <v>11</v>
      </c>
      <c r="I194" s="7" t="s">
        <v>41</v>
      </c>
      <c r="J194" s="15" t="s">
        <v>56</v>
      </c>
      <c r="K194" s="7" t="s">
        <v>27</v>
      </c>
      <c r="L194" s="16">
        <v>52503308</v>
      </c>
      <c r="M194" s="16">
        <f t="shared" si="10"/>
        <v>52503308</v>
      </c>
      <c r="N194" s="9" t="s">
        <v>28</v>
      </c>
      <c r="O194" s="9" t="s">
        <v>29</v>
      </c>
      <c r="P194" s="11" t="s">
        <v>30</v>
      </c>
      <c r="Q194" s="11" t="s">
        <v>31</v>
      </c>
      <c r="R194" s="11" t="s">
        <v>32</v>
      </c>
      <c r="S194" s="11" t="s">
        <v>33</v>
      </c>
      <c r="T194" s="11" t="s">
        <v>34</v>
      </c>
    </row>
    <row r="195" spans="1:20" ht="35.1" customHeight="1" x14ac:dyDescent="0.25">
      <c r="A195" s="4">
        <f t="shared" si="9"/>
        <v>193</v>
      </c>
      <c r="B195" s="5" t="s">
        <v>20</v>
      </c>
      <c r="C195" s="5" t="s">
        <v>44</v>
      </c>
      <c r="D195" s="6" t="s">
        <v>54</v>
      </c>
      <c r="E195" s="12">
        <v>80141902</v>
      </c>
      <c r="F195" s="25" t="s">
        <v>112</v>
      </c>
      <c r="G195" s="14">
        <v>42738</v>
      </c>
      <c r="H195" s="15">
        <v>11</v>
      </c>
      <c r="I195" s="7" t="s">
        <v>41</v>
      </c>
      <c r="J195" s="15" t="s">
        <v>56</v>
      </c>
      <c r="K195" s="7" t="s">
        <v>27</v>
      </c>
      <c r="L195" s="16">
        <v>42419520</v>
      </c>
      <c r="M195" s="10">
        <f t="shared" si="10"/>
        <v>42419520</v>
      </c>
      <c r="N195" s="9" t="s">
        <v>28</v>
      </c>
      <c r="O195" s="9" t="s">
        <v>29</v>
      </c>
      <c r="P195" s="11" t="s">
        <v>30</v>
      </c>
      <c r="Q195" s="11" t="s">
        <v>31</v>
      </c>
      <c r="R195" s="11" t="s">
        <v>32</v>
      </c>
      <c r="S195" s="11" t="s">
        <v>33</v>
      </c>
      <c r="T195" s="11" t="s">
        <v>34</v>
      </c>
    </row>
    <row r="196" spans="1:20" ht="35.1" customHeight="1" x14ac:dyDescent="0.25">
      <c r="A196" s="4">
        <f t="shared" si="9"/>
        <v>194</v>
      </c>
      <c r="B196" s="5" t="s">
        <v>20</v>
      </c>
      <c r="C196" s="5" t="s">
        <v>44</v>
      </c>
      <c r="D196" s="6" t="s">
        <v>54</v>
      </c>
      <c r="E196" s="12">
        <v>80161500</v>
      </c>
      <c r="F196" s="25" t="s">
        <v>113</v>
      </c>
      <c r="G196" s="14">
        <v>42738</v>
      </c>
      <c r="H196" s="15">
        <v>11</v>
      </c>
      <c r="I196" s="7" t="s">
        <v>41</v>
      </c>
      <c r="J196" s="15" t="s">
        <v>56</v>
      </c>
      <c r="K196" s="7" t="s">
        <v>27</v>
      </c>
      <c r="L196" s="16">
        <v>73444800</v>
      </c>
      <c r="M196" s="10">
        <f t="shared" si="10"/>
        <v>73444800</v>
      </c>
      <c r="N196" s="9" t="s">
        <v>28</v>
      </c>
      <c r="O196" s="9" t="s">
        <v>29</v>
      </c>
      <c r="P196" s="11" t="s">
        <v>30</v>
      </c>
      <c r="Q196" s="11" t="s">
        <v>31</v>
      </c>
      <c r="R196" s="11" t="s">
        <v>32</v>
      </c>
      <c r="S196" s="11" t="s">
        <v>33</v>
      </c>
      <c r="T196" s="11" t="s">
        <v>34</v>
      </c>
    </row>
    <row r="197" spans="1:20" ht="35.1" customHeight="1" x14ac:dyDescent="0.25">
      <c r="A197" s="4">
        <f t="shared" si="9"/>
        <v>195</v>
      </c>
      <c r="B197" s="5" t="s">
        <v>20</v>
      </c>
      <c r="C197" s="5" t="s">
        <v>44</v>
      </c>
      <c r="D197" s="6" t="s">
        <v>54</v>
      </c>
      <c r="E197" s="12">
        <v>80161500</v>
      </c>
      <c r="F197" s="25" t="s">
        <v>114</v>
      </c>
      <c r="G197" s="14">
        <v>42738</v>
      </c>
      <c r="H197" s="15">
        <v>11</v>
      </c>
      <c r="I197" s="7" t="s">
        <v>41</v>
      </c>
      <c r="J197" s="15" t="s">
        <v>56</v>
      </c>
      <c r="K197" s="7" t="s">
        <v>27</v>
      </c>
      <c r="L197" s="16">
        <v>73444800</v>
      </c>
      <c r="M197" s="10">
        <f t="shared" si="10"/>
        <v>73444800</v>
      </c>
      <c r="N197" s="9" t="s">
        <v>28</v>
      </c>
      <c r="O197" s="9" t="s">
        <v>29</v>
      </c>
      <c r="P197" s="11" t="s">
        <v>30</v>
      </c>
      <c r="Q197" s="11" t="s">
        <v>31</v>
      </c>
      <c r="R197" s="11" t="s">
        <v>32</v>
      </c>
      <c r="S197" s="11" t="s">
        <v>33</v>
      </c>
      <c r="T197" s="11" t="s">
        <v>34</v>
      </c>
    </row>
    <row r="198" spans="1:20" ht="35.1" customHeight="1" x14ac:dyDescent="0.25">
      <c r="A198" s="4">
        <f t="shared" ref="A198:A261" si="11">1+A197</f>
        <v>196</v>
      </c>
      <c r="B198" s="5" t="s">
        <v>20</v>
      </c>
      <c r="C198" s="5" t="s">
        <v>44</v>
      </c>
      <c r="D198" s="6" t="s">
        <v>54</v>
      </c>
      <c r="E198" s="12">
        <v>80161501</v>
      </c>
      <c r="F198" s="25" t="s">
        <v>115</v>
      </c>
      <c r="G198" s="14">
        <v>42738</v>
      </c>
      <c r="H198" s="15">
        <v>11</v>
      </c>
      <c r="I198" s="7" t="s">
        <v>41</v>
      </c>
      <c r="J198" s="15" t="s">
        <v>56</v>
      </c>
      <c r="K198" s="7" t="s">
        <v>27</v>
      </c>
      <c r="L198" s="16">
        <v>22880000</v>
      </c>
      <c r="M198" s="10">
        <f t="shared" si="10"/>
        <v>22880000</v>
      </c>
      <c r="N198" s="9" t="s">
        <v>28</v>
      </c>
      <c r="O198" s="9" t="s">
        <v>29</v>
      </c>
      <c r="P198" s="11" t="s">
        <v>30</v>
      </c>
      <c r="Q198" s="11" t="s">
        <v>31</v>
      </c>
      <c r="R198" s="11" t="s">
        <v>32</v>
      </c>
      <c r="S198" s="11" t="s">
        <v>33</v>
      </c>
      <c r="T198" s="11" t="s">
        <v>34</v>
      </c>
    </row>
    <row r="199" spans="1:20" ht="35.1" customHeight="1" x14ac:dyDescent="0.25">
      <c r="A199" s="4">
        <f t="shared" si="11"/>
        <v>197</v>
      </c>
      <c r="B199" s="5" t="s">
        <v>20</v>
      </c>
      <c r="C199" s="5" t="s">
        <v>44</v>
      </c>
      <c r="D199" s="6" t="s">
        <v>54</v>
      </c>
      <c r="E199" s="12">
        <v>83121700</v>
      </c>
      <c r="F199" s="25" t="s">
        <v>116</v>
      </c>
      <c r="G199" s="14">
        <v>42738</v>
      </c>
      <c r="H199" s="15">
        <v>11</v>
      </c>
      <c r="I199" s="7" t="s">
        <v>41</v>
      </c>
      <c r="J199" s="15" t="s">
        <v>56</v>
      </c>
      <c r="K199" s="7" t="s">
        <v>27</v>
      </c>
      <c r="L199" s="16">
        <v>40040000</v>
      </c>
      <c r="M199" s="10">
        <f t="shared" si="10"/>
        <v>40040000</v>
      </c>
      <c r="N199" s="9" t="s">
        <v>28</v>
      </c>
      <c r="O199" s="9" t="s">
        <v>29</v>
      </c>
      <c r="P199" s="11" t="s">
        <v>30</v>
      </c>
      <c r="Q199" s="11" t="s">
        <v>31</v>
      </c>
      <c r="R199" s="11" t="s">
        <v>32</v>
      </c>
      <c r="S199" s="11" t="s">
        <v>33</v>
      </c>
      <c r="T199" s="11" t="s">
        <v>34</v>
      </c>
    </row>
    <row r="200" spans="1:20" ht="35.1" customHeight="1" x14ac:dyDescent="0.25">
      <c r="A200" s="4">
        <f t="shared" si="11"/>
        <v>198</v>
      </c>
      <c r="B200" s="5" t="s">
        <v>20</v>
      </c>
      <c r="C200" s="5" t="s">
        <v>44</v>
      </c>
      <c r="D200" s="6" t="s">
        <v>54</v>
      </c>
      <c r="E200" s="12">
        <v>83121700</v>
      </c>
      <c r="F200" s="25" t="s">
        <v>117</v>
      </c>
      <c r="G200" s="14">
        <v>42738</v>
      </c>
      <c r="H200" s="15">
        <v>11</v>
      </c>
      <c r="I200" s="7" t="s">
        <v>41</v>
      </c>
      <c r="J200" s="15" t="s">
        <v>56</v>
      </c>
      <c r="K200" s="7" t="s">
        <v>27</v>
      </c>
      <c r="L200" s="16">
        <v>70928000</v>
      </c>
      <c r="M200" s="10">
        <f t="shared" si="10"/>
        <v>70928000</v>
      </c>
      <c r="N200" s="9" t="s">
        <v>28</v>
      </c>
      <c r="O200" s="9" t="s">
        <v>29</v>
      </c>
      <c r="P200" s="11" t="s">
        <v>30</v>
      </c>
      <c r="Q200" s="11" t="s">
        <v>31</v>
      </c>
      <c r="R200" s="11" t="s">
        <v>32</v>
      </c>
      <c r="S200" s="11" t="s">
        <v>33</v>
      </c>
      <c r="T200" s="11" t="s">
        <v>34</v>
      </c>
    </row>
    <row r="201" spans="1:20" ht="35.1" customHeight="1" x14ac:dyDescent="0.25">
      <c r="A201" s="4">
        <f t="shared" si="11"/>
        <v>199</v>
      </c>
      <c r="B201" s="5" t="s">
        <v>20</v>
      </c>
      <c r="C201" s="5" t="s">
        <v>44</v>
      </c>
      <c r="D201" s="6" t="s">
        <v>54</v>
      </c>
      <c r="E201" s="12">
        <v>83121700</v>
      </c>
      <c r="F201" s="25" t="s">
        <v>118</v>
      </c>
      <c r="G201" s="14">
        <v>42738</v>
      </c>
      <c r="H201" s="15">
        <v>11</v>
      </c>
      <c r="I201" s="7" t="s">
        <v>41</v>
      </c>
      <c r="J201" s="15" t="s">
        <v>56</v>
      </c>
      <c r="K201" s="7" t="s">
        <v>27</v>
      </c>
      <c r="L201" s="16">
        <v>28600000</v>
      </c>
      <c r="M201" s="10">
        <f t="shared" si="10"/>
        <v>28600000</v>
      </c>
      <c r="N201" s="9" t="s">
        <v>28</v>
      </c>
      <c r="O201" s="9" t="s">
        <v>29</v>
      </c>
      <c r="P201" s="11" t="s">
        <v>30</v>
      </c>
      <c r="Q201" s="11" t="s">
        <v>31</v>
      </c>
      <c r="R201" s="11" t="s">
        <v>32</v>
      </c>
      <c r="S201" s="11" t="s">
        <v>33</v>
      </c>
      <c r="T201" s="11" t="s">
        <v>34</v>
      </c>
    </row>
    <row r="202" spans="1:20" ht="35.1" customHeight="1" x14ac:dyDescent="0.25">
      <c r="A202" s="4">
        <f t="shared" si="11"/>
        <v>200</v>
      </c>
      <c r="B202" s="5" t="s">
        <v>20</v>
      </c>
      <c r="C202" s="5" t="s">
        <v>44</v>
      </c>
      <c r="D202" s="6" t="s">
        <v>54</v>
      </c>
      <c r="E202" s="12">
        <v>83121700</v>
      </c>
      <c r="F202" s="25" t="s">
        <v>119</v>
      </c>
      <c r="G202" s="14">
        <v>42738</v>
      </c>
      <c r="H202" s="15">
        <v>11</v>
      </c>
      <c r="I202" s="7" t="s">
        <v>41</v>
      </c>
      <c r="J202" s="15" t="s">
        <v>56</v>
      </c>
      <c r="K202" s="7" t="s">
        <v>27</v>
      </c>
      <c r="L202" s="16">
        <v>40040000</v>
      </c>
      <c r="M202" s="10">
        <f t="shared" si="10"/>
        <v>40040000</v>
      </c>
      <c r="N202" s="9" t="s">
        <v>28</v>
      </c>
      <c r="O202" s="9" t="s">
        <v>29</v>
      </c>
      <c r="P202" s="11" t="s">
        <v>30</v>
      </c>
      <c r="Q202" s="11" t="s">
        <v>31</v>
      </c>
      <c r="R202" s="11" t="s">
        <v>32</v>
      </c>
      <c r="S202" s="11" t="s">
        <v>33</v>
      </c>
      <c r="T202" s="11" t="s">
        <v>34</v>
      </c>
    </row>
    <row r="203" spans="1:20" ht="35.1" customHeight="1" x14ac:dyDescent="0.25">
      <c r="A203" s="4">
        <f t="shared" si="11"/>
        <v>201</v>
      </c>
      <c r="B203" s="5" t="s">
        <v>20</v>
      </c>
      <c r="C203" s="5" t="s">
        <v>44</v>
      </c>
      <c r="D203" s="6" t="s">
        <v>54</v>
      </c>
      <c r="E203" s="12">
        <v>83121600</v>
      </c>
      <c r="F203" s="25" t="s">
        <v>120</v>
      </c>
      <c r="G203" s="14">
        <v>42738</v>
      </c>
      <c r="H203" s="15">
        <v>11</v>
      </c>
      <c r="I203" s="7" t="s">
        <v>41</v>
      </c>
      <c r="J203" s="15" t="s">
        <v>56</v>
      </c>
      <c r="K203" s="7" t="s">
        <v>27</v>
      </c>
      <c r="L203" s="16">
        <v>60683480</v>
      </c>
      <c r="M203" s="10">
        <f t="shared" si="10"/>
        <v>60683480</v>
      </c>
      <c r="N203" s="9" t="s">
        <v>28</v>
      </c>
      <c r="O203" s="9" t="s">
        <v>29</v>
      </c>
      <c r="P203" s="11" t="s">
        <v>30</v>
      </c>
      <c r="Q203" s="11" t="s">
        <v>31</v>
      </c>
      <c r="R203" s="11" t="s">
        <v>32</v>
      </c>
      <c r="S203" s="11" t="s">
        <v>33</v>
      </c>
      <c r="T203" s="11" t="s">
        <v>34</v>
      </c>
    </row>
    <row r="204" spans="1:20" ht="35.1" customHeight="1" x14ac:dyDescent="0.25">
      <c r="A204" s="4">
        <f t="shared" si="11"/>
        <v>202</v>
      </c>
      <c r="B204" s="5" t="s">
        <v>20</v>
      </c>
      <c r="C204" s="5" t="s">
        <v>44</v>
      </c>
      <c r="D204" s="6" t="s">
        <v>54</v>
      </c>
      <c r="E204" s="12">
        <v>86101701</v>
      </c>
      <c r="F204" s="25" t="s">
        <v>121</v>
      </c>
      <c r="G204" s="14">
        <v>42738</v>
      </c>
      <c r="H204" s="15">
        <v>11</v>
      </c>
      <c r="I204" s="7" t="s">
        <v>41</v>
      </c>
      <c r="J204" s="15" t="s">
        <v>56</v>
      </c>
      <c r="K204" s="7" t="s">
        <v>27</v>
      </c>
      <c r="L204" s="16">
        <v>68640000</v>
      </c>
      <c r="M204" s="10">
        <f t="shared" si="10"/>
        <v>68640000</v>
      </c>
      <c r="N204" s="9" t="s">
        <v>28</v>
      </c>
      <c r="O204" s="9" t="s">
        <v>29</v>
      </c>
      <c r="P204" s="11" t="s">
        <v>30</v>
      </c>
      <c r="Q204" s="11" t="s">
        <v>31</v>
      </c>
      <c r="R204" s="11" t="s">
        <v>32</v>
      </c>
      <c r="S204" s="11" t="s">
        <v>33</v>
      </c>
      <c r="T204" s="11" t="s">
        <v>34</v>
      </c>
    </row>
    <row r="205" spans="1:20" ht="35.1" customHeight="1" x14ac:dyDescent="0.25">
      <c r="A205" s="4">
        <f t="shared" si="11"/>
        <v>203</v>
      </c>
      <c r="B205" s="5" t="s">
        <v>20</v>
      </c>
      <c r="C205" s="5" t="s">
        <v>44</v>
      </c>
      <c r="D205" s="6" t="s">
        <v>54</v>
      </c>
      <c r="E205" s="12">
        <v>80161501</v>
      </c>
      <c r="F205" s="25" t="s">
        <v>122</v>
      </c>
      <c r="G205" s="14">
        <v>42738</v>
      </c>
      <c r="H205" s="15">
        <v>11</v>
      </c>
      <c r="I205" s="7" t="s">
        <v>41</v>
      </c>
      <c r="J205" s="15" t="s">
        <v>56</v>
      </c>
      <c r="K205" s="7" t="s">
        <v>27</v>
      </c>
      <c r="L205" s="16">
        <v>36763584</v>
      </c>
      <c r="M205" s="10">
        <f t="shared" si="10"/>
        <v>36763584</v>
      </c>
      <c r="N205" s="9" t="s">
        <v>28</v>
      </c>
      <c r="O205" s="9" t="s">
        <v>29</v>
      </c>
      <c r="P205" s="11" t="s">
        <v>30</v>
      </c>
      <c r="Q205" s="11" t="s">
        <v>31</v>
      </c>
      <c r="R205" s="11" t="s">
        <v>32</v>
      </c>
      <c r="S205" s="11" t="s">
        <v>33</v>
      </c>
      <c r="T205" s="11" t="s">
        <v>34</v>
      </c>
    </row>
    <row r="206" spans="1:20" ht="35.1" customHeight="1" x14ac:dyDescent="0.25">
      <c r="A206" s="4">
        <f t="shared" si="11"/>
        <v>204</v>
      </c>
      <c r="B206" s="5" t="s">
        <v>20</v>
      </c>
      <c r="C206" s="5" t="s">
        <v>44</v>
      </c>
      <c r="D206" s="6" t="s">
        <v>54</v>
      </c>
      <c r="E206" s="12">
        <v>83121700</v>
      </c>
      <c r="F206" s="25" t="s">
        <v>123</v>
      </c>
      <c r="G206" s="14">
        <v>42738</v>
      </c>
      <c r="H206" s="15">
        <v>11</v>
      </c>
      <c r="I206" s="7" t="s">
        <v>41</v>
      </c>
      <c r="J206" s="15" t="s">
        <v>56</v>
      </c>
      <c r="K206" s="7" t="s">
        <v>27</v>
      </c>
      <c r="L206" s="16">
        <v>54615132</v>
      </c>
      <c r="M206" s="10">
        <f t="shared" si="10"/>
        <v>54615132</v>
      </c>
      <c r="N206" s="9" t="s">
        <v>28</v>
      </c>
      <c r="O206" s="9" t="s">
        <v>29</v>
      </c>
      <c r="P206" s="11" t="s">
        <v>30</v>
      </c>
      <c r="Q206" s="11" t="s">
        <v>31</v>
      </c>
      <c r="R206" s="11" t="s">
        <v>32</v>
      </c>
      <c r="S206" s="11" t="s">
        <v>33</v>
      </c>
      <c r="T206" s="11" t="s">
        <v>34</v>
      </c>
    </row>
    <row r="207" spans="1:20" ht="35.1" customHeight="1" x14ac:dyDescent="0.25">
      <c r="A207" s="4">
        <f t="shared" si="11"/>
        <v>205</v>
      </c>
      <c r="B207" s="5" t="s">
        <v>20</v>
      </c>
      <c r="C207" s="5" t="s">
        <v>44</v>
      </c>
      <c r="D207" s="6" t="s">
        <v>54</v>
      </c>
      <c r="E207" s="12" t="s">
        <v>124</v>
      </c>
      <c r="F207" s="25" t="s">
        <v>125</v>
      </c>
      <c r="G207" s="14">
        <v>42738</v>
      </c>
      <c r="H207" s="15">
        <v>11</v>
      </c>
      <c r="I207" s="7" t="s">
        <v>41</v>
      </c>
      <c r="J207" s="15" t="s">
        <v>56</v>
      </c>
      <c r="K207" s="7" t="s">
        <v>27</v>
      </c>
      <c r="L207" s="16">
        <v>57200000</v>
      </c>
      <c r="M207" s="10">
        <f t="shared" si="10"/>
        <v>57200000</v>
      </c>
      <c r="N207" s="9" t="s">
        <v>28</v>
      </c>
      <c r="O207" s="9" t="s">
        <v>29</v>
      </c>
      <c r="P207" s="11" t="s">
        <v>30</v>
      </c>
      <c r="Q207" s="11" t="s">
        <v>31</v>
      </c>
      <c r="R207" s="11" t="s">
        <v>32</v>
      </c>
      <c r="S207" s="11" t="s">
        <v>33</v>
      </c>
      <c r="T207" s="11" t="s">
        <v>34</v>
      </c>
    </row>
    <row r="208" spans="1:20" ht="35.1" customHeight="1" x14ac:dyDescent="0.25">
      <c r="A208" s="4">
        <f t="shared" si="11"/>
        <v>206</v>
      </c>
      <c r="B208" s="5" t="s">
        <v>20</v>
      </c>
      <c r="C208" s="5" t="s">
        <v>44</v>
      </c>
      <c r="D208" s="6" t="s">
        <v>54</v>
      </c>
      <c r="E208" s="12">
        <v>86101701</v>
      </c>
      <c r="F208" s="25" t="s">
        <v>126</v>
      </c>
      <c r="G208" s="14">
        <v>42738</v>
      </c>
      <c r="H208" s="15">
        <v>11</v>
      </c>
      <c r="I208" s="7" t="s">
        <v>41</v>
      </c>
      <c r="J208" s="15" t="s">
        <v>56</v>
      </c>
      <c r="K208" s="7" t="s">
        <v>27</v>
      </c>
      <c r="L208" s="16">
        <v>44177573.478260867</v>
      </c>
      <c r="M208" s="10">
        <f t="shared" si="10"/>
        <v>44177573.478260867</v>
      </c>
      <c r="N208" s="9" t="s">
        <v>28</v>
      </c>
      <c r="O208" s="9" t="s">
        <v>29</v>
      </c>
      <c r="P208" s="11" t="s">
        <v>30</v>
      </c>
      <c r="Q208" s="11" t="s">
        <v>31</v>
      </c>
      <c r="R208" s="11" t="s">
        <v>32</v>
      </c>
      <c r="S208" s="11" t="s">
        <v>33</v>
      </c>
      <c r="T208" s="11" t="s">
        <v>34</v>
      </c>
    </row>
    <row r="209" spans="1:20" ht="35.1" customHeight="1" x14ac:dyDescent="0.25">
      <c r="A209" s="4">
        <f t="shared" si="11"/>
        <v>207</v>
      </c>
      <c r="B209" s="5" t="s">
        <v>20</v>
      </c>
      <c r="C209" s="5" t="s">
        <v>44</v>
      </c>
      <c r="D209" s="6" t="s">
        <v>54</v>
      </c>
      <c r="E209" s="12" t="s">
        <v>127</v>
      </c>
      <c r="F209" s="25" t="s">
        <v>128</v>
      </c>
      <c r="G209" s="14">
        <v>42738</v>
      </c>
      <c r="H209" s="15">
        <v>11</v>
      </c>
      <c r="I209" s="7" t="s">
        <v>41</v>
      </c>
      <c r="J209" s="15" t="s">
        <v>56</v>
      </c>
      <c r="K209" s="7" t="s">
        <v>27</v>
      </c>
      <c r="L209" s="16">
        <v>57200000</v>
      </c>
      <c r="M209" s="10">
        <f t="shared" si="10"/>
        <v>57200000</v>
      </c>
      <c r="N209" s="9" t="s">
        <v>28</v>
      </c>
      <c r="O209" s="9" t="s">
        <v>29</v>
      </c>
      <c r="P209" s="11" t="s">
        <v>30</v>
      </c>
      <c r="Q209" s="11" t="s">
        <v>31</v>
      </c>
      <c r="R209" s="11" t="s">
        <v>32</v>
      </c>
      <c r="S209" s="11" t="s">
        <v>33</v>
      </c>
      <c r="T209" s="11" t="s">
        <v>34</v>
      </c>
    </row>
    <row r="210" spans="1:20" ht="35.1" customHeight="1" x14ac:dyDescent="0.25">
      <c r="A210" s="4">
        <f t="shared" si="11"/>
        <v>208</v>
      </c>
      <c r="B210" s="5" t="s">
        <v>20</v>
      </c>
      <c r="C210" s="5" t="s">
        <v>44</v>
      </c>
      <c r="D210" s="6" t="s">
        <v>54</v>
      </c>
      <c r="E210" s="12">
        <v>86101701</v>
      </c>
      <c r="F210" s="25" t="s">
        <v>126</v>
      </c>
      <c r="G210" s="14">
        <v>42738</v>
      </c>
      <c r="H210" s="15">
        <v>11</v>
      </c>
      <c r="I210" s="7" t="s">
        <v>41</v>
      </c>
      <c r="J210" s="15" t="s">
        <v>56</v>
      </c>
      <c r="K210" s="7" t="s">
        <v>27</v>
      </c>
      <c r="L210" s="16">
        <v>44177573.478260867</v>
      </c>
      <c r="M210" s="10">
        <f t="shared" si="10"/>
        <v>44177573.478260867</v>
      </c>
      <c r="N210" s="9" t="s">
        <v>28</v>
      </c>
      <c r="O210" s="9" t="s">
        <v>29</v>
      </c>
      <c r="P210" s="11" t="s">
        <v>30</v>
      </c>
      <c r="Q210" s="11" t="s">
        <v>31</v>
      </c>
      <c r="R210" s="11" t="s">
        <v>32</v>
      </c>
      <c r="S210" s="11" t="s">
        <v>33</v>
      </c>
      <c r="T210" s="11" t="s">
        <v>34</v>
      </c>
    </row>
    <row r="211" spans="1:20" ht="35.1" customHeight="1" x14ac:dyDescent="0.25">
      <c r="A211" s="4">
        <f t="shared" si="11"/>
        <v>209</v>
      </c>
      <c r="B211" s="5" t="s">
        <v>20</v>
      </c>
      <c r="C211" s="5" t="s">
        <v>44</v>
      </c>
      <c r="D211" s="6" t="s">
        <v>54</v>
      </c>
      <c r="E211" s="12">
        <v>86101701</v>
      </c>
      <c r="F211" s="25" t="s">
        <v>126</v>
      </c>
      <c r="G211" s="14">
        <v>42738</v>
      </c>
      <c r="H211" s="15">
        <v>11</v>
      </c>
      <c r="I211" s="7" t="s">
        <v>41</v>
      </c>
      <c r="J211" s="15" t="s">
        <v>56</v>
      </c>
      <c r="K211" s="7" t="s">
        <v>27</v>
      </c>
      <c r="L211" s="16">
        <v>44177573.478260867</v>
      </c>
      <c r="M211" s="10">
        <f t="shared" si="10"/>
        <v>44177573.478260867</v>
      </c>
      <c r="N211" s="9" t="s">
        <v>28</v>
      </c>
      <c r="O211" s="9" t="s">
        <v>29</v>
      </c>
      <c r="P211" s="11" t="s">
        <v>30</v>
      </c>
      <c r="Q211" s="11" t="s">
        <v>31</v>
      </c>
      <c r="R211" s="11" t="s">
        <v>32</v>
      </c>
      <c r="S211" s="11" t="s">
        <v>33</v>
      </c>
      <c r="T211" s="11" t="s">
        <v>34</v>
      </c>
    </row>
    <row r="212" spans="1:20" ht="35.1" customHeight="1" x14ac:dyDescent="0.25">
      <c r="A212" s="4">
        <f t="shared" si="11"/>
        <v>210</v>
      </c>
      <c r="B212" s="5" t="s">
        <v>20</v>
      </c>
      <c r="C212" s="5" t="s">
        <v>44</v>
      </c>
      <c r="D212" s="6" t="s">
        <v>54</v>
      </c>
      <c r="E212" s="12">
        <v>86101701</v>
      </c>
      <c r="F212" s="25" t="s">
        <v>129</v>
      </c>
      <c r="G212" s="14">
        <v>42738</v>
      </c>
      <c r="H212" s="15">
        <v>11</v>
      </c>
      <c r="I212" s="7" t="s">
        <v>41</v>
      </c>
      <c r="J212" s="15" t="s">
        <v>56</v>
      </c>
      <c r="K212" s="7" t="s">
        <v>27</v>
      </c>
      <c r="L212" s="16">
        <v>57200000</v>
      </c>
      <c r="M212" s="10">
        <f t="shared" si="10"/>
        <v>57200000</v>
      </c>
      <c r="N212" s="9" t="s">
        <v>28</v>
      </c>
      <c r="O212" s="9" t="s">
        <v>29</v>
      </c>
      <c r="P212" s="11" t="s">
        <v>30</v>
      </c>
      <c r="Q212" s="11" t="s">
        <v>31</v>
      </c>
      <c r="R212" s="11" t="s">
        <v>32</v>
      </c>
      <c r="S212" s="11" t="s">
        <v>33</v>
      </c>
      <c r="T212" s="11" t="s">
        <v>34</v>
      </c>
    </row>
    <row r="213" spans="1:20" ht="35.1" customHeight="1" x14ac:dyDescent="0.25">
      <c r="A213" s="4">
        <f t="shared" si="11"/>
        <v>211</v>
      </c>
      <c r="B213" s="5" t="s">
        <v>20</v>
      </c>
      <c r="C213" s="5" t="s">
        <v>44</v>
      </c>
      <c r="D213" s="6" t="s">
        <v>54</v>
      </c>
      <c r="E213" s="12">
        <v>86101701</v>
      </c>
      <c r="F213" s="25" t="s">
        <v>130</v>
      </c>
      <c r="G213" s="14">
        <v>42738</v>
      </c>
      <c r="H213" s="15">
        <v>11</v>
      </c>
      <c r="I213" s="7" t="s">
        <v>41</v>
      </c>
      <c r="J213" s="15" t="s">
        <v>56</v>
      </c>
      <c r="K213" s="7" t="s">
        <v>27</v>
      </c>
      <c r="L213" s="16">
        <v>69421902</v>
      </c>
      <c r="M213" s="10">
        <f t="shared" si="10"/>
        <v>69421902</v>
      </c>
      <c r="N213" s="9" t="s">
        <v>28</v>
      </c>
      <c r="O213" s="9" t="s">
        <v>29</v>
      </c>
      <c r="P213" s="11" t="s">
        <v>30</v>
      </c>
      <c r="Q213" s="11" t="s">
        <v>31</v>
      </c>
      <c r="R213" s="11" t="s">
        <v>32</v>
      </c>
      <c r="S213" s="11" t="s">
        <v>33</v>
      </c>
      <c r="T213" s="11" t="s">
        <v>34</v>
      </c>
    </row>
    <row r="214" spans="1:20" ht="35.1" customHeight="1" x14ac:dyDescent="0.25">
      <c r="A214" s="4">
        <f t="shared" si="11"/>
        <v>212</v>
      </c>
      <c r="B214" s="5" t="s">
        <v>20</v>
      </c>
      <c r="C214" s="5" t="s">
        <v>44</v>
      </c>
      <c r="D214" s="6" t="s">
        <v>54</v>
      </c>
      <c r="E214" s="12">
        <v>83121700</v>
      </c>
      <c r="F214" s="25" t="s">
        <v>131</v>
      </c>
      <c r="G214" s="14">
        <v>42738</v>
      </c>
      <c r="H214" s="15">
        <v>11</v>
      </c>
      <c r="I214" s="7" t="s">
        <v>41</v>
      </c>
      <c r="J214" s="15" t="s">
        <v>56</v>
      </c>
      <c r="K214" s="7" t="s">
        <v>27</v>
      </c>
      <c r="L214" s="16">
        <v>42478436</v>
      </c>
      <c r="M214" s="10">
        <f t="shared" si="10"/>
        <v>42478436</v>
      </c>
      <c r="N214" s="9" t="s">
        <v>28</v>
      </c>
      <c r="O214" s="9" t="s">
        <v>29</v>
      </c>
      <c r="P214" s="11" t="s">
        <v>30</v>
      </c>
      <c r="Q214" s="11" t="s">
        <v>31</v>
      </c>
      <c r="R214" s="11" t="s">
        <v>32</v>
      </c>
      <c r="S214" s="11" t="s">
        <v>33</v>
      </c>
      <c r="T214" s="11" t="s">
        <v>34</v>
      </c>
    </row>
    <row r="215" spans="1:20" ht="35.1" customHeight="1" x14ac:dyDescent="0.25">
      <c r="A215" s="4">
        <f t="shared" si="11"/>
        <v>213</v>
      </c>
      <c r="B215" s="5" t="s">
        <v>20</v>
      </c>
      <c r="C215" s="5" t="s">
        <v>44</v>
      </c>
      <c r="D215" s="6" t="s">
        <v>54</v>
      </c>
      <c r="E215" s="12" t="s">
        <v>127</v>
      </c>
      <c r="F215" s="25" t="s">
        <v>132</v>
      </c>
      <c r="G215" s="14">
        <v>42738</v>
      </c>
      <c r="H215" s="15">
        <v>11</v>
      </c>
      <c r="I215" s="7" t="s">
        <v>41</v>
      </c>
      <c r="J215" s="15" t="s">
        <v>56</v>
      </c>
      <c r="K215" s="7" t="s">
        <v>27</v>
      </c>
      <c r="L215" s="16">
        <v>57200000</v>
      </c>
      <c r="M215" s="10">
        <f t="shared" si="10"/>
        <v>57200000</v>
      </c>
      <c r="N215" s="9" t="s">
        <v>28</v>
      </c>
      <c r="O215" s="9" t="s">
        <v>29</v>
      </c>
      <c r="P215" s="11" t="s">
        <v>30</v>
      </c>
      <c r="Q215" s="11" t="s">
        <v>31</v>
      </c>
      <c r="R215" s="11" t="s">
        <v>32</v>
      </c>
      <c r="S215" s="11" t="s">
        <v>33</v>
      </c>
      <c r="T215" s="11" t="s">
        <v>34</v>
      </c>
    </row>
    <row r="216" spans="1:20" ht="35.1" customHeight="1" x14ac:dyDescent="0.25">
      <c r="A216" s="4">
        <f t="shared" si="11"/>
        <v>214</v>
      </c>
      <c r="B216" s="5" t="s">
        <v>20</v>
      </c>
      <c r="C216" s="5" t="s">
        <v>44</v>
      </c>
      <c r="D216" s="6" t="s">
        <v>54</v>
      </c>
      <c r="E216" s="12" t="s">
        <v>124</v>
      </c>
      <c r="F216" s="25" t="s">
        <v>133</v>
      </c>
      <c r="G216" s="14">
        <v>42738</v>
      </c>
      <c r="H216" s="15">
        <v>11</v>
      </c>
      <c r="I216" s="7" t="s">
        <v>41</v>
      </c>
      <c r="J216" s="15" t="s">
        <v>56</v>
      </c>
      <c r="K216" s="7" t="s">
        <v>27</v>
      </c>
      <c r="L216" s="16">
        <v>54615132</v>
      </c>
      <c r="M216" s="10">
        <f t="shared" si="10"/>
        <v>54615132</v>
      </c>
      <c r="N216" s="9" t="s">
        <v>28</v>
      </c>
      <c r="O216" s="9" t="s">
        <v>29</v>
      </c>
      <c r="P216" s="11" t="s">
        <v>30</v>
      </c>
      <c r="Q216" s="11" t="s">
        <v>31</v>
      </c>
      <c r="R216" s="11" t="s">
        <v>32</v>
      </c>
      <c r="S216" s="11" t="s">
        <v>33</v>
      </c>
      <c r="T216" s="11" t="s">
        <v>34</v>
      </c>
    </row>
    <row r="217" spans="1:20" ht="35.1" customHeight="1" x14ac:dyDescent="0.25">
      <c r="A217" s="4">
        <f t="shared" si="11"/>
        <v>215</v>
      </c>
      <c r="B217" s="5" t="s">
        <v>20</v>
      </c>
      <c r="C217" s="5" t="s">
        <v>44</v>
      </c>
      <c r="D217" s="6" t="s">
        <v>54</v>
      </c>
      <c r="E217" s="12">
        <v>83121700</v>
      </c>
      <c r="F217" s="25" t="s">
        <v>134</v>
      </c>
      <c r="G217" s="14">
        <v>42738</v>
      </c>
      <c r="H217" s="15">
        <v>11</v>
      </c>
      <c r="I217" s="7" t="s">
        <v>41</v>
      </c>
      <c r="J217" s="15" t="s">
        <v>56</v>
      </c>
      <c r="K217" s="7" t="s">
        <v>27</v>
      </c>
      <c r="L217" s="16">
        <v>44776160</v>
      </c>
      <c r="M217" s="10">
        <f t="shared" si="10"/>
        <v>44776160</v>
      </c>
      <c r="N217" s="9" t="s">
        <v>28</v>
      </c>
      <c r="O217" s="9" t="s">
        <v>29</v>
      </c>
      <c r="P217" s="11" t="s">
        <v>30</v>
      </c>
      <c r="Q217" s="11" t="s">
        <v>31</v>
      </c>
      <c r="R217" s="11" t="s">
        <v>32</v>
      </c>
      <c r="S217" s="11" t="s">
        <v>33</v>
      </c>
      <c r="T217" s="11" t="s">
        <v>34</v>
      </c>
    </row>
    <row r="218" spans="1:20" ht="35.1" customHeight="1" x14ac:dyDescent="0.25">
      <c r="A218" s="4">
        <f t="shared" si="11"/>
        <v>216</v>
      </c>
      <c r="B218" s="5" t="s">
        <v>20</v>
      </c>
      <c r="C218" s="5" t="s">
        <v>44</v>
      </c>
      <c r="D218" s="6" t="s">
        <v>54</v>
      </c>
      <c r="E218" s="12" t="s">
        <v>124</v>
      </c>
      <c r="F218" s="25" t="s">
        <v>133</v>
      </c>
      <c r="G218" s="14">
        <v>42738</v>
      </c>
      <c r="H218" s="15">
        <v>11</v>
      </c>
      <c r="I218" s="7" t="s">
        <v>41</v>
      </c>
      <c r="J218" s="15" t="s">
        <v>56</v>
      </c>
      <c r="K218" s="7" t="s">
        <v>27</v>
      </c>
      <c r="L218" s="16">
        <v>54615132</v>
      </c>
      <c r="M218" s="10">
        <f t="shared" si="10"/>
        <v>54615132</v>
      </c>
      <c r="N218" s="9" t="s">
        <v>28</v>
      </c>
      <c r="O218" s="9" t="s">
        <v>29</v>
      </c>
      <c r="P218" s="11" t="s">
        <v>30</v>
      </c>
      <c r="Q218" s="11" t="s">
        <v>31</v>
      </c>
      <c r="R218" s="11" t="s">
        <v>32</v>
      </c>
      <c r="S218" s="11" t="s">
        <v>33</v>
      </c>
      <c r="T218" s="11" t="s">
        <v>34</v>
      </c>
    </row>
    <row r="219" spans="1:20" ht="35.1" customHeight="1" x14ac:dyDescent="0.25">
      <c r="A219" s="4">
        <f t="shared" si="11"/>
        <v>217</v>
      </c>
      <c r="B219" s="5" t="s">
        <v>20</v>
      </c>
      <c r="C219" s="5" t="s">
        <v>44</v>
      </c>
      <c r="D219" s="6" t="s">
        <v>54</v>
      </c>
      <c r="E219" s="12">
        <v>83121700</v>
      </c>
      <c r="F219" s="25" t="s">
        <v>135</v>
      </c>
      <c r="G219" s="14">
        <v>42738</v>
      </c>
      <c r="H219" s="15">
        <v>11</v>
      </c>
      <c r="I219" s="7" t="s">
        <v>41</v>
      </c>
      <c r="J219" s="15" t="s">
        <v>56</v>
      </c>
      <c r="K219" s="7" t="s">
        <v>27</v>
      </c>
      <c r="L219" s="16">
        <v>56799732.478260867</v>
      </c>
      <c r="M219" s="10">
        <f t="shared" si="10"/>
        <v>56799732.478260867</v>
      </c>
      <c r="N219" s="9" t="s">
        <v>28</v>
      </c>
      <c r="O219" s="9" t="s">
        <v>29</v>
      </c>
      <c r="P219" s="11" t="s">
        <v>30</v>
      </c>
      <c r="Q219" s="11" t="s">
        <v>31</v>
      </c>
      <c r="R219" s="11" t="s">
        <v>32</v>
      </c>
      <c r="S219" s="11" t="s">
        <v>33</v>
      </c>
      <c r="T219" s="11" t="s">
        <v>34</v>
      </c>
    </row>
    <row r="220" spans="1:20" ht="35.1" customHeight="1" x14ac:dyDescent="0.25">
      <c r="A220" s="4">
        <f t="shared" si="11"/>
        <v>218</v>
      </c>
      <c r="B220" s="5" t="s">
        <v>20</v>
      </c>
      <c r="C220" s="5" t="s">
        <v>44</v>
      </c>
      <c r="D220" s="6" t="s">
        <v>54</v>
      </c>
      <c r="E220" s="12" t="s">
        <v>124</v>
      </c>
      <c r="F220" s="25" t="s">
        <v>136</v>
      </c>
      <c r="G220" s="14">
        <v>42738</v>
      </c>
      <c r="H220" s="15">
        <v>11</v>
      </c>
      <c r="I220" s="7" t="s">
        <v>41</v>
      </c>
      <c r="J220" s="15" t="s">
        <v>56</v>
      </c>
      <c r="K220" s="7" t="s">
        <v>27</v>
      </c>
      <c r="L220" s="16">
        <v>54615132</v>
      </c>
      <c r="M220" s="10">
        <f t="shared" si="10"/>
        <v>54615132</v>
      </c>
      <c r="N220" s="9" t="s">
        <v>28</v>
      </c>
      <c r="O220" s="9" t="s">
        <v>29</v>
      </c>
      <c r="P220" s="11" t="s">
        <v>30</v>
      </c>
      <c r="Q220" s="11" t="s">
        <v>31</v>
      </c>
      <c r="R220" s="11" t="s">
        <v>32</v>
      </c>
      <c r="S220" s="11" t="s">
        <v>33</v>
      </c>
      <c r="T220" s="11" t="s">
        <v>34</v>
      </c>
    </row>
    <row r="221" spans="1:20" ht="35.1" customHeight="1" x14ac:dyDescent="0.25">
      <c r="A221" s="4">
        <f t="shared" si="11"/>
        <v>219</v>
      </c>
      <c r="B221" s="5" t="s">
        <v>20</v>
      </c>
      <c r="C221" s="5" t="s">
        <v>44</v>
      </c>
      <c r="D221" s="6" t="s">
        <v>54</v>
      </c>
      <c r="E221" s="12" t="s">
        <v>137</v>
      </c>
      <c r="F221" s="25" t="s">
        <v>138</v>
      </c>
      <c r="G221" s="14">
        <v>42738</v>
      </c>
      <c r="H221" s="15">
        <v>11</v>
      </c>
      <c r="I221" s="7" t="s">
        <v>41</v>
      </c>
      <c r="J221" s="15" t="s">
        <v>56</v>
      </c>
      <c r="K221" s="7" t="s">
        <v>27</v>
      </c>
      <c r="L221" s="16">
        <v>45760000</v>
      </c>
      <c r="M221" s="10">
        <f t="shared" ref="M221:M226" si="12">+L221</f>
        <v>45760000</v>
      </c>
      <c r="N221" s="9" t="s">
        <v>28</v>
      </c>
      <c r="O221" s="9" t="s">
        <v>29</v>
      </c>
      <c r="P221" s="11" t="s">
        <v>30</v>
      </c>
      <c r="Q221" s="11" t="s">
        <v>31</v>
      </c>
      <c r="R221" s="11" t="s">
        <v>32</v>
      </c>
      <c r="S221" s="11" t="s">
        <v>33</v>
      </c>
      <c r="T221" s="11" t="s">
        <v>34</v>
      </c>
    </row>
    <row r="222" spans="1:20" ht="35.1" customHeight="1" x14ac:dyDescent="0.25">
      <c r="A222" s="4">
        <f t="shared" si="11"/>
        <v>220</v>
      </c>
      <c r="B222" s="5" t="s">
        <v>20</v>
      </c>
      <c r="C222" s="5" t="s">
        <v>44</v>
      </c>
      <c r="D222" s="6" t="s">
        <v>54</v>
      </c>
      <c r="E222" s="12">
        <v>83121700</v>
      </c>
      <c r="F222" s="25" t="s">
        <v>139</v>
      </c>
      <c r="G222" s="14">
        <v>42738</v>
      </c>
      <c r="H222" s="15">
        <v>11</v>
      </c>
      <c r="I222" s="7" t="s">
        <v>41</v>
      </c>
      <c r="J222" s="15" t="s">
        <v>56</v>
      </c>
      <c r="K222" s="7" t="s">
        <v>27</v>
      </c>
      <c r="L222" s="16">
        <v>54615132</v>
      </c>
      <c r="M222" s="10">
        <f t="shared" si="12"/>
        <v>54615132</v>
      </c>
      <c r="N222" s="9" t="s">
        <v>28</v>
      </c>
      <c r="O222" s="9" t="s">
        <v>29</v>
      </c>
      <c r="P222" s="11" t="s">
        <v>30</v>
      </c>
      <c r="Q222" s="11" t="s">
        <v>31</v>
      </c>
      <c r="R222" s="11" t="s">
        <v>32</v>
      </c>
      <c r="S222" s="11" t="s">
        <v>33</v>
      </c>
      <c r="T222" s="11" t="s">
        <v>34</v>
      </c>
    </row>
    <row r="223" spans="1:20" ht="35.1" customHeight="1" x14ac:dyDescent="0.25">
      <c r="A223" s="4">
        <f t="shared" si="11"/>
        <v>221</v>
      </c>
      <c r="B223" s="5" t="s">
        <v>20</v>
      </c>
      <c r="C223" s="5" t="s">
        <v>44</v>
      </c>
      <c r="D223" s="6" t="s">
        <v>54</v>
      </c>
      <c r="E223" s="12" t="s">
        <v>124</v>
      </c>
      <c r="F223" s="25" t="s">
        <v>140</v>
      </c>
      <c r="G223" s="14">
        <v>42738</v>
      </c>
      <c r="H223" s="15">
        <v>11</v>
      </c>
      <c r="I223" s="7" t="s">
        <v>41</v>
      </c>
      <c r="J223" s="15" t="s">
        <v>56</v>
      </c>
      <c r="K223" s="7" t="s">
        <v>27</v>
      </c>
      <c r="L223" s="16">
        <v>45341758</v>
      </c>
      <c r="M223" s="10">
        <f t="shared" si="12"/>
        <v>45341758</v>
      </c>
      <c r="N223" s="9" t="s">
        <v>28</v>
      </c>
      <c r="O223" s="9" t="s">
        <v>29</v>
      </c>
      <c r="P223" s="11" t="s">
        <v>30</v>
      </c>
      <c r="Q223" s="11" t="s">
        <v>31</v>
      </c>
      <c r="R223" s="11" t="s">
        <v>32</v>
      </c>
      <c r="S223" s="11" t="s">
        <v>33</v>
      </c>
      <c r="T223" s="11" t="s">
        <v>34</v>
      </c>
    </row>
    <row r="224" spans="1:20" ht="35.1" customHeight="1" x14ac:dyDescent="0.25">
      <c r="A224" s="4">
        <f t="shared" si="11"/>
        <v>222</v>
      </c>
      <c r="B224" s="5" t="s">
        <v>20</v>
      </c>
      <c r="C224" s="5" t="s">
        <v>44</v>
      </c>
      <c r="D224" s="6" t="s">
        <v>54</v>
      </c>
      <c r="E224" s="12">
        <v>82131600</v>
      </c>
      <c r="F224" s="25" t="s">
        <v>141</v>
      </c>
      <c r="G224" s="14">
        <v>42738</v>
      </c>
      <c r="H224" s="15">
        <v>11</v>
      </c>
      <c r="I224" s="7" t="s">
        <v>41</v>
      </c>
      <c r="J224" s="15" t="s">
        <v>56</v>
      </c>
      <c r="K224" s="7" t="s">
        <v>27</v>
      </c>
      <c r="L224" s="16">
        <v>65635251.478260867</v>
      </c>
      <c r="M224" s="10">
        <f t="shared" si="12"/>
        <v>65635251.478260867</v>
      </c>
      <c r="N224" s="9" t="s">
        <v>28</v>
      </c>
      <c r="O224" s="9" t="s">
        <v>29</v>
      </c>
      <c r="P224" s="11" t="s">
        <v>30</v>
      </c>
      <c r="Q224" s="11" t="s">
        <v>31</v>
      </c>
      <c r="R224" s="11" t="s">
        <v>32</v>
      </c>
      <c r="S224" s="11" t="s">
        <v>33</v>
      </c>
      <c r="T224" s="11" t="s">
        <v>34</v>
      </c>
    </row>
    <row r="225" spans="1:20" ht="35.1" customHeight="1" x14ac:dyDescent="0.25">
      <c r="A225" s="4">
        <f t="shared" si="11"/>
        <v>223</v>
      </c>
      <c r="B225" s="5" t="s">
        <v>20</v>
      </c>
      <c r="C225" s="5" t="s">
        <v>44</v>
      </c>
      <c r="D225" s="6" t="s">
        <v>54</v>
      </c>
      <c r="E225" s="12">
        <v>82131600</v>
      </c>
      <c r="F225" s="25" t="s">
        <v>142</v>
      </c>
      <c r="G225" s="14">
        <v>42738</v>
      </c>
      <c r="H225" s="15">
        <v>11</v>
      </c>
      <c r="I225" s="7" t="s">
        <v>41</v>
      </c>
      <c r="J225" s="15" t="s">
        <v>56</v>
      </c>
      <c r="K225" s="7" t="s">
        <v>27</v>
      </c>
      <c r="L225" s="16">
        <v>28600000</v>
      </c>
      <c r="M225" s="10">
        <f t="shared" si="12"/>
        <v>28600000</v>
      </c>
      <c r="N225" s="9" t="s">
        <v>28</v>
      </c>
      <c r="O225" s="9" t="s">
        <v>29</v>
      </c>
      <c r="P225" s="11" t="s">
        <v>30</v>
      </c>
      <c r="Q225" s="11" t="s">
        <v>31</v>
      </c>
      <c r="R225" s="11" t="s">
        <v>32</v>
      </c>
      <c r="S225" s="11" t="s">
        <v>33</v>
      </c>
      <c r="T225" s="11" t="s">
        <v>34</v>
      </c>
    </row>
    <row r="226" spans="1:20" ht="35.1" customHeight="1" x14ac:dyDescent="0.25">
      <c r="A226" s="4">
        <f t="shared" si="11"/>
        <v>224</v>
      </c>
      <c r="B226" s="5" t="s">
        <v>20</v>
      </c>
      <c r="C226" s="5" t="s">
        <v>44</v>
      </c>
      <c r="D226" s="6" t="s">
        <v>54</v>
      </c>
      <c r="E226" s="12" t="s">
        <v>124</v>
      </c>
      <c r="F226" s="25" t="s">
        <v>143</v>
      </c>
      <c r="G226" s="14">
        <v>42738</v>
      </c>
      <c r="H226" s="15">
        <v>11</v>
      </c>
      <c r="I226" s="7" t="s">
        <v>41</v>
      </c>
      <c r="J226" s="15" t="s">
        <v>56</v>
      </c>
      <c r="K226" s="7" t="s">
        <v>27</v>
      </c>
      <c r="L226" s="16">
        <v>58344000</v>
      </c>
      <c r="M226" s="10">
        <f t="shared" si="12"/>
        <v>58344000</v>
      </c>
      <c r="N226" s="9" t="s">
        <v>28</v>
      </c>
      <c r="O226" s="9" t="s">
        <v>29</v>
      </c>
      <c r="P226" s="11" t="s">
        <v>30</v>
      </c>
      <c r="Q226" s="11" t="s">
        <v>31</v>
      </c>
      <c r="R226" s="11" t="s">
        <v>32</v>
      </c>
      <c r="S226" s="11" t="s">
        <v>33</v>
      </c>
      <c r="T226" s="11" t="s">
        <v>34</v>
      </c>
    </row>
    <row r="227" spans="1:20" ht="35.1" customHeight="1" x14ac:dyDescent="0.25">
      <c r="A227" s="4">
        <f t="shared" si="11"/>
        <v>225</v>
      </c>
      <c r="B227" s="5" t="s">
        <v>20</v>
      </c>
      <c r="C227" s="5" t="s">
        <v>44</v>
      </c>
      <c r="D227" s="6" t="s">
        <v>54</v>
      </c>
      <c r="E227" s="12" t="s">
        <v>124</v>
      </c>
      <c r="F227" s="25" t="s">
        <v>144</v>
      </c>
      <c r="G227" s="14">
        <v>42738</v>
      </c>
      <c r="H227" s="15">
        <v>11</v>
      </c>
      <c r="I227" s="7" t="s">
        <v>41</v>
      </c>
      <c r="J227" s="15" t="s">
        <v>56</v>
      </c>
      <c r="K227" s="7" t="s">
        <v>27</v>
      </c>
      <c r="L227" s="16">
        <v>36410088</v>
      </c>
      <c r="M227" s="10">
        <v>36410088</v>
      </c>
      <c r="N227" s="9" t="s">
        <v>28</v>
      </c>
      <c r="O227" s="9" t="s">
        <v>29</v>
      </c>
      <c r="P227" s="11" t="s">
        <v>30</v>
      </c>
      <c r="Q227" s="11" t="s">
        <v>31</v>
      </c>
      <c r="R227" s="11" t="s">
        <v>32</v>
      </c>
      <c r="S227" s="11" t="s">
        <v>33</v>
      </c>
      <c r="T227" s="11" t="s">
        <v>34</v>
      </c>
    </row>
    <row r="228" spans="1:20" ht="35.1" customHeight="1" x14ac:dyDescent="0.25">
      <c r="A228" s="4">
        <f t="shared" si="11"/>
        <v>226</v>
      </c>
      <c r="B228" s="5" t="s">
        <v>20</v>
      </c>
      <c r="C228" s="5" t="s">
        <v>44</v>
      </c>
      <c r="D228" s="6" t="s">
        <v>54</v>
      </c>
      <c r="E228" s="12" t="s">
        <v>127</v>
      </c>
      <c r="F228" s="25" t="s">
        <v>145</v>
      </c>
      <c r="G228" s="14">
        <v>42738</v>
      </c>
      <c r="H228" s="15">
        <v>11</v>
      </c>
      <c r="I228" s="7" t="s">
        <v>41</v>
      </c>
      <c r="J228" s="15" t="s">
        <v>56</v>
      </c>
      <c r="K228" s="7" t="s">
        <v>27</v>
      </c>
      <c r="L228" s="16">
        <v>57200000</v>
      </c>
      <c r="M228" s="10">
        <v>57200000</v>
      </c>
      <c r="N228" s="9" t="s">
        <v>28</v>
      </c>
      <c r="O228" s="9" t="s">
        <v>29</v>
      </c>
      <c r="P228" s="11" t="s">
        <v>30</v>
      </c>
      <c r="Q228" s="11" t="s">
        <v>31</v>
      </c>
      <c r="R228" s="11" t="s">
        <v>32</v>
      </c>
      <c r="S228" s="11" t="s">
        <v>33</v>
      </c>
      <c r="T228" s="11" t="s">
        <v>34</v>
      </c>
    </row>
    <row r="229" spans="1:20" ht="35.1" customHeight="1" x14ac:dyDescent="0.25">
      <c r="A229" s="4">
        <f t="shared" si="11"/>
        <v>227</v>
      </c>
      <c r="B229" s="5" t="s">
        <v>20</v>
      </c>
      <c r="C229" s="5" t="s">
        <v>44</v>
      </c>
      <c r="D229" s="6" t="s">
        <v>54</v>
      </c>
      <c r="E229" s="12">
        <v>80101703</v>
      </c>
      <c r="F229" s="25" t="s">
        <v>146</v>
      </c>
      <c r="G229" s="26">
        <v>42751</v>
      </c>
      <c r="H229" s="27">
        <v>11</v>
      </c>
      <c r="I229" s="7" t="s">
        <v>41</v>
      </c>
      <c r="J229" s="15" t="s">
        <v>56</v>
      </c>
      <c r="K229" s="7" t="s">
        <v>27</v>
      </c>
      <c r="L229" s="28">
        <v>57200000</v>
      </c>
      <c r="M229" s="28">
        <v>57200000</v>
      </c>
      <c r="N229" s="9" t="s">
        <v>28</v>
      </c>
      <c r="O229" s="9" t="s">
        <v>29</v>
      </c>
      <c r="P229" s="11" t="s">
        <v>30</v>
      </c>
      <c r="Q229" s="11" t="s">
        <v>31</v>
      </c>
      <c r="R229" s="11" t="s">
        <v>32</v>
      </c>
      <c r="S229" s="11" t="s">
        <v>33</v>
      </c>
      <c r="T229" s="11" t="s">
        <v>34</v>
      </c>
    </row>
    <row r="230" spans="1:20" ht="35.1" customHeight="1" x14ac:dyDescent="0.25">
      <c r="A230" s="4">
        <f t="shared" si="11"/>
        <v>228</v>
      </c>
      <c r="B230" s="5" t="s">
        <v>20</v>
      </c>
      <c r="C230" s="5" t="s">
        <v>44</v>
      </c>
      <c r="D230" s="6" t="s">
        <v>54</v>
      </c>
      <c r="E230" s="12">
        <v>80121704</v>
      </c>
      <c r="F230" s="25" t="s">
        <v>147</v>
      </c>
      <c r="G230" s="26">
        <v>42751</v>
      </c>
      <c r="H230" s="27">
        <v>11</v>
      </c>
      <c r="I230" s="7" t="s">
        <v>41</v>
      </c>
      <c r="J230" s="15" t="s">
        <v>56</v>
      </c>
      <c r="K230" s="7" t="s">
        <v>27</v>
      </c>
      <c r="L230" s="28">
        <v>57200000</v>
      </c>
      <c r="M230" s="28">
        <v>57200000</v>
      </c>
      <c r="N230" s="9" t="s">
        <v>28</v>
      </c>
      <c r="O230" s="9" t="s">
        <v>29</v>
      </c>
      <c r="P230" s="11" t="s">
        <v>30</v>
      </c>
      <c r="Q230" s="11" t="s">
        <v>31</v>
      </c>
      <c r="R230" s="11" t="s">
        <v>32</v>
      </c>
      <c r="S230" s="11" t="s">
        <v>33</v>
      </c>
      <c r="T230" s="11" t="s">
        <v>34</v>
      </c>
    </row>
    <row r="231" spans="1:20" ht="35.1" customHeight="1" x14ac:dyDescent="0.25">
      <c r="A231" s="4">
        <f t="shared" si="11"/>
        <v>229</v>
      </c>
      <c r="B231" s="5" t="s">
        <v>20</v>
      </c>
      <c r="C231" s="5" t="s">
        <v>44</v>
      </c>
      <c r="D231" s="6" t="s">
        <v>54</v>
      </c>
      <c r="E231" s="12">
        <v>80121704</v>
      </c>
      <c r="F231" s="25" t="s">
        <v>147</v>
      </c>
      <c r="G231" s="26">
        <v>42751</v>
      </c>
      <c r="H231" s="27">
        <v>11</v>
      </c>
      <c r="I231" s="7" t="s">
        <v>41</v>
      </c>
      <c r="J231" s="15" t="s">
        <v>56</v>
      </c>
      <c r="K231" s="7" t="s">
        <v>27</v>
      </c>
      <c r="L231" s="28">
        <v>78936000</v>
      </c>
      <c r="M231" s="28">
        <v>78936000</v>
      </c>
      <c r="N231" s="9" t="s">
        <v>28</v>
      </c>
      <c r="O231" s="9" t="s">
        <v>29</v>
      </c>
      <c r="P231" s="11" t="s">
        <v>30</v>
      </c>
      <c r="Q231" s="11" t="s">
        <v>31</v>
      </c>
      <c r="R231" s="11" t="s">
        <v>32</v>
      </c>
      <c r="S231" s="11" t="s">
        <v>33</v>
      </c>
      <c r="T231" s="11" t="s">
        <v>34</v>
      </c>
    </row>
    <row r="232" spans="1:20" ht="35.1" customHeight="1" x14ac:dyDescent="0.25">
      <c r="A232" s="4">
        <f t="shared" si="11"/>
        <v>230</v>
      </c>
      <c r="B232" s="5" t="s">
        <v>20</v>
      </c>
      <c r="C232" s="5" t="s">
        <v>44</v>
      </c>
      <c r="D232" s="6" t="s">
        <v>54</v>
      </c>
      <c r="E232" s="12">
        <v>80121704</v>
      </c>
      <c r="F232" s="25" t="s">
        <v>147</v>
      </c>
      <c r="G232" s="26">
        <v>42751</v>
      </c>
      <c r="H232" s="27">
        <v>11</v>
      </c>
      <c r="I232" s="7" t="s">
        <v>41</v>
      </c>
      <c r="J232" s="15" t="s">
        <v>56</v>
      </c>
      <c r="K232" s="7" t="s">
        <v>27</v>
      </c>
      <c r="L232" s="28">
        <v>78888524</v>
      </c>
      <c r="M232" s="28">
        <v>78888524</v>
      </c>
      <c r="N232" s="9" t="s">
        <v>28</v>
      </c>
      <c r="O232" s="9" t="s">
        <v>29</v>
      </c>
      <c r="P232" s="11" t="s">
        <v>30</v>
      </c>
      <c r="Q232" s="11" t="s">
        <v>31</v>
      </c>
      <c r="R232" s="11" t="s">
        <v>32</v>
      </c>
      <c r="S232" s="11" t="s">
        <v>33</v>
      </c>
      <c r="T232" s="11" t="s">
        <v>34</v>
      </c>
    </row>
    <row r="233" spans="1:20" ht="35.1" customHeight="1" x14ac:dyDescent="0.25">
      <c r="A233" s="4">
        <f t="shared" si="11"/>
        <v>231</v>
      </c>
      <c r="B233" s="5" t="s">
        <v>20</v>
      </c>
      <c r="C233" s="5" t="s">
        <v>44</v>
      </c>
      <c r="D233" s="6" t="s">
        <v>54</v>
      </c>
      <c r="E233" s="12">
        <v>80121704</v>
      </c>
      <c r="F233" s="25" t="s">
        <v>147</v>
      </c>
      <c r="G233" s="26">
        <v>42751</v>
      </c>
      <c r="H233" s="27">
        <v>11</v>
      </c>
      <c r="I233" s="7" t="s">
        <v>41</v>
      </c>
      <c r="J233" s="15" t="s">
        <v>56</v>
      </c>
      <c r="K233" s="7" t="s">
        <v>27</v>
      </c>
      <c r="L233" s="28">
        <v>85800000</v>
      </c>
      <c r="M233" s="28">
        <v>85800000</v>
      </c>
      <c r="N233" s="9" t="s">
        <v>28</v>
      </c>
      <c r="O233" s="9" t="s">
        <v>29</v>
      </c>
      <c r="P233" s="11" t="s">
        <v>30</v>
      </c>
      <c r="Q233" s="11" t="s">
        <v>31</v>
      </c>
      <c r="R233" s="11" t="s">
        <v>32</v>
      </c>
      <c r="S233" s="11" t="s">
        <v>33</v>
      </c>
      <c r="T233" s="11" t="s">
        <v>34</v>
      </c>
    </row>
    <row r="234" spans="1:20" ht="35.1" customHeight="1" x14ac:dyDescent="0.25">
      <c r="A234" s="4">
        <f t="shared" si="11"/>
        <v>232</v>
      </c>
      <c r="B234" s="5" t="s">
        <v>20</v>
      </c>
      <c r="C234" s="5" t="s">
        <v>44</v>
      </c>
      <c r="D234" s="6" t="s">
        <v>54</v>
      </c>
      <c r="E234" s="12">
        <v>80121704</v>
      </c>
      <c r="F234" s="25" t="s">
        <v>147</v>
      </c>
      <c r="G234" s="26">
        <v>42751</v>
      </c>
      <c r="H234" s="27">
        <v>11</v>
      </c>
      <c r="I234" s="7" t="s">
        <v>41</v>
      </c>
      <c r="J234" s="15" t="s">
        <v>56</v>
      </c>
      <c r="K234" s="7" t="s">
        <v>27</v>
      </c>
      <c r="L234" s="28">
        <v>85800000</v>
      </c>
      <c r="M234" s="28">
        <v>85800000</v>
      </c>
      <c r="N234" s="9" t="s">
        <v>28</v>
      </c>
      <c r="O234" s="9" t="s">
        <v>29</v>
      </c>
      <c r="P234" s="11" t="s">
        <v>30</v>
      </c>
      <c r="Q234" s="11" t="s">
        <v>31</v>
      </c>
      <c r="R234" s="11" t="s">
        <v>32</v>
      </c>
      <c r="S234" s="11" t="s">
        <v>33</v>
      </c>
      <c r="T234" s="11" t="s">
        <v>34</v>
      </c>
    </row>
    <row r="235" spans="1:20" ht="35.1" customHeight="1" x14ac:dyDescent="0.25">
      <c r="A235" s="4">
        <f t="shared" si="11"/>
        <v>233</v>
      </c>
      <c r="B235" s="5" t="s">
        <v>20</v>
      </c>
      <c r="C235" s="5" t="s">
        <v>44</v>
      </c>
      <c r="D235" s="6" t="s">
        <v>54</v>
      </c>
      <c r="E235" s="12">
        <v>80121704</v>
      </c>
      <c r="F235" s="25" t="s">
        <v>147</v>
      </c>
      <c r="G235" s="26">
        <v>42751</v>
      </c>
      <c r="H235" s="27">
        <v>11</v>
      </c>
      <c r="I235" s="7" t="s">
        <v>41</v>
      </c>
      <c r="J235" s="15" t="s">
        <v>56</v>
      </c>
      <c r="K235" s="7" t="s">
        <v>27</v>
      </c>
      <c r="L235" s="28">
        <v>45760000</v>
      </c>
      <c r="M235" s="28">
        <v>45760000</v>
      </c>
      <c r="N235" s="9" t="s">
        <v>28</v>
      </c>
      <c r="O235" s="9" t="s">
        <v>29</v>
      </c>
      <c r="P235" s="11" t="s">
        <v>30</v>
      </c>
      <c r="Q235" s="11" t="s">
        <v>31</v>
      </c>
      <c r="R235" s="11" t="s">
        <v>32</v>
      </c>
      <c r="S235" s="11" t="s">
        <v>33</v>
      </c>
      <c r="T235" s="11" t="s">
        <v>34</v>
      </c>
    </row>
    <row r="236" spans="1:20" ht="35.1" customHeight="1" x14ac:dyDescent="0.25">
      <c r="A236" s="4">
        <f t="shared" si="11"/>
        <v>234</v>
      </c>
      <c r="B236" s="5" t="s">
        <v>20</v>
      </c>
      <c r="C236" s="5" t="s">
        <v>44</v>
      </c>
      <c r="D236" s="6" t="s">
        <v>54</v>
      </c>
      <c r="E236" s="12">
        <v>80121704</v>
      </c>
      <c r="F236" s="25" t="s">
        <v>147</v>
      </c>
      <c r="G236" s="26">
        <v>42751</v>
      </c>
      <c r="H236" s="27">
        <v>11</v>
      </c>
      <c r="I236" s="7" t="s">
        <v>41</v>
      </c>
      <c r="J236" s="15" t="s">
        <v>56</v>
      </c>
      <c r="K236" s="7" t="s">
        <v>27</v>
      </c>
      <c r="L236" s="28">
        <v>62920000</v>
      </c>
      <c r="M236" s="28">
        <v>62920000</v>
      </c>
      <c r="N236" s="9" t="s">
        <v>28</v>
      </c>
      <c r="O236" s="9" t="s">
        <v>29</v>
      </c>
      <c r="P236" s="11" t="s">
        <v>30</v>
      </c>
      <c r="Q236" s="11" t="s">
        <v>31</v>
      </c>
      <c r="R236" s="11" t="s">
        <v>32</v>
      </c>
      <c r="S236" s="11" t="s">
        <v>33</v>
      </c>
      <c r="T236" s="11" t="s">
        <v>34</v>
      </c>
    </row>
    <row r="237" spans="1:20" ht="35.1" customHeight="1" x14ac:dyDescent="0.25">
      <c r="A237" s="4">
        <f t="shared" si="11"/>
        <v>235</v>
      </c>
      <c r="B237" s="5" t="s">
        <v>20</v>
      </c>
      <c r="C237" s="5" t="s">
        <v>44</v>
      </c>
      <c r="D237" s="6" t="s">
        <v>54</v>
      </c>
      <c r="E237" s="12">
        <v>80121704</v>
      </c>
      <c r="F237" s="25" t="s">
        <v>147</v>
      </c>
      <c r="G237" s="26">
        <v>42751</v>
      </c>
      <c r="H237" s="27">
        <v>11</v>
      </c>
      <c r="I237" s="7" t="s">
        <v>41</v>
      </c>
      <c r="J237" s="15" t="s">
        <v>56</v>
      </c>
      <c r="K237" s="7" t="s">
        <v>27</v>
      </c>
      <c r="L237" s="28">
        <v>61776000</v>
      </c>
      <c r="M237" s="28">
        <v>61776000</v>
      </c>
      <c r="N237" s="9" t="s">
        <v>28</v>
      </c>
      <c r="O237" s="9" t="s">
        <v>29</v>
      </c>
      <c r="P237" s="11" t="s">
        <v>30</v>
      </c>
      <c r="Q237" s="11" t="s">
        <v>31</v>
      </c>
      <c r="R237" s="11" t="s">
        <v>32</v>
      </c>
      <c r="S237" s="11" t="s">
        <v>33</v>
      </c>
      <c r="T237" s="11" t="s">
        <v>34</v>
      </c>
    </row>
    <row r="238" spans="1:20" ht="35.1" customHeight="1" x14ac:dyDescent="0.25">
      <c r="A238" s="4">
        <f t="shared" si="11"/>
        <v>236</v>
      </c>
      <c r="B238" s="5" t="s">
        <v>20</v>
      </c>
      <c r="C238" s="5" t="s">
        <v>44</v>
      </c>
      <c r="D238" s="6" t="s">
        <v>54</v>
      </c>
      <c r="E238" s="12">
        <v>80121704</v>
      </c>
      <c r="F238" s="25" t="s">
        <v>147</v>
      </c>
      <c r="G238" s="26">
        <v>42751</v>
      </c>
      <c r="H238" s="27">
        <v>11</v>
      </c>
      <c r="I238" s="7" t="s">
        <v>41</v>
      </c>
      <c r="J238" s="15" t="s">
        <v>56</v>
      </c>
      <c r="K238" s="7" t="s">
        <v>27</v>
      </c>
      <c r="L238" s="28">
        <v>84956872</v>
      </c>
      <c r="M238" s="28">
        <v>84956872</v>
      </c>
      <c r="N238" s="9" t="s">
        <v>28</v>
      </c>
      <c r="O238" s="9" t="s">
        <v>29</v>
      </c>
      <c r="P238" s="11" t="s">
        <v>30</v>
      </c>
      <c r="Q238" s="11" t="s">
        <v>31</v>
      </c>
      <c r="R238" s="11" t="s">
        <v>32</v>
      </c>
      <c r="S238" s="11" t="s">
        <v>33</v>
      </c>
      <c r="T238" s="11" t="s">
        <v>34</v>
      </c>
    </row>
    <row r="239" spans="1:20" ht="35.1" customHeight="1" x14ac:dyDescent="0.25">
      <c r="A239" s="4">
        <f t="shared" si="11"/>
        <v>237</v>
      </c>
      <c r="B239" s="5" t="s">
        <v>20</v>
      </c>
      <c r="C239" s="5" t="s">
        <v>44</v>
      </c>
      <c r="D239" s="6" t="s">
        <v>54</v>
      </c>
      <c r="E239" s="12">
        <v>80121704</v>
      </c>
      <c r="F239" s="25" t="s">
        <v>147</v>
      </c>
      <c r="G239" s="26">
        <v>42751</v>
      </c>
      <c r="H239" s="27">
        <v>11</v>
      </c>
      <c r="I239" s="7" t="s">
        <v>41</v>
      </c>
      <c r="J239" s="15" t="s">
        <v>56</v>
      </c>
      <c r="K239" s="7" t="s">
        <v>27</v>
      </c>
      <c r="L239" s="28">
        <v>66352000</v>
      </c>
      <c r="M239" s="28">
        <v>66352000</v>
      </c>
      <c r="N239" s="9" t="s">
        <v>28</v>
      </c>
      <c r="O239" s="9" t="s">
        <v>29</v>
      </c>
      <c r="P239" s="11" t="s">
        <v>30</v>
      </c>
      <c r="Q239" s="11" t="s">
        <v>31</v>
      </c>
      <c r="R239" s="11" t="s">
        <v>32</v>
      </c>
      <c r="S239" s="11" t="s">
        <v>33</v>
      </c>
      <c r="T239" s="11" t="s">
        <v>34</v>
      </c>
    </row>
    <row r="240" spans="1:20" ht="35.1" customHeight="1" x14ac:dyDescent="0.25">
      <c r="A240" s="4">
        <f t="shared" si="11"/>
        <v>238</v>
      </c>
      <c r="B240" s="5" t="s">
        <v>20</v>
      </c>
      <c r="C240" s="5" t="s">
        <v>44</v>
      </c>
      <c r="D240" s="6" t="s">
        <v>54</v>
      </c>
      <c r="E240" s="12">
        <v>80121704</v>
      </c>
      <c r="F240" s="25" t="s">
        <v>147</v>
      </c>
      <c r="G240" s="26">
        <v>42751</v>
      </c>
      <c r="H240" s="27">
        <v>11</v>
      </c>
      <c r="I240" s="7" t="s">
        <v>41</v>
      </c>
      <c r="J240" s="15" t="s">
        <v>56</v>
      </c>
      <c r="K240" s="7" t="s">
        <v>27</v>
      </c>
      <c r="L240" s="28">
        <v>62920000</v>
      </c>
      <c r="M240" s="28">
        <v>62920000</v>
      </c>
      <c r="N240" s="9" t="s">
        <v>28</v>
      </c>
      <c r="O240" s="9" t="s">
        <v>29</v>
      </c>
      <c r="P240" s="11" t="s">
        <v>30</v>
      </c>
      <c r="Q240" s="11" t="s">
        <v>31</v>
      </c>
      <c r="R240" s="11" t="s">
        <v>32</v>
      </c>
      <c r="S240" s="11" t="s">
        <v>33</v>
      </c>
      <c r="T240" s="11" t="s">
        <v>34</v>
      </c>
    </row>
    <row r="241" spans="1:20" ht="35.1" customHeight="1" x14ac:dyDescent="0.25">
      <c r="A241" s="4">
        <f t="shared" si="11"/>
        <v>239</v>
      </c>
      <c r="B241" s="5" t="s">
        <v>20</v>
      </c>
      <c r="C241" s="5" t="s">
        <v>44</v>
      </c>
      <c r="D241" s="6" t="s">
        <v>54</v>
      </c>
      <c r="E241" s="12">
        <v>80121704</v>
      </c>
      <c r="F241" s="25" t="s">
        <v>147</v>
      </c>
      <c r="G241" s="26">
        <v>42751</v>
      </c>
      <c r="H241" s="27">
        <v>11</v>
      </c>
      <c r="I241" s="7" t="s">
        <v>41</v>
      </c>
      <c r="J241" s="15" t="s">
        <v>56</v>
      </c>
      <c r="K241" s="7" t="s">
        <v>27</v>
      </c>
      <c r="L241" s="28">
        <v>41184000</v>
      </c>
      <c r="M241" s="28">
        <v>41184000</v>
      </c>
      <c r="N241" s="9" t="s">
        <v>28</v>
      </c>
      <c r="O241" s="9" t="s">
        <v>29</v>
      </c>
      <c r="P241" s="11" t="s">
        <v>30</v>
      </c>
      <c r="Q241" s="11" t="s">
        <v>31</v>
      </c>
      <c r="R241" s="11" t="s">
        <v>32</v>
      </c>
      <c r="S241" s="11" t="s">
        <v>33</v>
      </c>
      <c r="T241" s="11" t="s">
        <v>34</v>
      </c>
    </row>
    <row r="242" spans="1:20" ht="35.1" customHeight="1" x14ac:dyDescent="0.25">
      <c r="A242" s="4">
        <f t="shared" si="11"/>
        <v>240</v>
      </c>
      <c r="B242" s="5" t="s">
        <v>20</v>
      </c>
      <c r="C242" s="5" t="s">
        <v>44</v>
      </c>
      <c r="D242" s="6" t="s">
        <v>54</v>
      </c>
      <c r="E242" s="12">
        <v>80121704</v>
      </c>
      <c r="F242" s="25" t="s">
        <v>147</v>
      </c>
      <c r="G242" s="26">
        <v>42751</v>
      </c>
      <c r="H242" s="27">
        <v>11</v>
      </c>
      <c r="I242" s="7" t="s">
        <v>41</v>
      </c>
      <c r="J242" s="15" t="s">
        <v>56</v>
      </c>
      <c r="K242" s="7" t="s">
        <v>27</v>
      </c>
      <c r="L242" s="28">
        <v>61776000</v>
      </c>
      <c r="M242" s="28">
        <v>61776000</v>
      </c>
      <c r="N242" s="9" t="s">
        <v>28</v>
      </c>
      <c r="O242" s="9" t="s">
        <v>29</v>
      </c>
      <c r="P242" s="11" t="s">
        <v>30</v>
      </c>
      <c r="Q242" s="11" t="s">
        <v>31</v>
      </c>
      <c r="R242" s="11" t="s">
        <v>32</v>
      </c>
      <c r="S242" s="11" t="s">
        <v>33</v>
      </c>
      <c r="T242" s="11" t="s">
        <v>34</v>
      </c>
    </row>
    <row r="243" spans="1:20" ht="35.1" customHeight="1" x14ac:dyDescent="0.25">
      <c r="A243" s="4">
        <f t="shared" si="11"/>
        <v>241</v>
      </c>
      <c r="B243" s="5" t="s">
        <v>20</v>
      </c>
      <c r="C243" s="5" t="s">
        <v>44</v>
      </c>
      <c r="D243" s="6" t="s">
        <v>54</v>
      </c>
      <c r="E243" s="12">
        <v>80121704</v>
      </c>
      <c r="F243" s="25" t="s">
        <v>147</v>
      </c>
      <c r="G243" s="26">
        <v>42751</v>
      </c>
      <c r="H243" s="27">
        <v>11</v>
      </c>
      <c r="I243" s="7" t="s">
        <v>41</v>
      </c>
      <c r="J243" s="15" t="s">
        <v>56</v>
      </c>
      <c r="K243" s="7" t="s">
        <v>27</v>
      </c>
      <c r="L243" s="28">
        <v>45760000</v>
      </c>
      <c r="M243" s="28">
        <v>45760000</v>
      </c>
      <c r="N243" s="9" t="s">
        <v>28</v>
      </c>
      <c r="O243" s="9" t="s">
        <v>29</v>
      </c>
      <c r="P243" s="11" t="s">
        <v>30</v>
      </c>
      <c r="Q243" s="11" t="s">
        <v>31</v>
      </c>
      <c r="R243" s="11" t="s">
        <v>32</v>
      </c>
      <c r="S243" s="11" t="s">
        <v>33</v>
      </c>
      <c r="T243" s="11" t="s">
        <v>34</v>
      </c>
    </row>
    <row r="244" spans="1:20" ht="35.1" customHeight="1" x14ac:dyDescent="0.25">
      <c r="A244" s="4">
        <f t="shared" si="11"/>
        <v>242</v>
      </c>
      <c r="B244" s="5" t="s">
        <v>20</v>
      </c>
      <c r="C244" s="5" t="s">
        <v>44</v>
      </c>
      <c r="D244" s="6" t="s">
        <v>54</v>
      </c>
      <c r="E244" s="12">
        <v>80121704</v>
      </c>
      <c r="F244" s="25" t="s">
        <v>147</v>
      </c>
      <c r="G244" s="26">
        <v>42751</v>
      </c>
      <c r="H244" s="27">
        <v>11</v>
      </c>
      <c r="I244" s="7" t="s">
        <v>41</v>
      </c>
      <c r="J244" s="15" t="s">
        <v>56</v>
      </c>
      <c r="K244" s="7" t="s">
        <v>27</v>
      </c>
      <c r="L244" s="28">
        <v>70928000</v>
      </c>
      <c r="M244" s="28">
        <v>70928000</v>
      </c>
      <c r="N244" s="9" t="s">
        <v>28</v>
      </c>
      <c r="O244" s="9" t="s">
        <v>29</v>
      </c>
      <c r="P244" s="11" t="s">
        <v>30</v>
      </c>
      <c r="Q244" s="11" t="s">
        <v>31</v>
      </c>
      <c r="R244" s="11" t="s">
        <v>32</v>
      </c>
      <c r="S244" s="11" t="s">
        <v>33</v>
      </c>
      <c r="T244" s="11" t="s">
        <v>34</v>
      </c>
    </row>
    <row r="245" spans="1:20" ht="35.1" customHeight="1" x14ac:dyDescent="0.25">
      <c r="A245" s="4">
        <f t="shared" si="11"/>
        <v>243</v>
      </c>
      <c r="B245" s="5" t="s">
        <v>20</v>
      </c>
      <c r="C245" s="5" t="s">
        <v>44</v>
      </c>
      <c r="D245" s="6" t="s">
        <v>54</v>
      </c>
      <c r="E245" s="12">
        <v>80121704</v>
      </c>
      <c r="F245" s="25" t="s">
        <v>147</v>
      </c>
      <c r="G245" s="26">
        <v>42751</v>
      </c>
      <c r="H245" s="27">
        <v>11</v>
      </c>
      <c r="I245" s="7" t="s">
        <v>41</v>
      </c>
      <c r="J245" s="15" t="s">
        <v>56</v>
      </c>
      <c r="K245" s="7" t="s">
        <v>27</v>
      </c>
      <c r="L245" s="28">
        <v>70928000</v>
      </c>
      <c r="M245" s="28">
        <v>70928000</v>
      </c>
      <c r="N245" s="9" t="s">
        <v>28</v>
      </c>
      <c r="O245" s="9" t="s">
        <v>29</v>
      </c>
      <c r="P245" s="11" t="s">
        <v>30</v>
      </c>
      <c r="Q245" s="11" t="s">
        <v>31</v>
      </c>
      <c r="R245" s="11" t="s">
        <v>32</v>
      </c>
      <c r="S245" s="11" t="s">
        <v>33</v>
      </c>
      <c r="T245" s="11" t="s">
        <v>34</v>
      </c>
    </row>
    <row r="246" spans="1:20" ht="35.1" customHeight="1" x14ac:dyDescent="0.25">
      <c r="A246" s="4">
        <f t="shared" si="11"/>
        <v>244</v>
      </c>
      <c r="B246" s="5" t="s">
        <v>20</v>
      </c>
      <c r="C246" s="5" t="s">
        <v>44</v>
      </c>
      <c r="D246" s="6" t="s">
        <v>54</v>
      </c>
      <c r="E246" s="12">
        <v>80121704</v>
      </c>
      <c r="F246" s="25" t="s">
        <v>147</v>
      </c>
      <c r="G246" s="26">
        <v>42751</v>
      </c>
      <c r="H246" s="27">
        <v>11</v>
      </c>
      <c r="I246" s="7" t="s">
        <v>41</v>
      </c>
      <c r="J246" s="15" t="s">
        <v>56</v>
      </c>
      <c r="K246" s="7" t="s">
        <v>27</v>
      </c>
      <c r="L246" s="28">
        <v>45760000</v>
      </c>
      <c r="M246" s="28">
        <v>45760000</v>
      </c>
      <c r="N246" s="9" t="s">
        <v>28</v>
      </c>
      <c r="O246" s="9" t="s">
        <v>29</v>
      </c>
      <c r="P246" s="11" t="s">
        <v>30</v>
      </c>
      <c r="Q246" s="11" t="s">
        <v>31</v>
      </c>
      <c r="R246" s="11" t="s">
        <v>32</v>
      </c>
      <c r="S246" s="11" t="s">
        <v>33</v>
      </c>
      <c r="T246" s="11" t="s">
        <v>34</v>
      </c>
    </row>
    <row r="247" spans="1:20" ht="35.1" customHeight="1" x14ac:dyDescent="0.25">
      <c r="A247" s="4">
        <f t="shared" si="11"/>
        <v>245</v>
      </c>
      <c r="B247" s="5" t="s">
        <v>20</v>
      </c>
      <c r="C247" s="5" t="s">
        <v>44</v>
      </c>
      <c r="D247" s="6" t="s">
        <v>54</v>
      </c>
      <c r="E247" s="12">
        <v>80121704</v>
      </c>
      <c r="F247" s="25" t="s">
        <v>147</v>
      </c>
      <c r="G247" s="26">
        <v>42751</v>
      </c>
      <c r="H247" s="27">
        <v>11</v>
      </c>
      <c r="I247" s="7" t="s">
        <v>41</v>
      </c>
      <c r="J247" s="15" t="s">
        <v>56</v>
      </c>
      <c r="K247" s="7" t="s">
        <v>27</v>
      </c>
      <c r="L247" s="28">
        <v>45760000</v>
      </c>
      <c r="M247" s="28">
        <v>45760000</v>
      </c>
      <c r="N247" s="9" t="s">
        <v>28</v>
      </c>
      <c r="O247" s="9" t="s">
        <v>29</v>
      </c>
      <c r="P247" s="11" t="s">
        <v>30</v>
      </c>
      <c r="Q247" s="11" t="s">
        <v>31</v>
      </c>
      <c r="R247" s="11" t="s">
        <v>32</v>
      </c>
      <c r="S247" s="11" t="s">
        <v>33</v>
      </c>
      <c r="T247" s="11" t="s">
        <v>34</v>
      </c>
    </row>
    <row r="248" spans="1:20" ht="35.1" customHeight="1" x14ac:dyDescent="0.25">
      <c r="A248" s="4">
        <f t="shared" si="11"/>
        <v>246</v>
      </c>
      <c r="B248" s="5" t="s">
        <v>20</v>
      </c>
      <c r="C248" s="5" t="s">
        <v>44</v>
      </c>
      <c r="D248" s="6" t="s">
        <v>54</v>
      </c>
      <c r="E248" s="12">
        <v>80121704</v>
      </c>
      <c r="F248" s="25" t="s">
        <v>147</v>
      </c>
      <c r="G248" s="26">
        <v>42751</v>
      </c>
      <c r="H248" s="27">
        <v>11</v>
      </c>
      <c r="I248" s="7" t="s">
        <v>41</v>
      </c>
      <c r="J248" s="15" t="s">
        <v>56</v>
      </c>
      <c r="K248" s="7" t="s">
        <v>27</v>
      </c>
      <c r="L248" s="28">
        <v>85800000</v>
      </c>
      <c r="M248" s="28">
        <v>85800000</v>
      </c>
      <c r="N248" s="9" t="s">
        <v>28</v>
      </c>
      <c r="O248" s="9" t="s">
        <v>29</v>
      </c>
      <c r="P248" s="11" t="s">
        <v>30</v>
      </c>
      <c r="Q248" s="11" t="s">
        <v>31</v>
      </c>
      <c r="R248" s="11" t="s">
        <v>32</v>
      </c>
      <c r="S248" s="11" t="s">
        <v>33</v>
      </c>
      <c r="T248" s="11" t="s">
        <v>34</v>
      </c>
    </row>
    <row r="249" spans="1:20" ht="35.1" customHeight="1" x14ac:dyDescent="0.25">
      <c r="A249" s="4">
        <f t="shared" si="11"/>
        <v>247</v>
      </c>
      <c r="B249" s="5" t="s">
        <v>20</v>
      </c>
      <c r="C249" s="5" t="s">
        <v>44</v>
      </c>
      <c r="D249" s="6" t="s">
        <v>54</v>
      </c>
      <c r="E249" s="12">
        <v>80121704</v>
      </c>
      <c r="F249" s="25" t="s">
        <v>147</v>
      </c>
      <c r="G249" s="26">
        <v>42751</v>
      </c>
      <c r="H249" s="27">
        <v>11</v>
      </c>
      <c r="I249" s="7" t="s">
        <v>41</v>
      </c>
      <c r="J249" s="15" t="s">
        <v>56</v>
      </c>
      <c r="K249" s="7" t="s">
        <v>27</v>
      </c>
      <c r="L249" s="28">
        <v>62920000</v>
      </c>
      <c r="M249" s="28">
        <v>62920000</v>
      </c>
      <c r="N249" s="9" t="s">
        <v>28</v>
      </c>
      <c r="O249" s="9" t="s">
        <v>29</v>
      </c>
      <c r="P249" s="11" t="s">
        <v>30</v>
      </c>
      <c r="Q249" s="11" t="s">
        <v>31</v>
      </c>
      <c r="R249" s="11" t="s">
        <v>32</v>
      </c>
      <c r="S249" s="11" t="s">
        <v>33</v>
      </c>
      <c r="T249" s="11" t="s">
        <v>34</v>
      </c>
    </row>
    <row r="250" spans="1:20" ht="35.1" customHeight="1" x14ac:dyDescent="0.25">
      <c r="A250" s="4">
        <f t="shared" si="11"/>
        <v>248</v>
      </c>
      <c r="B250" s="5" t="s">
        <v>20</v>
      </c>
      <c r="C250" s="5" t="s">
        <v>44</v>
      </c>
      <c r="D250" s="6" t="s">
        <v>54</v>
      </c>
      <c r="E250" s="12">
        <v>80121704</v>
      </c>
      <c r="F250" s="25" t="s">
        <v>147</v>
      </c>
      <c r="G250" s="26">
        <v>42751</v>
      </c>
      <c r="H250" s="27">
        <v>11</v>
      </c>
      <c r="I250" s="7" t="s">
        <v>41</v>
      </c>
      <c r="J250" s="15" t="s">
        <v>56</v>
      </c>
      <c r="K250" s="7" t="s">
        <v>27</v>
      </c>
      <c r="L250" s="28">
        <v>70928000</v>
      </c>
      <c r="M250" s="28">
        <v>70928000</v>
      </c>
      <c r="N250" s="9" t="s">
        <v>28</v>
      </c>
      <c r="O250" s="9" t="s">
        <v>29</v>
      </c>
      <c r="P250" s="11" t="s">
        <v>30</v>
      </c>
      <c r="Q250" s="11" t="s">
        <v>31</v>
      </c>
      <c r="R250" s="11" t="s">
        <v>32</v>
      </c>
      <c r="S250" s="11" t="s">
        <v>33</v>
      </c>
      <c r="T250" s="11" t="s">
        <v>34</v>
      </c>
    </row>
    <row r="251" spans="1:20" ht="35.1" customHeight="1" x14ac:dyDescent="0.25">
      <c r="A251" s="4">
        <f t="shared" si="11"/>
        <v>249</v>
      </c>
      <c r="B251" s="5" t="s">
        <v>20</v>
      </c>
      <c r="C251" s="5" t="s">
        <v>44</v>
      </c>
      <c r="D251" s="6" t="s">
        <v>54</v>
      </c>
      <c r="E251" s="12">
        <v>84111502</v>
      </c>
      <c r="F251" s="25" t="s">
        <v>148</v>
      </c>
      <c r="G251" s="26">
        <v>42751</v>
      </c>
      <c r="H251" s="27">
        <v>11</v>
      </c>
      <c r="I251" s="7" t="s">
        <v>41</v>
      </c>
      <c r="J251" s="15" t="s">
        <v>56</v>
      </c>
      <c r="K251" s="7" t="s">
        <v>27</v>
      </c>
      <c r="L251" s="28">
        <v>85800000</v>
      </c>
      <c r="M251" s="28">
        <v>85800000</v>
      </c>
      <c r="N251" s="9" t="s">
        <v>28</v>
      </c>
      <c r="O251" s="9" t="s">
        <v>29</v>
      </c>
      <c r="P251" s="11" t="s">
        <v>30</v>
      </c>
      <c r="Q251" s="11" t="s">
        <v>31</v>
      </c>
      <c r="R251" s="11" t="s">
        <v>32</v>
      </c>
      <c r="S251" s="11" t="s">
        <v>33</v>
      </c>
      <c r="T251" s="11" t="s">
        <v>34</v>
      </c>
    </row>
    <row r="252" spans="1:20" ht="35.1" customHeight="1" x14ac:dyDescent="0.25">
      <c r="A252" s="4">
        <f t="shared" si="11"/>
        <v>250</v>
      </c>
      <c r="B252" s="5" t="s">
        <v>20</v>
      </c>
      <c r="C252" s="5" t="s">
        <v>44</v>
      </c>
      <c r="D252" s="6" t="s">
        <v>54</v>
      </c>
      <c r="E252" s="12">
        <v>84111502</v>
      </c>
      <c r="F252" s="25" t="s">
        <v>148</v>
      </c>
      <c r="G252" s="26">
        <v>42751</v>
      </c>
      <c r="H252" s="27">
        <v>11</v>
      </c>
      <c r="I252" s="7" t="s">
        <v>41</v>
      </c>
      <c r="J252" s="15" t="s">
        <v>56</v>
      </c>
      <c r="K252" s="7" t="s">
        <v>27</v>
      </c>
      <c r="L252" s="28">
        <v>62920000</v>
      </c>
      <c r="M252" s="28">
        <v>62920000</v>
      </c>
      <c r="N252" s="9" t="s">
        <v>28</v>
      </c>
      <c r="O252" s="9" t="s">
        <v>29</v>
      </c>
      <c r="P252" s="11" t="s">
        <v>30</v>
      </c>
      <c r="Q252" s="11" t="s">
        <v>31</v>
      </c>
      <c r="R252" s="11" t="s">
        <v>32</v>
      </c>
      <c r="S252" s="11" t="s">
        <v>33</v>
      </c>
      <c r="T252" s="11" t="s">
        <v>34</v>
      </c>
    </row>
    <row r="253" spans="1:20" ht="35.1" customHeight="1" x14ac:dyDescent="0.25">
      <c r="A253" s="4">
        <f t="shared" si="11"/>
        <v>251</v>
      </c>
      <c r="B253" s="5" t="s">
        <v>20</v>
      </c>
      <c r="C253" s="5" t="s">
        <v>44</v>
      </c>
      <c r="D253" s="6" t="s">
        <v>54</v>
      </c>
      <c r="E253" s="12">
        <v>80161504</v>
      </c>
      <c r="F253" s="25" t="s">
        <v>149</v>
      </c>
      <c r="G253" s="26">
        <v>42751</v>
      </c>
      <c r="H253" s="27">
        <v>11</v>
      </c>
      <c r="I253" s="7" t="s">
        <v>41</v>
      </c>
      <c r="J253" s="15" t="s">
        <v>56</v>
      </c>
      <c r="K253" s="7" t="s">
        <v>27</v>
      </c>
      <c r="L253" s="28">
        <v>32992960</v>
      </c>
      <c r="M253" s="28">
        <v>32992960</v>
      </c>
      <c r="N253" s="9" t="s">
        <v>28</v>
      </c>
      <c r="O253" s="9" t="s">
        <v>29</v>
      </c>
      <c r="P253" s="11" t="s">
        <v>30</v>
      </c>
      <c r="Q253" s="11" t="s">
        <v>31</v>
      </c>
      <c r="R253" s="11" t="s">
        <v>32</v>
      </c>
      <c r="S253" s="11" t="s">
        <v>33</v>
      </c>
      <c r="T253" s="11" t="s">
        <v>34</v>
      </c>
    </row>
    <row r="254" spans="1:20" ht="35.1" customHeight="1" x14ac:dyDescent="0.25">
      <c r="A254" s="4">
        <f t="shared" si="11"/>
        <v>252</v>
      </c>
      <c r="B254" s="5" t="s">
        <v>20</v>
      </c>
      <c r="C254" s="5" t="s">
        <v>44</v>
      </c>
      <c r="D254" s="6" t="s">
        <v>54</v>
      </c>
      <c r="E254" s="12">
        <v>80121704</v>
      </c>
      <c r="F254" s="25" t="s">
        <v>147</v>
      </c>
      <c r="G254" s="26">
        <v>42751</v>
      </c>
      <c r="H254" s="27">
        <v>11</v>
      </c>
      <c r="I254" s="7" t="s">
        <v>41</v>
      </c>
      <c r="J254" s="15" t="s">
        <v>56</v>
      </c>
      <c r="K254" s="7" t="s">
        <v>27</v>
      </c>
      <c r="L254" s="28">
        <v>34320000</v>
      </c>
      <c r="M254" s="28">
        <v>34320000</v>
      </c>
      <c r="N254" s="9" t="s">
        <v>28</v>
      </c>
      <c r="O254" s="9" t="s">
        <v>29</v>
      </c>
      <c r="P254" s="11" t="s">
        <v>30</v>
      </c>
      <c r="Q254" s="11" t="s">
        <v>31</v>
      </c>
      <c r="R254" s="11" t="s">
        <v>32</v>
      </c>
      <c r="S254" s="11" t="s">
        <v>33</v>
      </c>
      <c r="T254" s="11" t="s">
        <v>34</v>
      </c>
    </row>
    <row r="255" spans="1:20" ht="35.1" customHeight="1" x14ac:dyDescent="0.25">
      <c r="A255" s="4">
        <f t="shared" si="11"/>
        <v>253</v>
      </c>
      <c r="B255" s="5" t="s">
        <v>20</v>
      </c>
      <c r="C255" s="5" t="s">
        <v>44</v>
      </c>
      <c r="D255" s="6" t="s">
        <v>54</v>
      </c>
      <c r="E255" s="12">
        <v>80121704</v>
      </c>
      <c r="F255" s="25" t="s">
        <v>147</v>
      </c>
      <c r="G255" s="26">
        <v>42751</v>
      </c>
      <c r="H255" s="27">
        <v>11</v>
      </c>
      <c r="I255" s="7" t="s">
        <v>41</v>
      </c>
      <c r="J255" s="15" t="s">
        <v>56</v>
      </c>
      <c r="K255" s="7" t="s">
        <v>27</v>
      </c>
      <c r="L255" s="28">
        <v>61776000</v>
      </c>
      <c r="M255" s="28">
        <v>61776000</v>
      </c>
      <c r="N255" s="9" t="s">
        <v>28</v>
      </c>
      <c r="O255" s="9" t="s">
        <v>29</v>
      </c>
      <c r="P255" s="11" t="s">
        <v>30</v>
      </c>
      <c r="Q255" s="11" t="s">
        <v>31</v>
      </c>
      <c r="R255" s="11" t="s">
        <v>32</v>
      </c>
      <c r="S255" s="11" t="s">
        <v>33</v>
      </c>
      <c r="T255" s="11" t="s">
        <v>34</v>
      </c>
    </row>
    <row r="256" spans="1:20" ht="35.1" customHeight="1" x14ac:dyDescent="0.25">
      <c r="A256" s="4">
        <f t="shared" si="11"/>
        <v>254</v>
      </c>
      <c r="B256" s="5" t="s">
        <v>20</v>
      </c>
      <c r="C256" s="5" t="s">
        <v>44</v>
      </c>
      <c r="D256" s="6" t="s">
        <v>54</v>
      </c>
      <c r="E256" s="12">
        <v>80121704</v>
      </c>
      <c r="F256" s="25" t="s">
        <v>147</v>
      </c>
      <c r="G256" s="26">
        <v>42751</v>
      </c>
      <c r="H256" s="27">
        <v>11</v>
      </c>
      <c r="I256" s="7" t="s">
        <v>41</v>
      </c>
      <c r="J256" s="15" t="s">
        <v>56</v>
      </c>
      <c r="K256" s="7" t="s">
        <v>27</v>
      </c>
      <c r="L256" s="28">
        <v>66352000</v>
      </c>
      <c r="M256" s="28">
        <v>66352000</v>
      </c>
      <c r="N256" s="9" t="s">
        <v>28</v>
      </c>
      <c r="O256" s="9" t="s">
        <v>29</v>
      </c>
      <c r="P256" s="11" t="s">
        <v>30</v>
      </c>
      <c r="Q256" s="11" t="s">
        <v>31</v>
      </c>
      <c r="R256" s="11" t="s">
        <v>32</v>
      </c>
      <c r="S256" s="11" t="s">
        <v>33</v>
      </c>
      <c r="T256" s="11" t="s">
        <v>34</v>
      </c>
    </row>
    <row r="257" spans="1:20" ht="35.1" customHeight="1" x14ac:dyDescent="0.25">
      <c r="A257" s="4">
        <f t="shared" si="11"/>
        <v>255</v>
      </c>
      <c r="B257" s="5" t="s">
        <v>20</v>
      </c>
      <c r="C257" s="5" t="s">
        <v>44</v>
      </c>
      <c r="D257" s="6" t="s">
        <v>54</v>
      </c>
      <c r="E257" s="12">
        <v>80121704</v>
      </c>
      <c r="F257" s="25" t="s">
        <v>147</v>
      </c>
      <c r="G257" s="26">
        <v>42751</v>
      </c>
      <c r="H257" s="27">
        <v>11</v>
      </c>
      <c r="I257" s="7" t="s">
        <v>41</v>
      </c>
      <c r="J257" s="15" t="s">
        <v>56</v>
      </c>
      <c r="K257" s="7" t="s">
        <v>27</v>
      </c>
      <c r="L257" s="28">
        <v>57200000</v>
      </c>
      <c r="M257" s="28">
        <v>57200000</v>
      </c>
      <c r="N257" s="9" t="s">
        <v>28</v>
      </c>
      <c r="O257" s="9" t="s">
        <v>29</v>
      </c>
      <c r="P257" s="11" t="s">
        <v>30</v>
      </c>
      <c r="Q257" s="11" t="s">
        <v>31</v>
      </c>
      <c r="R257" s="11" t="s">
        <v>32</v>
      </c>
      <c r="S257" s="11" t="s">
        <v>33</v>
      </c>
      <c r="T257" s="11" t="s">
        <v>34</v>
      </c>
    </row>
    <row r="258" spans="1:20" ht="35.1" customHeight="1" x14ac:dyDescent="0.25">
      <c r="A258" s="4">
        <f t="shared" si="11"/>
        <v>256</v>
      </c>
      <c r="B258" s="5" t="s">
        <v>20</v>
      </c>
      <c r="C258" s="5" t="s">
        <v>44</v>
      </c>
      <c r="D258" s="6" t="s">
        <v>54</v>
      </c>
      <c r="E258" s="12">
        <v>80121704</v>
      </c>
      <c r="F258" s="25" t="s">
        <v>147</v>
      </c>
      <c r="G258" s="26">
        <v>42751</v>
      </c>
      <c r="H258" s="27">
        <v>11</v>
      </c>
      <c r="I258" s="7" t="s">
        <v>41</v>
      </c>
      <c r="J258" s="15" t="s">
        <v>56</v>
      </c>
      <c r="K258" s="7" t="s">
        <v>27</v>
      </c>
      <c r="L258" s="28">
        <v>59488000</v>
      </c>
      <c r="M258" s="28">
        <v>59488000</v>
      </c>
      <c r="N258" s="9" t="s">
        <v>28</v>
      </c>
      <c r="O258" s="9" t="s">
        <v>29</v>
      </c>
      <c r="P258" s="11" t="s">
        <v>30</v>
      </c>
      <c r="Q258" s="11" t="s">
        <v>31</v>
      </c>
      <c r="R258" s="11" t="s">
        <v>32</v>
      </c>
      <c r="S258" s="11" t="s">
        <v>33</v>
      </c>
      <c r="T258" s="11" t="s">
        <v>34</v>
      </c>
    </row>
    <row r="259" spans="1:20" ht="35.1" customHeight="1" x14ac:dyDescent="0.25">
      <c r="A259" s="4">
        <f t="shared" si="11"/>
        <v>257</v>
      </c>
      <c r="B259" s="5" t="s">
        <v>20</v>
      </c>
      <c r="C259" s="5" t="s">
        <v>44</v>
      </c>
      <c r="D259" s="6" t="s">
        <v>54</v>
      </c>
      <c r="E259" s="12">
        <v>80121704</v>
      </c>
      <c r="F259" s="25" t="s">
        <v>147</v>
      </c>
      <c r="G259" s="26">
        <v>42751</v>
      </c>
      <c r="H259" s="27">
        <v>11</v>
      </c>
      <c r="I259" s="7" t="s">
        <v>41</v>
      </c>
      <c r="J259" s="15" t="s">
        <v>56</v>
      </c>
      <c r="K259" s="7" t="s">
        <v>27</v>
      </c>
      <c r="L259" s="28">
        <v>45760000</v>
      </c>
      <c r="M259" s="28">
        <v>45760000</v>
      </c>
      <c r="N259" s="9" t="s">
        <v>28</v>
      </c>
      <c r="O259" s="9" t="s">
        <v>29</v>
      </c>
      <c r="P259" s="11" t="s">
        <v>30</v>
      </c>
      <c r="Q259" s="11" t="s">
        <v>31</v>
      </c>
      <c r="R259" s="11" t="s">
        <v>32</v>
      </c>
      <c r="S259" s="11" t="s">
        <v>33</v>
      </c>
      <c r="T259" s="11" t="s">
        <v>34</v>
      </c>
    </row>
    <row r="260" spans="1:20" ht="35.1" customHeight="1" x14ac:dyDescent="0.25">
      <c r="A260" s="4">
        <f t="shared" si="11"/>
        <v>258</v>
      </c>
      <c r="B260" s="5" t="s">
        <v>20</v>
      </c>
      <c r="C260" s="5" t="s">
        <v>44</v>
      </c>
      <c r="D260" s="6" t="s">
        <v>54</v>
      </c>
      <c r="E260" s="12">
        <v>80121704</v>
      </c>
      <c r="F260" s="25" t="s">
        <v>147</v>
      </c>
      <c r="G260" s="26">
        <v>42751</v>
      </c>
      <c r="H260" s="27">
        <v>11</v>
      </c>
      <c r="I260" s="7" t="s">
        <v>41</v>
      </c>
      <c r="J260" s="15" t="s">
        <v>56</v>
      </c>
      <c r="K260" s="7" t="s">
        <v>27</v>
      </c>
      <c r="L260" s="28">
        <v>30888000</v>
      </c>
      <c r="M260" s="28">
        <v>30888000</v>
      </c>
      <c r="N260" s="9" t="s">
        <v>28</v>
      </c>
      <c r="O260" s="9" t="s">
        <v>29</v>
      </c>
      <c r="P260" s="11" t="s">
        <v>30</v>
      </c>
      <c r="Q260" s="11" t="s">
        <v>31</v>
      </c>
      <c r="R260" s="11" t="s">
        <v>32</v>
      </c>
      <c r="S260" s="11" t="s">
        <v>33</v>
      </c>
      <c r="T260" s="11" t="s">
        <v>34</v>
      </c>
    </row>
    <row r="261" spans="1:20" ht="35.1" customHeight="1" x14ac:dyDescent="0.25">
      <c r="A261" s="4">
        <f t="shared" si="11"/>
        <v>259</v>
      </c>
      <c r="B261" s="5" t="s">
        <v>20</v>
      </c>
      <c r="C261" s="5" t="s">
        <v>44</v>
      </c>
      <c r="D261" s="6" t="s">
        <v>54</v>
      </c>
      <c r="E261" s="12">
        <v>80161504</v>
      </c>
      <c r="F261" s="25" t="s">
        <v>149</v>
      </c>
      <c r="G261" s="26">
        <v>42751</v>
      </c>
      <c r="H261" s="27">
        <v>11</v>
      </c>
      <c r="I261" s="7" t="s">
        <v>41</v>
      </c>
      <c r="J261" s="15" t="s">
        <v>56</v>
      </c>
      <c r="K261" s="7" t="s">
        <v>27</v>
      </c>
      <c r="L261" s="28">
        <v>27456000</v>
      </c>
      <c r="M261" s="28">
        <v>27456000</v>
      </c>
      <c r="N261" s="9" t="s">
        <v>28</v>
      </c>
      <c r="O261" s="9" t="s">
        <v>29</v>
      </c>
      <c r="P261" s="11" t="s">
        <v>30</v>
      </c>
      <c r="Q261" s="11" t="s">
        <v>31</v>
      </c>
      <c r="R261" s="11" t="s">
        <v>32</v>
      </c>
      <c r="S261" s="11" t="s">
        <v>33</v>
      </c>
      <c r="T261" s="11" t="s">
        <v>34</v>
      </c>
    </row>
    <row r="262" spans="1:20" ht="35.1" customHeight="1" x14ac:dyDescent="0.25">
      <c r="A262" s="4">
        <f t="shared" ref="A262:A325" si="13">1+A261</f>
        <v>260</v>
      </c>
      <c r="B262" s="5" t="s">
        <v>20</v>
      </c>
      <c r="C262" s="5" t="s">
        <v>44</v>
      </c>
      <c r="D262" s="6" t="s">
        <v>54</v>
      </c>
      <c r="E262" s="12">
        <v>80161504</v>
      </c>
      <c r="F262" s="25" t="s">
        <v>149</v>
      </c>
      <c r="G262" s="26">
        <v>42751</v>
      </c>
      <c r="H262" s="27">
        <v>11</v>
      </c>
      <c r="I262" s="7" t="s">
        <v>41</v>
      </c>
      <c r="J262" s="15" t="s">
        <v>56</v>
      </c>
      <c r="K262" s="7" t="s">
        <v>27</v>
      </c>
      <c r="L262" s="28">
        <v>51846080</v>
      </c>
      <c r="M262" s="28">
        <v>51846080</v>
      </c>
      <c r="N262" s="9" t="s">
        <v>28</v>
      </c>
      <c r="O262" s="9" t="s">
        <v>29</v>
      </c>
      <c r="P262" s="11" t="s">
        <v>30</v>
      </c>
      <c r="Q262" s="11" t="s">
        <v>31</v>
      </c>
      <c r="R262" s="11" t="s">
        <v>32</v>
      </c>
      <c r="S262" s="11" t="s">
        <v>33</v>
      </c>
      <c r="T262" s="11" t="s">
        <v>34</v>
      </c>
    </row>
    <row r="263" spans="1:20" ht="35.1" customHeight="1" x14ac:dyDescent="0.25">
      <c r="A263" s="4">
        <f t="shared" si="13"/>
        <v>261</v>
      </c>
      <c r="B263" s="5" t="s">
        <v>20</v>
      </c>
      <c r="C263" s="5" t="s">
        <v>44</v>
      </c>
      <c r="D263" s="6" t="s">
        <v>54</v>
      </c>
      <c r="E263" s="12">
        <v>80121704</v>
      </c>
      <c r="F263" s="25" t="s">
        <v>147</v>
      </c>
      <c r="G263" s="26">
        <v>42751</v>
      </c>
      <c r="H263" s="27">
        <v>11</v>
      </c>
      <c r="I263" s="7" t="s">
        <v>41</v>
      </c>
      <c r="J263" s="15" t="s">
        <v>56</v>
      </c>
      <c r="K263" s="7" t="s">
        <v>27</v>
      </c>
      <c r="L263" s="28">
        <v>70928000</v>
      </c>
      <c r="M263" s="28">
        <v>70928000</v>
      </c>
      <c r="N263" s="9" t="s">
        <v>28</v>
      </c>
      <c r="O263" s="9" t="s">
        <v>29</v>
      </c>
      <c r="P263" s="11" t="s">
        <v>30</v>
      </c>
      <c r="Q263" s="11" t="s">
        <v>31</v>
      </c>
      <c r="R263" s="11" t="s">
        <v>32</v>
      </c>
      <c r="S263" s="11" t="s">
        <v>33</v>
      </c>
      <c r="T263" s="11" t="s">
        <v>34</v>
      </c>
    </row>
    <row r="264" spans="1:20" ht="35.1" customHeight="1" x14ac:dyDescent="0.25">
      <c r="A264" s="4">
        <f t="shared" si="13"/>
        <v>262</v>
      </c>
      <c r="B264" s="5" t="s">
        <v>20</v>
      </c>
      <c r="C264" s="5" t="s">
        <v>44</v>
      </c>
      <c r="D264" s="6" t="s">
        <v>54</v>
      </c>
      <c r="E264" s="12">
        <v>80121704</v>
      </c>
      <c r="F264" s="25" t="s">
        <v>147</v>
      </c>
      <c r="G264" s="26">
        <v>42751</v>
      </c>
      <c r="H264" s="27">
        <v>11</v>
      </c>
      <c r="I264" s="7" t="s">
        <v>41</v>
      </c>
      <c r="J264" s="15" t="s">
        <v>56</v>
      </c>
      <c r="K264" s="7" t="s">
        <v>27</v>
      </c>
      <c r="L264" s="28">
        <v>85800000</v>
      </c>
      <c r="M264" s="28">
        <v>85800000</v>
      </c>
      <c r="N264" s="9" t="s">
        <v>28</v>
      </c>
      <c r="O264" s="9" t="s">
        <v>29</v>
      </c>
      <c r="P264" s="11" t="s">
        <v>30</v>
      </c>
      <c r="Q264" s="11" t="s">
        <v>31</v>
      </c>
      <c r="R264" s="11" t="s">
        <v>32</v>
      </c>
      <c r="S264" s="11" t="s">
        <v>33</v>
      </c>
      <c r="T264" s="11" t="s">
        <v>34</v>
      </c>
    </row>
    <row r="265" spans="1:20" ht="35.1" customHeight="1" x14ac:dyDescent="0.25">
      <c r="A265" s="4">
        <f t="shared" si="13"/>
        <v>263</v>
      </c>
      <c r="B265" s="5" t="s">
        <v>20</v>
      </c>
      <c r="C265" s="5" t="s">
        <v>44</v>
      </c>
      <c r="D265" s="6" t="s">
        <v>54</v>
      </c>
      <c r="E265" s="12">
        <v>80121704</v>
      </c>
      <c r="F265" s="25" t="s">
        <v>147</v>
      </c>
      <c r="G265" s="26">
        <v>42751</v>
      </c>
      <c r="H265" s="27">
        <v>11</v>
      </c>
      <c r="I265" s="7" t="s">
        <v>41</v>
      </c>
      <c r="J265" s="15" t="s">
        <v>56</v>
      </c>
      <c r="K265" s="7" t="s">
        <v>27</v>
      </c>
      <c r="L265" s="28">
        <v>85800000</v>
      </c>
      <c r="M265" s="28">
        <v>85800000</v>
      </c>
      <c r="N265" s="9" t="s">
        <v>28</v>
      </c>
      <c r="O265" s="9" t="s">
        <v>29</v>
      </c>
      <c r="P265" s="11" t="s">
        <v>30</v>
      </c>
      <c r="Q265" s="11" t="s">
        <v>31</v>
      </c>
      <c r="R265" s="11" t="s">
        <v>32</v>
      </c>
      <c r="S265" s="11" t="s">
        <v>33</v>
      </c>
      <c r="T265" s="11" t="s">
        <v>34</v>
      </c>
    </row>
    <row r="266" spans="1:20" ht="35.1" customHeight="1" x14ac:dyDescent="0.25">
      <c r="A266" s="4">
        <f t="shared" si="13"/>
        <v>264</v>
      </c>
      <c r="B266" s="5" t="s">
        <v>20</v>
      </c>
      <c r="C266" s="5" t="s">
        <v>44</v>
      </c>
      <c r="D266" s="6" t="s">
        <v>54</v>
      </c>
      <c r="E266" s="12">
        <v>80121704</v>
      </c>
      <c r="F266" s="25" t="s">
        <v>147</v>
      </c>
      <c r="G266" s="26">
        <v>42751</v>
      </c>
      <c r="H266" s="27">
        <v>11</v>
      </c>
      <c r="I266" s="7" t="s">
        <v>41</v>
      </c>
      <c r="J266" s="15" t="s">
        <v>56</v>
      </c>
      <c r="K266" s="7" t="s">
        <v>27</v>
      </c>
      <c r="L266" s="28">
        <v>40040000</v>
      </c>
      <c r="M266" s="28">
        <v>40040000</v>
      </c>
      <c r="N266" s="9" t="s">
        <v>28</v>
      </c>
      <c r="O266" s="9" t="s">
        <v>29</v>
      </c>
      <c r="P266" s="11" t="s">
        <v>30</v>
      </c>
      <c r="Q266" s="11" t="s">
        <v>31</v>
      </c>
      <c r="R266" s="11" t="s">
        <v>32</v>
      </c>
      <c r="S266" s="11" t="s">
        <v>33</v>
      </c>
      <c r="T266" s="11" t="s">
        <v>34</v>
      </c>
    </row>
    <row r="267" spans="1:20" ht="35.1" customHeight="1" x14ac:dyDescent="0.25">
      <c r="A267" s="4">
        <f t="shared" si="13"/>
        <v>265</v>
      </c>
      <c r="B267" s="5" t="s">
        <v>20</v>
      </c>
      <c r="C267" s="5" t="s">
        <v>44</v>
      </c>
      <c r="D267" s="6" t="s">
        <v>54</v>
      </c>
      <c r="E267" s="12">
        <v>80121704</v>
      </c>
      <c r="F267" s="25" t="s">
        <v>147</v>
      </c>
      <c r="G267" s="26">
        <v>42751</v>
      </c>
      <c r="H267" s="27">
        <v>11</v>
      </c>
      <c r="I267" s="7" t="s">
        <v>41</v>
      </c>
      <c r="J267" s="15" t="s">
        <v>56</v>
      </c>
      <c r="K267" s="7" t="s">
        <v>27</v>
      </c>
      <c r="L267" s="28">
        <v>41184000</v>
      </c>
      <c r="M267" s="28">
        <v>41184000</v>
      </c>
      <c r="N267" s="9" t="s">
        <v>28</v>
      </c>
      <c r="O267" s="9" t="s">
        <v>29</v>
      </c>
      <c r="P267" s="11" t="s">
        <v>30</v>
      </c>
      <c r="Q267" s="11" t="s">
        <v>31</v>
      </c>
      <c r="R267" s="11" t="s">
        <v>32</v>
      </c>
      <c r="S267" s="11" t="s">
        <v>33</v>
      </c>
      <c r="T267" s="11" t="s">
        <v>34</v>
      </c>
    </row>
    <row r="268" spans="1:20" ht="35.1" customHeight="1" x14ac:dyDescent="0.25">
      <c r="A268" s="4">
        <f t="shared" si="13"/>
        <v>266</v>
      </c>
      <c r="B268" s="5" t="s">
        <v>20</v>
      </c>
      <c r="C268" s="5" t="s">
        <v>44</v>
      </c>
      <c r="D268" s="6" t="s">
        <v>54</v>
      </c>
      <c r="E268" s="12">
        <v>80121704</v>
      </c>
      <c r="F268" s="25" t="s">
        <v>147</v>
      </c>
      <c r="G268" s="26">
        <v>42751</v>
      </c>
      <c r="H268" s="27">
        <v>11</v>
      </c>
      <c r="I268" s="7" t="s">
        <v>41</v>
      </c>
      <c r="J268" s="15" t="s">
        <v>56</v>
      </c>
      <c r="K268" s="7" t="s">
        <v>27</v>
      </c>
      <c r="L268" s="28">
        <v>60632000</v>
      </c>
      <c r="M268" s="28">
        <v>60632000</v>
      </c>
      <c r="N268" s="9" t="s">
        <v>28</v>
      </c>
      <c r="O268" s="9" t="s">
        <v>29</v>
      </c>
      <c r="P268" s="11" t="s">
        <v>30</v>
      </c>
      <c r="Q268" s="11" t="s">
        <v>31</v>
      </c>
      <c r="R268" s="11" t="s">
        <v>32</v>
      </c>
      <c r="S268" s="11" t="s">
        <v>33</v>
      </c>
      <c r="T268" s="11" t="s">
        <v>34</v>
      </c>
    </row>
    <row r="269" spans="1:20" ht="35.1" customHeight="1" x14ac:dyDescent="0.25">
      <c r="A269" s="4">
        <f t="shared" si="13"/>
        <v>267</v>
      </c>
      <c r="B269" s="5" t="s">
        <v>20</v>
      </c>
      <c r="C269" s="5" t="s">
        <v>44</v>
      </c>
      <c r="D269" s="6" t="s">
        <v>54</v>
      </c>
      <c r="E269" s="12">
        <v>80121704</v>
      </c>
      <c r="F269" s="25" t="s">
        <v>147</v>
      </c>
      <c r="G269" s="26">
        <v>42751</v>
      </c>
      <c r="H269" s="27">
        <v>11</v>
      </c>
      <c r="I269" s="7" t="s">
        <v>41</v>
      </c>
      <c r="J269" s="15" t="s">
        <v>56</v>
      </c>
      <c r="K269" s="7" t="s">
        <v>27</v>
      </c>
      <c r="L269" s="28">
        <v>34320000</v>
      </c>
      <c r="M269" s="28">
        <v>34320000</v>
      </c>
      <c r="N269" s="9" t="s">
        <v>28</v>
      </c>
      <c r="O269" s="9" t="s">
        <v>29</v>
      </c>
      <c r="P269" s="11" t="s">
        <v>30</v>
      </c>
      <c r="Q269" s="11" t="s">
        <v>31</v>
      </c>
      <c r="R269" s="11" t="s">
        <v>32</v>
      </c>
      <c r="S269" s="11" t="s">
        <v>33</v>
      </c>
      <c r="T269" s="11" t="s">
        <v>34</v>
      </c>
    </row>
    <row r="270" spans="1:20" ht="35.1" customHeight="1" x14ac:dyDescent="0.25">
      <c r="A270" s="4">
        <f t="shared" si="13"/>
        <v>268</v>
      </c>
      <c r="B270" s="5" t="s">
        <v>20</v>
      </c>
      <c r="C270" s="5" t="s">
        <v>44</v>
      </c>
      <c r="D270" s="6" t="s">
        <v>54</v>
      </c>
      <c r="E270" s="12">
        <v>80121704</v>
      </c>
      <c r="F270" s="25" t="s">
        <v>147</v>
      </c>
      <c r="G270" s="26">
        <v>42751</v>
      </c>
      <c r="H270" s="27">
        <v>11</v>
      </c>
      <c r="I270" s="7" t="s">
        <v>41</v>
      </c>
      <c r="J270" s="15" t="s">
        <v>56</v>
      </c>
      <c r="K270" s="7" t="s">
        <v>27</v>
      </c>
      <c r="L270" s="28">
        <v>55000000</v>
      </c>
      <c r="M270" s="28">
        <v>55000000</v>
      </c>
      <c r="N270" s="9" t="s">
        <v>28</v>
      </c>
      <c r="O270" s="9" t="s">
        <v>29</v>
      </c>
      <c r="P270" s="11" t="s">
        <v>30</v>
      </c>
      <c r="Q270" s="11" t="s">
        <v>31</v>
      </c>
      <c r="R270" s="11" t="s">
        <v>32</v>
      </c>
      <c r="S270" s="11" t="s">
        <v>33</v>
      </c>
      <c r="T270" s="11" t="s">
        <v>34</v>
      </c>
    </row>
    <row r="271" spans="1:20" ht="35.1" customHeight="1" x14ac:dyDescent="0.25">
      <c r="A271" s="4">
        <f t="shared" si="13"/>
        <v>269</v>
      </c>
      <c r="B271" s="5" t="s">
        <v>20</v>
      </c>
      <c r="C271" s="5" t="s">
        <v>44</v>
      </c>
      <c r="D271" s="6" t="s">
        <v>54</v>
      </c>
      <c r="E271" s="12">
        <v>80121704</v>
      </c>
      <c r="F271" s="25" t="s">
        <v>147</v>
      </c>
      <c r="G271" s="26">
        <v>42751</v>
      </c>
      <c r="H271" s="27">
        <v>11</v>
      </c>
      <c r="I271" s="7" t="s">
        <v>41</v>
      </c>
      <c r="J271" s="15" t="s">
        <v>56</v>
      </c>
      <c r="K271" s="7" t="s">
        <v>27</v>
      </c>
      <c r="L271" s="28">
        <v>55000000</v>
      </c>
      <c r="M271" s="28">
        <v>55000000</v>
      </c>
      <c r="N271" s="9" t="s">
        <v>28</v>
      </c>
      <c r="O271" s="9" t="s">
        <v>29</v>
      </c>
      <c r="P271" s="11" t="s">
        <v>30</v>
      </c>
      <c r="Q271" s="11" t="s">
        <v>31</v>
      </c>
      <c r="R271" s="11" t="s">
        <v>32</v>
      </c>
      <c r="S271" s="11" t="s">
        <v>33</v>
      </c>
      <c r="T271" s="11" t="s">
        <v>34</v>
      </c>
    </row>
    <row r="272" spans="1:20" ht="35.1" customHeight="1" x14ac:dyDescent="0.25">
      <c r="A272" s="4">
        <f t="shared" si="13"/>
        <v>270</v>
      </c>
      <c r="B272" s="5" t="s">
        <v>20</v>
      </c>
      <c r="C272" s="5" t="s">
        <v>44</v>
      </c>
      <c r="D272" s="6" t="s">
        <v>54</v>
      </c>
      <c r="E272" s="12">
        <v>80121704</v>
      </c>
      <c r="F272" s="25" t="s">
        <v>147</v>
      </c>
      <c r="G272" s="26">
        <v>42751</v>
      </c>
      <c r="H272" s="27">
        <v>11</v>
      </c>
      <c r="I272" s="7" t="s">
        <v>41</v>
      </c>
      <c r="J272" s="15" t="s">
        <v>56</v>
      </c>
      <c r="K272" s="7" t="s">
        <v>27</v>
      </c>
      <c r="L272" s="28">
        <v>22880000</v>
      </c>
      <c r="M272" s="28">
        <v>22880000</v>
      </c>
      <c r="N272" s="9" t="s">
        <v>28</v>
      </c>
      <c r="O272" s="9" t="s">
        <v>29</v>
      </c>
      <c r="P272" s="11" t="s">
        <v>30</v>
      </c>
      <c r="Q272" s="11" t="s">
        <v>31</v>
      </c>
      <c r="R272" s="11" t="s">
        <v>32</v>
      </c>
      <c r="S272" s="11" t="s">
        <v>33</v>
      </c>
      <c r="T272" s="11" t="s">
        <v>34</v>
      </c>
    </row>
    <row r="273" spans="1:20" ht="35.1" customHeight="1" x14ac:dyDescent="0.25">
      <c r="A273" s="4">
        <f t="shared" si="13"/>
        <v>271</v>
      </c>
      <c r="B273" s="5" t="s">
        <v>20</v>
      </c>
      <c r="C273" s="5" t="s">
        <v>44</v>
      </c>
      <c r="D273" s="6" t="s">
        <v>54</v>
      </c>
      <c r="E273" s="12">
        <v>80161504</v>
      </c>
      <c r="F273" s="25" t="s">
        <v>150</v>
      </c>
      <c r="G273" s="26">
        <v>42751</v>
      </c>
      <c r="H273" s="27">
        <v>11</v>
      </c>
      <c r="I273" s="7" t="s">
        <v>41</v>
      </c>
      <c r="J273" s="15" t="s">
        <v>56</v>
      </c>
      <c r="K273" s="7" t="s">
        <v>27</v>
      </c>
      <c r="L273" s="28">
        <v>22880000</v>
      </c>
      <c r="M273" s="28">
        <v>22880000</v>
      </c>
      <c r="N273" s="9" t="s">
        <v>28</v>
      </c>
      <c r="O273" s="9" t="s">
        <v>29</v>
      </c>
      <c r="P273" s="11" t="s">
        <v>30</v>
      </c>
      <c r="Q273" s="11" t="s">
        <v>31</v>
      </c>
      <c r="R273" s="11" t="s">
        <v>32</v>
      </c>
      <c r="S273" s="11" t="s">
        <v>33</v>
      </c>
      <c r="T273" s="11" t="s">
        <v>34</v>
      </c>
    </row>
    <row r="274" spans="1:20" ht="35.1" customHeight="1" x14ac:dyDescent="0.25">
      <c r="A274" s="4">
        <f t="shared" si="13"/>
        <v>272</v>
      </c>
      <c r="B274" s="5" t="s">
        <v>20</v>
      </c>
      <c r="C274" s="5" t="s">
        <v>44</v>
      </c>
      <c r="D274" s="6" t="s">
        <v>54</v>
      </c>
      <c r="E274" s="12">
        <v>80161504</v>
      </c>
      <c r="F274" s="25" t="s">
        <v>150</v>
      </c>
      <c r="G274" s="26">
        <v>42751</v>
      </c>
      <c r="H274" s="27">
        <v>11</v>
      </c>
      <c r="I274" s="7" t="s">
        <v>41</v>
      </c>
      <c r="J274" s="15" t="s">
        <v>56</v>
      </c>
      <c r="K274" s="7" t="s">
        <v>27</v>
      </c>
      <c r="L274" s="28">
        <v>22880000</v>
      </c>
      <c r="M274" s="28">
        <v>22880000</v>
      </c>
      <c r="N274" s="9" t="s">
        <v>28</v>
      </c>
      <c r="O274" s="9" t="s">
        <v>29</v>
      </c>
      <c r="P274" s="11" t="s">
        <v>30</v>
      </c>
      <c r="Q274" s="11" t="s">
        <v>31</v>
      </c>
      <c r="R274" s="11" t="s">
        <v>32</v>
      </c>
      <c r="S274" s="11" t="s">
        <v>33</v>
      </c>
      <c r="T274" s="11" t="s">
        <v>34</v>
      </c>
    </row>
    <row r="275" spans="1:20" ht="35.1" customHeight="1" x14ac:dyDescent="0.25">
      <c r="A275" s="4">
        <f t="shared" si="13"/>
        <v>273</v>
      </c>
      <c r="B275" s="5" t="s">
        <v>20</v>
      </c>
      <c r="C275" s="5" t="s">
        <v>44</v>
      </c>
      <c r="D275" s="6" t="s">
        <v>54</v>
      </c>
      <c r="E275" s="12">
        <v>80161504</v>
      </c>
      <c r="F275" s="25" t="s">
        <v>149</v>
      </c>
      <c r="G275" s="26">
        <v>42751</v>
      </c>
      <c r="H275" s="27">
        <v>11</v>
      </c>
      <c r="I275" s="7" t="s">
        <v>41</v>
      </c>
      <c r="J275" s="15" t="s">
        <v>56</v>
      </c>
      <c r="K275" s="7" t="s">
        <v>27</v>
      </c>
      <c r="L275" s="28">
        <v>22880000</v>
      </c>
      <c r="M275" s="28">
        <v>22880000</v>
      </c>
      <c r="N275" s="9" t="s">
        <v>28</v>
      </c>
      <c r="O275" s="9" t="s">
        <v>29</v>
      </c>
      <c r="P275" s="11" t="s">
        <v>30</v>
      </c>
      <c r="Q275" s="11" t="s">
        <v>31</v>
      </c>
      <c r="R275" s="11" t="s">
        <v>32</v>
      </c>
      <c r="S275" s="11" t="s">
        <v>33</v>
      </c>
      <c r="T275" s="11" t="s">
        <v>34</v>
      </c>
    </row>
    <row r="276" spans="1:20" ht="35.1" customHeight="1" x14ac:dyDescent="0.25">
      <c r="A276" s="4">
        <f t="shared" si="13"/>
        <v>274</v>
      </c>
      <c r="B276" s="5" t="s">
        <v>20</v>
      </c>
      <c r="C276" s="5" t="s">
        <v>44</v>
      </c>
      <c r="D276" s="6" t="s">
        <v>54</v>
      </c>
      <c r="E276" s="12">
        <v>80161504</v>
      </c>
      <c r="F276" s="25" t="s">
        <v>149</v>
      </c>
      <c r="G276" s="26">
        <v>42751</v>
      </c>
      <c r="H276" s="27">
        <v>11</v>
      </c>
      <c r="I276" s="7" t="s">
        <v>41</v>
      </c>
      <c r="J276" s="15" t="s">
        <v>56</v>
      </c>
      <c r="K276" s="7" t="s">
        <v>27</v>
      </c>
      <c r="L276" s="28">
        <v>22880000</v>
      </c>
      <c r="M276" s="28">
        <v>22880000</v>
      </c>
      <c r="N276" s="9" t="s">
        <v>28</v>
      </c>
      <c r="O276" s="9" t="s">
        <v>29</v>
      </c>
      <c r="P276" s="11" t="s">
        <v>30</v>
      </c>
      <c r="Q276" s="11" t="s">
        <v>31</v>
      </c>
      <c r="R276" s="11" t="s">
        <v>32</v>
      </c>
      <c r="S276" s="11" t="s">
        <v>33</v>
      </c>
      <c r="T276" s="11" t="s">
        <v>34</v>
      </c>
    </row>
    <row r="277" spans="1:20" ht="35.1" customHeight="1" x14ac:dyDescent="0.25">
      <c r="A277" s="4">
        <f t="shared" si="13"/>
        <v>275</v>
      </c>
      <c r="B277" s="5" t="s">
        <v>20</v>
      </c>
      <c r="C277" s="5" t="s">
        <v>44</v>
      </c>
      <c r="D277" s="6" t="s">
        <v>54</v>
      </c>
      <c r="E277" s="12">
        <v>80161504</v>
      </c>
      <c r="F277" s="25" t="s">
        <v>149</v>
      </c>
      <c r="G277" s="26">
        <v>42751</v>
      </c>
      <c r="H277" s="27">
        <v>11</v>
      </c>
      <c r="I277" s="7" t="s">
        <v>41</v>
      </c>
      <c r="J277" s="15" t="s">
        <v>56</v>
      </c>
      <c r="K277" s="7" t="s">
        <v>27</v>
      </c>
      <c r="L277" s="28">
        <v>45760000</v>
      </c>
      <c r="M277" s="28">
        <v>45760000</v>
      </c>
      <c r="N277" s="9" t="s">
        <v>28</v>
      </c>
      <c r="O277" s="9" t="s">
        <v>29</v>
      </c>
      <c r="P277" s="11" t="s">
        <v>30</v>
      </c>
      <c r="Q277" s="11" t="s">
        <v>31</v>
      </c>
      <c r="R277" s="11" t="s">
        <v>32</v>
      </c>
      <c r="S277" s="11" t="s">
        <v>33</v>
      </c>
      <c r="T277" s="11" t="s">
        <v>34</v>
      </c>
    </row>
    <row r="278" spans="1:20" ht="35.1" customHeight="1" x14ac:dyDescent="0.25">
      <c r="A278" s="4">
        <f t="shared" si="13"/>
        <v>276</v>
      </c>
      <c r="B278" s="5" t="s">
        <v>20</v>
      </c>
      <c r="C278" s="5" t="s">
        <v>44</v>
      </c>
      <c r="D278" s="6" t="s">
        <v>54</v>
      </c>
      <c r="E278" s="12">
        <v>80121704</v>
      </c>
      <c r="F278" s="25" t="s">
        <v>147</v>
      </c>
      <c r="G278" s="26">
        <v>42751</v>
      </c>
      <c r="H278" s="27">
        <v>11</v>
      </c>
      <c r="I278" s="7" t="s">
        <v>41</v>
      </c>
      <c r="J278" s="15" t="s">
        <v>56</v>
      </c>
      <c r="K278" s="7" t="s">
        <v>27</v>
      </c>
      <c r="L278" s="28">
        <v>45760000</v>
      </c>
      <c r="M278" s="28">
        <v>45760000</v>
      </c>
      <c r="N278" s="9" t="s">
        <v>28</v>
      </c>
      <c r="O278" s="9" t="s">
        <v>29</v>
      </c>
      <c r="P278" s="11" t="s">
        <v>30</v>
      </c>
      <c r="Q278" s="11" t="s">
        <v>31</v>
      </c>
      <c r="R278" s="11" t="s">
        <v>32</v>
      </c>
      <c r="S278" s="11" t="s">
        <v>33</v>
      </c>
      <c r="T278" s="11" t="s">
        <v>34</v>
      </c>
    </row>
    <row r="279" spans="1:20" ht="35.1" customHeight="1" x14ac:dyDescent="0.25">
      <c r="A279" s="4">
        <f t="shared" si="13"/>
        <v>277</v>
      </c>
      <c r="B279" s="5" t="s">
        <v>20</v>
      </c>
      <c r="C279" s="5" t="s">
        <v>44</v>
      </c>
      <c r="D279" s="6" t="s">
        <v>54</v>
      </c>
      <c r="E279" s="12">
        <v>80121704</v>
      </c>
      <c r="F279" s="25" t="s">
        <v>147</v>
      </c>
      <c r="G279" s="26">
        <v>42751</v>
      </c>
      <c r="H279" s="27">
        <v>11</v>
      </c>
      <c r="I279" s="7" t="s">
        <v>41</v>
      </c>
      <c r="J279" s="15" t="s">
        <v>56</v>
      </c>
      <c r="K279" s="7" t="s">
        <v>27</v>
      </c>
      <c r="L279" s="28">
        <v>17160000</v>
      </c>
      <c r="M279" s="28">
        <v>17160000</v>
      </c>
      <c r="N279" s="9" t="s">
        <v>28</v>
      </c>
      <c r="O279" s="9" t="s">
        <v>29</v>
      </c>
      <c r="P279" s="11" t="s">
        <v>30</v>
      </c>
      <c r="Q279" s="11" t="s">
        <v>31</v>
      </c>
      <c r="R279" s="11" t="s">
        <v>32</v>
      </c>
      <c r="S279" s="11" t="s">
        <v>33</v>
      </c>
      <c r="T279" s="11" t="s">
        <v>34</v>
      </c>
    </row>
    <row r="280" spans="1:20" ht="35.1" customHeight="1" x14ac:dyDescent="0.25">
      <c r="A280" s="4">
        <f t="shared" si="13"/>
        <v>278</v>
      </c>
      <c r="B280" s="5" t="s">
        <v>20</v>
      </c>
      <c r="C280" s="5" t="s">
        <v>44</v>
      </c>
      <c r="D280" s="6" t="s">
        <v>54</v>
      </c>
      <c r="E280" s="12">
        <v>80161504</v>
      </c>
      <c r="F280" s="25" t="s">
        <v>149</v>
      </c>
      <c r="G280" s="26">
        <v>42751</v>
      </c>
      <c r="H280" s="27">
        <v>11</v>
      </c>
      <c r="I280" s="7" t="s">
        <v>41</v>
      </c>
      <c r="J280" s="15" t="s">
        <v>56</v>
      </c>
      <c r="K280" s="7" t="s">
        <v>27</v>
      </c>
      <c r="L280" s="28">
        <v>41184000</v>
      </c>
      <c r="M280" s="28">
        <v>41184000</v>
      </c>
      <c r="N280" s="9" t="s">
        <v>28</v>
      </c>
      <c r="O280" s="9" t="s">
        <v>29</v>
      </c>
      <c r="P280" s="11" t="s">
        <v>30</v>
      </c>
      <c r="Q280" s="11" t="s">
        <v>31</v>
      </c>
      <c r="R280" s="11" t="s">
        <v>32</v>
      </c>
      <c r="S280" s="11" t="s">
        <v>33</v>
      </c>
      <c r="T280" s="11" t="s">
        <v>34</v>
      </c>
    </row>
    <row r="281" spans="1:20" ht="35.1" customHeight="1" x14ac:dyDescent="0.25">
      <c r="A281" s="4">
        <f t="shared" si="13"/>
        <v>279</v>
      </c>
      <c r="B281" s="5" t="s">
        <v>20</v>
      </c>
      <c r="C281" s="5" t="s">
        <v>44</v>
      </c>
      <c r="D281" s="6" t="s">
        <v>54</v>
      </c>
      <c r="E281" s="12">
        <v>80121704</v>
      </c>
      <c r="F281" s="25" t="s">
        <v>147</v>
      </c>
      <c r="G281" s="26">
        <v>42751</v>
      </c>
      <c r="H281" s="27">
        <v>11</v>
      </c>
      <c r="I281" s="7" t="s">
        <v>41</v>
      </c>
      <c r="J281" s="15" t="s">
        <v>56</v>
      </c>
      <c r="K281" s="7" t="s">
        <v>27</v>
      </c>
      <c r="L281" s="28">
        <v>40040000</v>
      </c>
      <c r="M281" s="28">
        <v>40040000</v>
      </c>
      <c r="N281" s="9" t="s">
        <v>28</v>
      </c>
      <c r="O281" s="9" t="s">
        <v>29</v>
      </c>
      <c r="P281" s="11" t="s">
        <v>30</v>
      </c>
      <c r="Q281" s="11" t="s">
        <v>31</v>
      </c>
      <c r="R281" s="11" t="s">
        <v>32</v>
      </c>
      <c r="S281" s="11" t="s">
        <v>33</v>
      </c>
      <c r="T281" s="11" t="s">
        <v>34</v>
      </c>
    </row>
    <row r="282" spans="1:20" ht="35.1" customHeight="1" x14ac:dyDescent="0.25">
      <c r="A282" s="4">
        <f t="shared" si="13"/>
        <v>280</v>
      </c>
      <c r="B282" s="5" t="s">
        <v>20</v>
      </c>
      <c r="C282" s="5" t="s">
        <v>44</v>
      </c>
      <c r="D282" s="6" t="s">
        <v>54</v>
      </c>
      <c r="E282" s="12">
        <v>80121704</v>
      </c>
      <c r="F282" s="25" t="s">
        <v>147</v>
      </c>
      <c r="G282" s="26">
        <v>42751</v>
      </c>
      <c r="H282" s="27">
        <v>11</v>
      </c>
      <c r="I282" s="7" t="s">
        <v>41</v>
      </c>
      <c r="J282" s="15" t="s">
        <v>56</v>
      </c>
      <c r="K282" s="7" t="s">
        <v>27</v>
      </c>
      <c r="L282" s="28">
        <v>29744000</v>
      </c>
      <c r="M282" s="28">
        <v>29744000</v>
      </c>
      <c r="N282" s="9" t="s">
        <v>28</v>
      </c>
      <c r="O282" s="9" t="s">
        <v>29</v>
      </c>
      <c r="P282" s="11" t="s">
        <v>30</v>
      </c>
      <c r="Q282" s="11" t="s">
        <v>31</v>
      </c>
      <c r="R282" s="11" t="s">
        <v>32</v>
      </c>
      <c r="S282" s="11" t="s">
        <v>33</v>
      </c>
      <c r="T282" s="11" t="s">
        <v>34</v>
      </c>
    </row>
    <row r="283" spans="1:20" ht="35.1" customHeight="1" x14ac:dyDescent="0.25">
      <c r="A283" s="4">
        <f t="shared" si="13"/>
        <v>281</v>
      </c>
      <c r="B283" s="5" t="s">
        <v>20</v>
      </c>
      <c r="C283" s="5" t="s">
        <v>44</v>
      </c>
      <c r="D283" s="6" t="s">
        <v>54</v>
      </c>
      <c r="E283" s="12">
        <v>80161504</v>
      </c>
      <c r="F283" s="25" t="s">
        <v>149</v>
      </c>
      <c r="G283" s="26">
        <v>42751</v>
      </c>
      <c r="H283" s="27">
        <v>11</v>
      </c>
      <c r="I283" s="7" t="s">
        <v>41</v>
      </c>
      <c r="J283" s="15" t="s">
        <v>56</v>
      </c>
      <c r="K283" s="7" t="s">
        <v>27</v>
      </c>
      <c r="L283" s="28">
        <v>62920000</v>
      </c>
      <c r="M283" s="28">
        <v>62920000</v>
      </c>
      <c r="N283" s="9" t="s">
        <v>28</v>
      </c>
      <c r="O283" s="9" t="s">
        <v>29</v>
      </c>
      <c r="P283" s="11" t="s">
        <v>30</v>
      </c>
      <c r="Q283" s="11" t="s">
        <v>31</v>
      </c>
      <c r="R283" s="11" t="s">
        <v>32</v>
      </c>
      <c r="S283" s="11" t="s">
        <v>33</v>
      </c>
      <c r="T283" s="11" t="s">
        <v>34</v>
      </c>
    </row>
    <row r="284" spans="1:20" ht="35.1" customHeight="1" x14ac:dyDescent="0.25">
      <c r="A284" s="4">
        <f t="shared" si="13"/>
        <v>282</v>
      </c>
      <c r="B284" s="5" t="s">
        <v>20</v>
      </c>
      <c r="C284" s="5" t="s">
        <v>44</v>
      </c>
      <c r="D284" s="6" t="s">
        <v>54</v>
      </c>
      <c r="E284" s="12">
        <v>80121704</v>
      </c>
      <c r="F284" s="25" t="s">
        <v>147</v>
      </c>
      <c r="G284" s="26">
        <v>42751</v>
      </c>
      <c r="H284" s="27">
        <v>11</v>
      </c>
      <c r="I284" s="7" t="s">
        <v>41</v>
      </c>
      <c r="J284" s="15" t="s">
        <v>56</v>
      </c>
      <c r="K284" s="7" t="s">
        <v>27</v>
      </c>
      <c r="L284" s="28">
        <v>66352000</v>
      </c>
      <c r="M284" s="28">
        <v>66352000</v>
      </c>
      <c r="N284" s="9" t="s">
        <v>28</v>
      </c>
      <c r="O284" s="9" t="s">
        <v>29</v>
      </c>
      <c r="P284" s="11" t="s">
        <v>30</v>
      </c>
      <c r="Q284" s="11" t="s">
        <v>31</v>
      </c>
      <c r="R284" s="11" t="s">
        <v>32</v>
      </c>
      <c r="S284" s="11" t="s">
        <v>33</v>
      </c>
      <c r="T284" s="11" t="s">
        <v>34</v>
      </c>
    </row>
    <row r="285" spans="1:20" ht="35.1" customHeight="1" x14ac:dyDescent="0.25">
      <c r="A285" s="4">
        <f t="shared" si="13"/>
        <v>283</v>
      </c>
      <c r="B285" s="5" t="s">
        <v>20</v>
      </c>
      <c r="C285" s="5" t="s">
        <v>44</v>
      </c>
      <c r="D285" s="6" t="s">
        <v>54</v>
      </c>
      <c r="E285" s="12">
        <v>80121704</v>
      </c>
      <c r="F285" s="25" t="s">
        <v>147</v>
      </c>
      <c r="G285" s="26">
        <v>42751</v>
      </c>
      <c r="H285" s="27">
        <v>11</v>
      </c>
      <c r="I285" s="7" t="s">
        <v>41</v>
      </c>
      <c r="J285" s="15" t="s">
        <v>56</v>
      </c>
      <c r="K285" s="7" t="s">
        <v>27</v>
      </c>
      <c r="L285" s="28">
        <v>57200000</v>
      </c>
      <c r="M285" s="28">
        <v>57200000</v>
      </c>
      <c r="N285" s="9" t="s">
        <v>28</v>
      </c>
      <c r="O285" s="9" t="s">
        <v>29</v>
      </c>
      <c r="P285" s="11" t="s">
        <v>30</v>
      </c>
      <c r="Q285" s="11" t="s">
        <v>31</v>
      </c>
      <c r="R285" s="11" t="s">
        <v>32</v>
      </c>
      <c r="S285" s="11" t="s">
        <v>33</v>
      </c>
      <c r="T285" s="11" t="s">
        <v>34</v>
      </c>
    </row>
    <row r="286" spans="1:20" ht="35.1" customHeight="1" x14ac:dyDescent="0.25">
      <c r="A286" s="4">
        <f t="shared" si="13"/>
        <v>284</v>
      </c>
      <c r="B286" s="5" t="s">
        <v>20</v>
      </c>
      <c r="C286" s="5" t="s">
        <v>44</v>
      </c>
      <c r="D286" s="6" t="s">
        <v>54</v>
      </c>
      <c r="E286" s="12">
        <v>80121704</v>
      </c>
      <c r="F286" s="25" t="s">
        <v>147</v>
      </c>
      <c r="G286" s="26">
        <v>42751</v>
      </c>
      <c r="H286" s="27">
        <v>11</v>
      </c>
      <c r="I286" s="7" t="s">
        <v>41</v>
      </c>
      <c r="J286" s="15" t="s">
        <v>56</v>
      </c>
      <c r="K286" s="7" t="s">
        <v>27</v>
      </c>
      <c r="L286" s="28">
        <v>66352000</v>
      </c>
      <c r="M286" s="28">
        <v>66352000</v>
      </c>
      <c r="N286" s="9" t="s">
        <v>28</v>
      </c>
      <c r="O286" s="9" t="s">
        <v>29</v>
      </c>
      <c r="P286" s="11" t="s">
        <v>30</v>
      </c>
      <c r="Q286" s="11" t="s">
        <v>31</v>
      </c>
      <c r="R286" s="11" t="s">
        <v>32</v>
      </c>
      <c r="S286" s="11" t="s">
        <v>33</v>
      </c>
      <c r="T286" s="11" t="s">
        <v>34</v>
      </c>
    </row>
    <row r="287" spans="1:20" ht="35.1" customHeight="1" x14ac:dyDescent="0.25">
      <c r="A287" s="4">
        <f t="shared" si="13"/>
        <v>285</v>
      </c>
      <c r="B287" s="5" t="s">
        <v>20</v>
      </c>
      <c r="C287" s="5" t="s">
        <v>44</v>
      </c>
      <c r="D287" s="6" t="s">
        <v>54</v>
      </c>
      <c r="E287" s="12">
        <v>80121704</v>
      </c>
      <c r="F287" s="25" t="s">
        <v>147</v>
      </c>
      <c r="G287" s="26">
        <v>42751</v>
      </c>
      <c r="H287" s="27">
        <v>11</v>
      </c>
      <c r="I287" s="7" t="s">
        <v>41</v>
      </c>
      <c r="J287" s="15" t="s">
        <v>56</v>
      </c>
      <c r="K287" s="7" t="s">
        <v>27</v>
      </c>
      <c r="L287" s="28">
        <v>61776000</v>
      </c>
      <c r="M287" s="28">
        <v>61776000</v>
      </c>
      <c r="N287" s="9" t="s">
        <v>28</v>
      </c>
      <c r="O287" s="9" t="s">
        <v>29</v>
      </c>
      <c r="P287" s="11" t="s">
        <v>30</v>
      </c>
      <c r="Q287" s="11" t="s">
        <v>31</v>
      </c>
      <c r="R287" s="11" t="s">
        <v>32</v>
      </c>
      <c r="S287" s="11" t="s">
        <v>33</v>
      </c>
      <c r="T287" s="11" t="s">
        <v>34</v>
      </c>
    </row>
    <row r="288" spans="1:20" ht="35.1" customHeight="1" x14ac:dyDescent="0.25">
      <c r="A288" s="4">
        <f t="shared" si="13"/>
        <v>286</v>
      </c>
      <c r="B288" s="5" t="s">
        <v>20</v>
      </c>
      <c r="C288" s="5" t="s">
        <v>44</v>
      </c>
      <c r="D288" s="6" t="s">
        <v>54</v>
      </c>
      <c r="E288" s="12">
        <v>80121704</v>
      </c>
      <c r="F288" s="25" t="s">
        <v>147</v>
      </c>
      <c r="G288" s="26">
        <v>42751</v>
      </c>
      <c r="H288" s="27">
        <v>11</v>
      </c>
      <c r="I288" s="7" t="s">
        <v>41</v>
      </c>
      <c r="J288" s="15" t="s">
        <v>56</v>
      </c>
      <c r="K288" s="7" t="s">
        <v>27</v>
      </c>
      <c r="L288" s="28">
        <v>59488000</v>
      </c>
      <c r="M288" s="28">
        <v>59488000</v>
      </c>
      <c r="N288" s="9" t="s">
        <v>28</v>
      </c>
      <c r="O288" s="9" t="s">
        <v>29</v>
      </c>
      <c r="P288" s="11" t="s">
        <v>30</v>
      </c>
      <c r="Q288" s="11" t="s">
        <v>31</v>
      </c>
      <c r="R288" s="11" t="s">
        <v>32</v>
      </c>
      <c r="S288" s="11" t="s">
        <v>33</v>
      </c>
      <c r="T288" s="11" t="s">
        <v>34</v>
      </c>
    </row>
    <row r="289" spans="1:20" ht="35.1" customHeight="1" x14ac:dyDescent="0.25">
      <c r="A289" s="4">
        <f t="shared" si="13"/>
        <v>287</v>
      </c>
      <c r="B289" s="5" t="s">
        <v>20</v>
      </c>
      <c r="C289" s="5" t="s">
        <v>44</v>
      </c>
      <c r="D289" s="6" t="s">
        <v>54</v>
      </c>
      <c r="E289" s="12">
        <v>80121704</v>
      </c>
      <c r="F289" s="25" t="s">
        <v>147</v>
      </c>
      <c r="G289" s="26">
        <v>42751</v>
      </c>
      <c r="H289" s="27">
        <v>11</v>
      </c>
      <c r="I289" s="7" t="s">
        <v>41</v>
      </c>
      <c r="J289" s="15" t="s">
        <v>56</v>
      </c>
      <c r="K289" s="7" t="s">
        <v>27</v>
      </c>
      <c r="L289" s="28">
        <v>61776000</v>
      </c>
      <c r="M289" s="28">
        <v>61776000</v>
      </c>
      <c r="N289" s="9" t="s">
        <v>28</v>
      </c>
      <c r="O289" s="9" t="s">
        <v>29</v>
      </c>
      <c r="P289" s="11" t="s">
        <v>30</v>
      </c>
      <c r="Q289" s="11" t="s">
        <v>31</v>
      </c>
      <c r="R289" s="11" t="s">
        <v>32</v>
      </c>
      <c r="S289" s="11" t="s">
        <v>33</v>
      </c>
      <c r="T289" s="11" t="s">
        <v>34</v>
      </c>
    </row>
    <row r="290" spans="1:20" ht="35.1" customHeight="1" x14ac:dyDescent="0.25">
      <c r="A290" s="4">
        <f t="shared" si="13"/>
        <v>288</v>
      </c>
      <c r="B290" s="5" t="s">
        <v>20</v>
      </c>
      <c r="C290" s="5" t="s">
        <v>44</v>
      </c>
      <c r="D290" s="6" t="s">
        <v>54</v>
      </c>
      <c r="E290" s="12">
        <v>80121704</v>
      </c>
      <c r="F290" s="25" t="s">
        <v>147</v>
      </c>
      <c r="G290" s="26">
        <v>42751</v>
      </c>
      <c r="H290" s="27">
        <v>11</v>
      </c>
      <c r="I290" s="7" t="s">
        <v>41</v>
      </c>
      <c r="J290" s="15" t="s">
        <v>56</v>
      </c>
      <c r="K290" s="7" t="s">
        <v>27</v>
      </c>
      <c r="L290" s="28">
        <v>61776000</v>
      </c>
      <c r="M290" s="28">
        <v>61776000</v>
      </c>
      <c r="N290" s="9" t="s">
        <v>28</v>
      </c>
      <c r="O290" s="9" t="s">
        <v>29</v>
      </c>
      <c r="P290" s="11" t="s">
        <v>30</v>
      </c>
      <c r="Q290" s="11" t="s">
        <v>31</v>
      </c>
      <c r="R290" s="11" t="s">
        <v>32</v>
      </c>
      <c r="S290" s="11" t="s">
        <v>33</v>
      </c>
      <c r="T290" s="11" t="s">
        <v>34</v>
      </c>
    </row>
    <row r="291" spans="1:20" ht="35.1" customHeight="1" x14ac:dyDescent="0.25">
      <c r="A291" s="4">
        <f t="shared" si="13"/>
        <v>289</v>
      </c>
      <c r="B291" s="5" t="s">
        <v>20</v>
      </c>
      <c r="C291" s="5" t="s">
        <v>44</v>
      </c>
      <c r="D291" s="6" t="s">
        <v>54</v>
      </c>
      <c r="E291" s="12">
        <v>80121704</v>
      </c>
      <c r="F291" s="25" t="s">
        <v>147</v>
      </c>
      <c r="G291" s="26">
        <v>42751</v>
      </c>
      <c r="H291" s="27">
        <v>11</v>
      </c>
      <c r="I291" s="7" t="s">
        <v>41</v>
      </c>
      <c r="J291" s="15" t="s">
        <v>56</v>
      </c>
      <c r="K291" s="7" t="s">
        <v>27</v>
      </c>
      <c r="L291" s="28">
        <v>61776000</v>
      </c>
      <c r="M291" s="28">
        <v>61776000</v>
      </c>
      <c r="N291" s="9" t="s">
        <v>28</v>
      </c>
      <c r="O291" s="9" t="s">
        <v>29</v>
      </c>
      <c r="P291" s="11" t="s">
        <v>30</v>
      </c>
      <c r="Q291" s="11" t="s">
        <v>31</v>
      </c>
      <c r="R291" s="11" t="s">
        <v>32</v>
      </c>
      <c r="S291" s="11" t="s">
        <v>33</v>
      </c>
      <c r="T291" s="11" t="s">
        <v>34</v>
      </c>
    </row>
    <row r="292" spans="1:20" ht="35.1" customHeight="1" x14ac:dyDescent="0.25">
      <c r="A292" s="4">
        <f t="shared" si="13"/>
        <v>290</v>
      </c>
      <c r="B292" s="5" t="s">
        <v>20</v>
      </c>
      <c r="C292" s="5" t="s">
        <v>44</v>
      </c>
      <c r="D292" s="6" t="s">
        <v>54</v>
      </c>
      <c r="E292" s="12">
        <v>80121704</v>
      </c>
      <c r="F292" s="25" t="s">
        <v>147</v>
      </c>
      <c r="G292" s="26">
        <v>42751</v>
      </c>
      <c r="H292" s="27">
        <v>11</v>
      </c>
      <c r="I292" s="7" t="s">
        <v>41</v>
      </c>
      <c r="J292" s="15" t="s">
        <v>56</v>
      </c>
      <c r="K292" s="7" t="s">
        <v>27</v>
      </c>
      <c r="L292" s="28">
        <v>61776000</v>
      </c>
      <c r="M292" s="28">
        <v>61776000</v>
      </c>
      <c r="N292" s="9" t="s">
        <v>28</v>
      </c>
      <c r="O292" s="9" t="s">
        <v>29</v>
      </c>
      <c r="P292" s="11" t="s">
        <v>30</v>
      </c>
      <c r="Q292" s="11" t="s">
        <v>31</v>
      </c>
      <c r="R292" s="11" t="s">
        <v>32</v>
      </c>
      <c r="S292" s="11" t="s">
        <v>33</v>
      </c>
      <c r="T292" s="11" t="s">
        <v>34</v>
      </c>
    </row>
    <row r="293" spans="1:20" ht="35.1" customHeight="1" x14ac:dyDescent="0.25">
      <c r="A293" s="4">
        <f t="shared" si="13"/>
        <v>291</v>
      </c>
      <c r="B293" s="5" t="s">
        <v>20</v>
      </c>
      <c r="C293" s="5" t="s">
        <v>44</v>
      </c>
      <c r="D293" s="6" t="s">
        <v>54</v>
      </c>
      <c r="E293" s="12">
        <v>80121704</v>
      </c>
      <c r="F293" s="25" t="s">
        <v>147</v>
      </c>
      <c r="G293" s="26">
        <v>42751</v>
      </c>
      <c r="H293" s="27">
        <v>11</v>
      </c>
      <c r="I293" s="7" t="s">
        <v>41</v>
      </c>
      <c r="J293" s="15" t="s">
        <v>56</v>
      </c>
      <c r="K293" s="7" t="s">
        <v>27</v>
      </c>
      <c r="L293" s="28">
        <v>45760000</v>
      </c>
      <c r="M293" s="28">
        <v>45760000</v>
      </c>
      <c r="N293" s="9" t="s">
        <v>28</v>
      </c>
      <c r="O293" s="9" t="s">
        <v>29</v>
      </c>
      <c r="P293" s="11" t="s">
        <v>30</v>
      </c>
      <c r="Q293" s="11" t="s">
        <v>31</v>
      </c>
      <c r="R293" s="11" t="s">
        <v>32</v>
      </c>
      <c r="S293" s="11" t="s">
        <v>33</v>
      </c>
      <c r="T293" s="11" t="s">
        <v>34</v>
      </c>
    </row>
    <row r="294" spans="1:20" ht="35.1" customHeight="1" x14ac:dyDescent="0.25">
      <c r="A294" s="4">
        <f t="shared" si="13"/>
        <v>292</v>
      </c>
      <c r="B294" s="5" t="s">
        <v>20</v>
      </c>
      <c r="C294" s="5" t="s">
        <v>44</v>
      </c>
      <c r="D294" s="6" t="s">
        <v>54</v>
      </c>
      <c r="E294" s="12">
        <v>80121704</v>
      </c>
      <c r="F294" s="25" t="s">
        <v>147</v>
      </c>
      <c r="G294" s="26">
        <v>42751</v>
      </c>
      <c r="H294" s="27">
        <v>11</v>
      </c>
      <c r="I294" s="7" t="s">
        <v>41</v>
      </c>
      <c r="J294" s="15" t="s">
        <v>56</v>
      </c>
      <c r="K294" s="7" t="s">
        <v>27</v>
      </c>
      <c r="L294" s="28">
        <v>61776000</v>
      </c>
      <c r="M294" s="28">
        <v>61776000</v>
      </c>
      <c r="N294" s="9" t="s">
        <v>28</v>
      </c>
      <c r="O294" s="9" t="s">
        <v>29</v>
      </c>
      <c r="P294" s="11" t="s">
        <v>30</v>
      </c>
      <c r="Q294" s="11" t="s">
        <v>31</v>
      </c>
      <c r="R294" s="11" t="s">
        <v>32</v>
      </c>
      <c r="S294" s="11" t="s">
        <v>33</v>
      </c>
      <c r="T294" s="11" t="s">
        <v>34</v>
      </c>
    </row>
    <row r="295" spans="1:20" ht="35.1" customHeight="1" x14ac:dyDescent="0.25">
      <c r="A295" s="4">
        <f t="shared" si="13"/>
        <v>293</v>
      </c>
      <c r="B295" s="5" t="s">
        <v>20</v>
      </c>
      <c r="C295" s="5" t="s">
        <v>44</v>
      </c>
      <c r="D295" s="6" t="s">
        <v>54</v>
      </c>
      <c r="E295" s="12">
        <v>80121704</v>
      </c>
      <c r="F295" s="25" t="s">
        <v>151</v>
      </c>
      <c r="G295" s="26">
        <v>42751</v>
      </c>
      <c r="H295" s="27">
        <v>11</v>
      </c>
      <c r="I295" s="7" t="s">
        <v>41</v>
      </c>
      <c r="J295" s="15" t="s">
        <v>56</v>
      </c>
      <c r="K295" s="7" t="s">
        <v>27</v>
      </c>
      <c r="L295" s="28">
        <v>29744000</v>
      </c>
      <c r="M295" s="28">
        <v>29744000</v>
      </c>
      <c r="N295" s="9" t="s">
        <v>28</v>
      </c>
      <c r="O295" s="9" t="s">
        <v>29</v>
      </c>
      <c r="P295" s="11" t="s">
        <v>30</v>
      </c>
      <c r="Q295" s="11" t="s">
        <v>31</v>
      </c>
      <c r="R295" s="11" t="s">
        <v>32</v>
      </c>
      <c r="S295" s="11" t="s">
        <v>33</v>
      </c>
      <c r="T295" s="11" t="s">
        <v>34</v>
      </c>
    </row>
    <row r="296" spans="1:20" ht="35.1" customHeight="1" x14ac:dyDescent="0.25">
      <c r="A296" s="4">
        <f t="shared" si="13"/>
        <v>294</v>
      </c>
      <c r="B296" s="5" t="s">
        <v>20</v>
      </c>
      <c r="C296" s="5" t="s">
        <v>44</v>
      </c>
      <c r="D296" s="6" t="s">
        <v>54</v>
      </c>
      <c r="E296" s="12">
        <v>80121704</v>
      </c>
      <c r="F296" s="25" t="s">
        <v>151</v>
      </c>
      <c r="G296" s="26">
        <v>42751</v>
      </c>
      <c r="H296" s="27">
        <v>11</v>
      </c>
      <c r="I296" s="7" t="s">
        <v>41</v>
      </c>
      <c r="J296" s="15" t="s">
        <v>56</v>
      </c>
      <c r="K296" s="7" t="s">
        <v>27</v>
      </c>
      <c r="L296" s="28">
        <v>22880000</v>
      </c>
      <c r="M296" s="28">
        <v>22880000</v>
      </c>
      <c r="N296" s="9" t="s">
        <v>28</v>
      </c>
      <c r="O296" s="9" t="s">
        <v>29</v>
      </c>
      <c r="P296" s="11" t="s">
        <v>30</v>
      </c>
      <c r="Q296" s="11" t="s">
        <v>31</v>
      </c>
      <c r="R296" s="11" t="s">
        <v>32</v>
      </c>
      <c r="S296" s="11" t="s">
        <v>33</v>
      </c>
      <c r="T296" s="11" t="s">
        <v>34</v>
      </c>
    </row>
    <row r="297" spans="1:20" ht="35.1" customHeight="1" x14ac:dyDescent="0.25">
      <c r="A297" s="4">
        <f t="shared" si="13"/>
        <v>295</v>
      </c>
      <c r="B297" s="5" t="s">
        <v>20</v>
      </c>
      <c r="C297" s="5" t="s">
        <v>44</v>
      </c>
      <c r="D297" s="6" t="s">
        <v>54</v>
      </c>
      <c r="E297" s="12">
        <v>80121704</v>
      </c>
      <c r="F297" s="25" t="s">
        <v>151</v>
      </c>
      <c r="G297" s="26">
        <v>42751</v>
      </c>
      <c r="H297" s="27">
        <v>11</v>
      </c>
      <c r="I297" s="7" t="s">
        <v>41</v>
      </c>
      <c r="J297" s="15" t="s">
        <v>56</v>
      </c>
      <c r="K297" s="7" t="s">
        <v>27</v>
      </c>
      <c r="L297" s="28">
        <v>22880000</v>
      </c>
      <c r="M297" s="28">
        <v>22880000</v>
      </c>
      <c r="N297" s="9" t="s">
        <v>28</v>
      </c>
      <c r="O297" s="9" t="s">
        <v>29</v>
      </c>
      <c r="P297" s="11" t="s">
        <v>30</v>
      </c>
      <c r="Q297" s="11" t="s">
        <v>31</v>
      </c>
      <c r="R297" s="11" t="s">
        <v>32</v>
      </c>
      <c r="S297" s="11" t="s">
        <v>33</v>
      </c>
      <c r="T297" s="11" t="s">
        <v>34</v>
      </c>
    </row>
    <row r="298" spans="1:20" ht="35.1" customHeight="1" x14ac:dyDescent="0.25">
      <c r="A298" s="4">
        <f t="shared" si="13"/>
        <v>296</v>
      </c>
      <c r="B298" s="5" t="s">
        <v>20</v>
      </c>
      <c r="C298" s="5" t="s">
        <v>44</v>
      </c>
      <c r="D298" s="6" t="s">
        <v>54</v>
      </c>
      <c r="E298" s="12">
        <v>80121704</v>
      </c>
      <c r="F298" s="25" t="s">
        <v>151</v>
      </c>
      <c r="G298" s="26">
        <v>42751</v>
      </c>
      <c r="H298" s="27">
        <v>11</v>
      </c>
      <c r="I298" s="7" t="s">
        <v>41</v>
      </c>
      <c r="J298" s="15" t="s">
        <v>56</v>
      </c>
      <c r="K298" s="7" t="s">
        <v>27</v>
      </c>
      <c r="L298" s="28">
        <v>22880000</v>
      </c>
      <c r="M298" s="28">
        <v>22880000</v>
      </c>
      <c r="N298" s="9" t="s">
        <v>28</v>
      </c>
      <c r="O298" s="9" t="s">
        <v>29</v>
      </c>
      <c r="P298" s="11" t="s">
        <v>30</v>
      </c>
      <c r="Q298" s="11" t="s">
        <v>31</v>
      </c>
      <c r="R298" s="11" t="s">
        <v>32</v>
      </c>
      <c r="S298" s="11" t="s">
        <v>33</v>
      </c>
      <c r="T298" s="11" t="s">
        <v>34</v>
      </c>
    </row>
    <row r="299" spans="1:20" ht="35.1" customHeight="1" x14ac:dyDescent="0.25">
      <c r="A299" s="4">
        <f t="shared" si="13"/>
        <v>297</v>
      </c>
      <c r="B299" s="5" t="s">
        <v>20</v>
      </c>
      <c r="C299" s="5" t="s">
        <v>44</v>
      </c>
      <c r="D299" s="6" t="s">
        <v>54</v>
      </c>
      <c r="E299" s="12">
        <v>80121704</v>
      </c>
      <c r="F299" s="25" t="s">
        <v>151</v>
      </c>
      <c r="G299" s="26">
        <v>42751</v>
      </c>
      <c r="H299" s="27">
        <v>11</v>
      </c>
      <c r="I299" s="7" t="s">
        <v>41</v>
      </c>
      <c r="J299" s="15" t="s">
        <v>56</v>
      </c>
      <c r="K299" s="7" t="s">
        <v>27</v>
      </c>
      <c r="L299" s="28">
        <v>22880000</v>
      </c>
      <c r="M299" s="28">
        <v>22880000</v>
      </c>
      <c r="N299" s="9" t="s">
        <v>28</v>
      </c>
      <c r="O299" s="9" t="s">
        <v>29</v>
      </c>
      <c r="P299" s="11" t="s">
        <v>30</v>
      </c>
      <c r="Q299" s="11" t="s">
        <v>31</v>
      </c>
      <c r="R299" s="11" t="s">
        <v>32</v>
      </c>
      <c r="S299" s="11" t="s">
        <v>33</v>
      </c>
      <c r="T299" s="11" t="s">
        <v>34</v>
      </c>
    </row>
    <row r="300" spans="1:20" ht="35.1" customHeight="1" x14ac:dyDescent="0.25">
      <c r="A300" s="4">
        <f t="shared" si="13"/>
        <v>298</v>
      </c>
      <c r="B300" s="5" t="s">
        <v>20</v>
      </c>
      <c r="C300" s="5" t="s">
        <v>44</v>
      </c>
      <c r="D300" s="6" t="s">
        <v>54</v>
      </c>
      <c r="E300" s="12">
        <v>80121704</v>
      </c>
      <c r="F300" s="25" t="s">
        <v>151</v>
      </c>
      <c r="G300" s="26">
        <v>42751</v>
      </c>
      <c r="H300" s="27">
        <v>11</v>
      </c>
      <c r="I300" s="7" t="s">
        <v>41</v>
      </c>
      <c r="J300" s="15" t="s">
        <v>56</v>
      </c>
      <c r="K300" s="7" t="s">
        <v>27</v>
      </c>
      <c r="L300" s="28">
        <v>23566400</v>
      </c>
      <c r="M300" s="28">
        <v>23566400</v>
      </c>
      <c r="N300" s="9" t="s">
        <v>28</v>
      </c>
      <c r="O300" s="9" t="s">
        <v>29</v>
      </c>
      <c r="P300" s="11" t="s">
        <v>30</v>
      </c>
      <c r="Q300" s="11" t="s">
        <v>31</v>
      </c>
      <c r="R300" s="11" t="s">
        <v>32</v>
      </c>
      <c r="S300" s="11" t="s">
        <v>33</v>
      </c>
      <c r="T300" s="11" t="s">
        <v>34</v>
      </c>
    </row>
    <row r="301" spans="1:20" ht="35.1" customHeight="1" x14ac:dyDescent="0.25">
      <c r="A301" s="4">
        <f t="shared" si="13"/>
        <v>299</v>
      </c>
      <c r="B301" s="5" t="s">
        <v>20</v>
      </c>
      <c r="C301" s="5" t="s">
        <v>44</v>
      </c>
      <c r="D301" s="6" t="s">
        <v>54</v>
      </c>
      <c r="E301" s="12">
        <v>80121704</v>
      </c>
      <c r="F301" s="25" t="s">
        <v>151</v>
      </c>
      <c r="G301" s="26">
        <v>42751</v>
      </c>
      <c r="H301" s="27">
        <v>11</v>
      </c>
      <c r="I301" s="7" t="s">
        <v>41</v>
      </c>
      <c r="J301" s="15" t="s">
        <v>56</v>
      </c>
      <c r="K301" s="7" t="s">
        <v>27</v>
      </c>
      <c r="L301" s="28">
        <v>22880000</v>
      </c>
      <c r="M301" s="28">
        <v>22880000</v>
      </c>
      <c r="N301" s="9" t="s">
        <v>28</v>
      </c>
      <c r="O301" s="9" t="s">
        <v>29</v>
      </c>
      <c r="P301" s="11" t="s">
        <v>30</v>
      </c>
      <c r="Q301" s="11" t="s">
        <v>31</v>
      </c>
      <c r="R301" s="11" t="s">
        <v>32</v>
      </c>
      <c r="S301" s="11" t="s">
        <v>33</v>
      </c>
      <c r="T301" s="11" t="s">
        <v>34</v>
      </c>
    </row>
    <row r="302" spans="1:20" ht="35.1" customHeight="1" x14ac:dyDescent="0.25">
      <c r="A302" s="4">
        <f t="shared" si="13"/>
        <v>300</v>
      </c>
      <c r="B302" s="5" t="s">
        <v>20</v>
      </c>
      <c r="C302" s="5" t="s">
        <v>44</v>
      </c>
      <c r="D302" s="6" t="s">
        <v>54</v>
      </c>
      <c r="E302" s="12">
        <v>80121704</v>
      </c>
      <c r="F302" s="25" t="s">
        <v>151</v>
      </c>
      <c r="G302" s="26">
        <v>42751</v>
      </c>
      <c r="H302" s="27">
        <v>11</v>
      </c>
      <c r="I302" s="7" t="s">
        <v>41</v>
      </c>
      <c r="J302" s="15" t="s">
        <v>56</v>
      </c>
      <c r="K302" s="7" t="s">
        <v>27</v>
      </c>
      <c r="L302" s="28">
        <v>23566400</v>
      </c>
      <c r="M302" s="28">
        <v>23566400</v>
      </c>
      <c r="N302" s="9" t="s">
        <v>28</v>
      </c>
      <c r="O302" s="9" t="s">
        <v>29</v>
      </c>
      <c r="P302" s="11" t="s">
        <v>30</v>
      </c>
      <c r="Q302" s="11" t="s">
        <v>31</v>
      </c>
      <c r="R302" s="11" t="s">
        <v>32</v>
      </c>
      <c r="S302" s="11" t="s">
        <v>33</v>
      </c>
      <c r="T302" s="11" t="s">
        <v>34</v>
      </c>
    </row>
    <row r="303" spans="1:20" ht="35.1" customHeight="1" x14ac:dyDescent="0.25">
      <c r="A303" s="4">
        <f t="shared" si="13"/>
        <v>301</v>
      </c>
      <c r="B303" s="5" t="s">
        <v>20</v>
      </c>
      <c r="C303" s="5" t="s">
        <v>44</v>
      </c>
      <c r="D303" s="6" t="s">
        <v>54</v>
      </c>
      <c r="E303" s="12">
        <v>80121704</v>
      </c>
      <c r="F303" s="25" t="s">
        <v>151</v>
      </c>
      <c r="G303" s="26">
        <v>42751</v>
      </c>
      <c r="H303" s="27">
        <v>11</v>
      </c>
      <c r="I303" s="7" t="s">
        <v>41</v>
      </c>
      <c r="J303" s="15" t="s">
        <v>56</v>
      </c>
      <c r="K303" s="7" t="s">
        <v>27</v>
      </c>
      <c r="L303" s="28">
        <v>22880000</v>
      </c>
      <c r="M303" s="28">
        <v>22880000</v>
      </c>
      <c r="N303" s="9" t="s">
        <v>28</v>
      </c>
      <c r="O303" s="9" t="s">
        <v>29</v>
      </c>
      <c r="P303" s="11" t="s">
        <v>30</v>
      </c>
      <c r="Q303" s="11" t="s">
        <v>31</v>
      </c>
      <c r="R303" s="11" t="s">
        <v>32</v>
      </c>
      <c r="S303" s="11" t="s">
        <v>33</v>
      </c>
      <c r="T303" s="11" t="s">
        <v>34</v>
      </c>
    </row>
    <row r="304" spans="1:20" ht="35.1" customHeight="1" x14ac:dyDescent="0.25">
      <c r="A304" s="4">
        <f t="shared" si="13"/>
        <v>302</v>
      </c>
      <c r="B304" s="5" t="s">
        <v>20</v>
      </c>
      <c r="C304" s="5" t="s">
        <v>44</v>
      </c>
      <c r="D304" s="6" t="s">
        <v>54</v>
      </c>
      <c r="E304" s="12">
        <v>80161504</v>
      </c>
      <c r="F304" s="25" t="s">
        <v>149</v>
      </c>
      <c r="G304" s="26">
        <v>42751</v>
      </c>
      <c r="H304" s="27">
        <v>11</v>
      </c>
      <c r="I304" s="7" t="s">
        <v>41</v>
      </c>
      <c r="J304" s="15" t="s">
        <v>56</v>
      </c>
      <c r="K304" s="7" t="s">
        <v>27</v>
      </c>
      <c r="L304" s="28">
        <v>32992960</v>
      </c>
      <c r="M304" s="28">
        <v>32992960</v>
      </c>
      <c r="N304" s="9" t="s">
        <v>28</v>
      </c>
      <c r="O304" s="9" t="s">
        <v>29</v>
      </c>
      <c r="P304" s="11" t="s">
        <v>30</v>
      </c>
      <c r="Q304" s="11" t="s">
        <v>31</v>
      </c>
      <c r="R304" s="11" t="s">
        <v>32</v>
      </c>
      <c r="S304" s="11" t="s">
        <v>33</v>
      </c>
      <c r="T304" s="11" t="s">
        <v>34</v>
      </c>
    </row>
    <row r="305" spans="1:20" ht="35.1" customHeight="1" x14ac:dyDescent="0.25">
      <c r="A305" s="4">
        <f t="shared" si="13"/>
        <v>303</v>
      </c>
      <c r="B305" s="5" t="s">
        <v>20</v>
      </c>
      <c r="C305" s="5" t="s">
        <v>44</v>
      </c>
      <c r="D305" s="6" t="s">
        <v>54</v>
      </c>
      <c r="E305" s="12">
        <v>80121704</v>
      </c>
      <c r="F305" s="25" t="s">
        <v>151</v>
      </c>
      <c r="G305" s="26">
        <v>42751</v>
      </c>
      <c r="H305" s="27">
        <v>11</v>
      </c>
      <c r="I305" s="7" t="s">
        <v>41</v>
      </c>
      <c r="J305" s="15" t="s">
        <v>56</v>
      </c>
      <c r="K305" s="7" t="s">
        <v>27</v>
      </c>
      <c r="L305" s="28">
        <v>22880000</v>
      </c>
      <c r="M305" s="28">
        <v>22880000</v>
      </c>
      <c r="N305" s="9" t="s">
        <v>28</v>
      </c>
      <c r="O305" s="9" t="s">
        <v>29</v>
      </c>
      <c r="P305" s="11" t="s">
        <v>30</v>
      </c>
      <c r="Q305" s="11" t="s">
        <v>31</v>
      </c>
      <c r="R305" s="11" t="s">
        <v>32</v>
      </c>
      <c r="S305" s="11" t="s">
        <v>33</v>
      </c>
      <c r="T305" s="11" t="s">
        <v>34</v>
      </c>
    </row>
    <row r="306" spans="1:20" ht="35.1" customHeight="1" x14ac:dyDescent="0.25">
      <c r="A306" s="4">
        <f t="shared" si="13"/>
        <v>304</v>
      </c>
      <c r="B306" s="5" t="s">
        <v>20</v>
      </c>
      <c r="C306" s="5" t="s">
        <v>44</v>
      </c>
      <c r="D306" s="6" t="s">
        <v>54</v>
      </c>
      <c r="E306" s="12">
        <v>80121704</v>
      </c>
      <c r="F306" s="25" t="s">
        <v>151</v>
      </c>
      <c r="G306" s="26">
        <v>42751</v>
      </c>
      <c r="H306" s="27">
        <v>11</v>
      </c>
      <c r="I306" s="7" t="s">
        <v>41</v>
      </c>
      <c r="J306" s="15" t="s">
        <v>56</v>
      </c>
      <c r="K306" s="7" t="s">
        <v>27</v>
      </c>
      <c r="L306" s="28">
        <v>22880000</v>
      </c>
      <c r="M306" s="28">
        <v>22880000</v>
      </c>
      <c r="N306" s="9" t="s">
        <v>28</v>
      </c>
      <c r="O306" s="9" t="s">
        <v>29</v>
      </c>
      <c r="P306" s="11" t="s">
        <v>30</v>
      </c>
      <c r="Q306" s="11" t="s">
        <v>31</v>
      </c>
      <c r="R306" s="11" t="s">
        <v>32</v>
      </c>
      <c r="S306" s="11" t="s">
        <v>33</v>
      </c>
      <c r="T306" s="11" t="s">
        <v>34</v>
      </c>
    </row>
    <row r="307" spans="1:20" ht="35.1" customHeight="1" x14ac:dyDescent="0.25">
      <c r="A307" s="4">
        <f t="shared" si="13"/>
        <v>305</v>
      </c>
      <c r="B307" s="5" t="s">
        <v>20</v>
      </c>
      <c r="C307" s="5" t="s">
        <v>44</v>
      </c>
      <c r="D307" s="6" t="s">
        <v>54</v>
      </c>
      <c r="E307" s="12">
        <v>80121704</v>
      </c>
      <c r="F307" s="25" t="s">
        <v>151</v>
      </c>
      <c r="G307" s="26">
        <v>42751</v>
      </c>
      <c r="H307" s="27">
        <v>11</v>
      </c>
      <c r="I307" s="7" t="s">
        <v>41</v>
      </c>
      <c r="J307" s="15" t="s">
        <v>56</v>
      </c>
      <c r="K307" s="7" t="s">
        <v>27</v>
      </c>
      <c r="L307" s="28">
        <v>22880000</v>
      </c>
      <c r="M307" s="28">
        <v>22880000</v>
      </c>
      <c r="N307" s="9" t="s">
        <v>28</v>
      </c>
      <c r="O307" s="9" t="s">
        <v>29</v>
      </c>
      <c r="P307" s="11" t="s">
        <v>30</v>
      </c>
      <c r="Q307" s="11" t="s">
        <v>31</v>
      </c>
      <c r="R307" s="11" t="s">
        <v>32</v>
      </c>
      <c r="S307" s="11" t="s">
        <v>33</v>
      </c>
      <c r="T307" s="11" t="s">
        <v>34</v>
      </c>
    </row>
    <row r="308" spans="1:20" ht="35.1" customHeight="1" x14ac:dyDescent="0.25">
      <c r="A308" s="4">
        <f t="shared" si="13"/>
        <v>306</v>
      </c>
      <c r="B308" s="5" t="s">
        <v>20</v>
      </c>
      <c r="C308" s="5" t="s">
        <v>44</v>
      </c>
      <c r="D308" s="6" t="s">
        <v>54</v>
      </c>
      <c r="E308" s="12">
        <v>80121704</v>
      </c>
      <c r="F308" s="25" t="s">
        <v>151</v>
      </c>
      <c r="G308" s="26">
        <v>42751</v>
      </c>
      <c r="H308" s="27">
        <v>11</v>
      </c>
      <c r="I308" s="7" t="s">
        <v>41</v>
      </c>
      <c r="J308" s="15" t="s">
        <v>56</v>
      </c>
      <c r="K308" s="7" t="s">
        <v>27</v>
      </c>
      <c r="L308" s="28">
        <v>22880000</v>
      </c>
      <c r="M308" s="28">
        <v>22880000</v>
      </c>
      <c r="N308" s="9" t="s">
        <v>28</v>
      </c>
      <c r="O308" s="9" t="s">
        <v>29</v>
      </c>
      <c r="P308" s="11" t="s">
        <v>30</v>
      </c>
      <c r="Q308" s="11" t="s">
        <v>31</v>
      </c>
      <c r="R308" s="11" t="s">
        <v>32</v>
      </c>
      <c r="S308" s="11" t="s">
        <v>33</v>
      </c>
      <c r="T308" s="11" t="s">
        <v>34</v>
      </c>
    </row>
    <row r="309" spans="1:20" ht="35.1" customHeight="1" x14ac:dyDescent="0.25">
      <c r="A309" s="4">
        <f t="shared" si="13"/>
        <v>307</v>
      </c>
      <c r="B309" s="5" t="s">
        <v>20</v>
      </c>
      <c r="C309" s="5" t="s">
        <v>44</v>
      </c>
      <c r="D309" s="6" t="s">
        <v>54</v>
      </c>
      <c r="E309" s="12">
        <v>80121704</v>
      </c>
      <c r="F309" s="25" t="s">
        <v>151</v>
      </c>
      <c r="G309" s="26">
        <v>42751</v>
      </c>
      <c r="H309" s="27">
        <v>11</v>
      </c>
      <c r="I309" s="7" t="s">
        <v>41</v>
      </c>
      <c r="J309" s="15" t="s">
        <v>56</v>
      </c>
      <c r="K309" s="7" t="s">
        <v>27</v>
      </c>
      <c r="L309" s="28">
        <v>22880000</v>
      </c>
      <c r="M309" s="28">
        <v>22880000</v>
      </c>
      <c r="N309" s="9" t="s">
        <v>28</v>
      </c>
      <c r="O309" s="9" t="s">
        <v>29</v>
      </c>
      <c r="P309" s="11" t="s">
        <v>30</v>
      </c>
      <c r="Q309" s="11" t="s">
        <v>31</v>
      </c>
      <c r="R309" s="11" t="s">
        <v>32</v>
      </c>
      <c r="S309" s="11" t="s">
        <v>33</v>
      </c>
      <c r="T309" s="11" t="s">
        <v>34</v>
      </c>
    </row>
    <row r="310" spans="1:20" ht="35.1" customHeight="1" x14ac:dyDescent="0.25">
      <c r="A310" s="4">
        <f t="shared" si="13"/>
        <v>308</v>
      </c>
      <c r="B310" s="5" t="s">
        <v>20</v>
      </c>
      <c r="C310" s="5" t="s">
        <v>44</v>
      </c>
      <c r="D310" s="6" t="s">
        <v>54</v>
      </c>
      <c r="E310" s="12">
        <v>80121704</v>
      </c>
      <c r="F310" s="25" t="s">
        <v>151</v>
      </c>
      <c r="G310" s="26">
        <v>42751</v>
      </c>
      <c r="H310" s="27">
        <v>11</v>
      </c>
      <c r="I310" s="7" t="s">
        <v>41</v>
      </c>
      <c r="J310" s="15" t="s">
        <v>56</v>
      </c>
      <c r="K310" s="7" t="s">
        <v>27</v>
      </c>
      <c r="L310" s="28">
        <v>22880000</v>
      </c>
      <c r="M310" s="28">
        <v>22880000</v>
      </c>
      <c r="N310" s="9" t="s">
        <v>28</v>
      </c>
      <c r="O310" s="9" t="s">
        <v>29</v>
      </c>
      <c r="P310" s="11" t="s">
        <v>30</v>
      </c>
      <c r="Q310" s="11" t="s">
        <v>31</v>
      </c>
      <c r="R310" s="11" t="s">
        <v>32</v>
      </c>
      <c r="S310" s="11" t="s">
        <v>33</v>
      </c>
      <c r="T310" s="11" t="s">
        <v>34</v>
      </c>
    </row>
    <row r="311" spans="1:20" ht="35.1" customHeight="1" x14ac:dyDescent="0.25">
      <c r="A311" s="4">
        <f t="shared" si="13"/>
        <v>309</v>
      </c>
      <c r="B311" s="5" t="s">
        <v>20</v>
      </c>
      <c r="C311" s="5" t="s">
        <v>44</v>
      </c>
      <c r="D311" s="6" t="s">
        <v>54</v>
      </c>
      <c r="E311" s="12">
        <v>80121704</v>
      </c>
      <c r="F311" s="25" t="s">
        <v>151</v>
      </c>
      <c r="G311" s="26">
        <v>42751</v>
      </c>
      <c r="H311" s="27">
        <v>11</v>
      </c>
      <c r="I311" s="7" t="s">
        <v>41</v>
      </c>
      <c r="J311" s="15" t="s">
        <v>56</v>
      </c>
      <c r="K311" s="7" t="s">
        <v>27</v>
      </c>
      <c r="L311" s="28">
        <v>22880000</v>
      </c>
      <c r="M311" s="28">
        <v>22880000</v>
      </c>
      <c r="N311" s="9" t="s">
        <v>28</v>
      </c>
      <c r="O311" s="9" t="s">
        <v>29</v>
      </c>
      <c r="P311" s="11" t="s">
        <v>30</v>
      </c>
      <c r="Q311" s="11" t="s">
        <v>31</v>
      </c>
      <c r="R311" s="11" t="s">
        <v>32</v>
      </c>
      <c r="S311" s="11" t="s">
        <v>33</v>
      </c>
      <c r="T311" s="11" t="s">
        <v>34</v>
      </c>
    </row>
    <row r="312" spans="1:20" ht="35.1" customHeight="1" x14ac:dyDescent="0.25">
      <c r="A312" s="4">
        <f t="shared" si="13"/>
        <v>310</v>
      </c>
      <c r="B312" s="5" t="s">
        <v>20</v>
      </c>
      <c r="C312" s="5" t="s">
        <v>44</v>
      </c>
      <c r="D312" s="6" t="s">
        <v>54</v>
      </c>
      <c r="E312" s="12">
        <v>80121704</v>
      </c>
      <c r="F312" s="25" t="s">
        <v>151</v>
      </c>
      <c r="G312" s="26">
        <v>42751</v>
      </c>
      <c r="H312" s="27">
        <v>11</v>
      </c>
      <c r="I312" s="7" t="s">
        <v>41</v>
      </c>
      <c r="J312" s="15" t="s">
        <v>56</v>
      </c>
      <c r="K312" s="7" t="s">
        <v>27</v>
      </c>
      <c r="L312" s="28">
        <v>22880000</v>
      </c>
      <c r="M312" s="28">
        <v>22880000</v>
      </c>
      <c r="N312" s="9" t="s">
        <v>28</v>
      </c>
      <c r="O312" s="9" t="s">
        <v>29</v>
      </c>
      <c r="P312" s="11" t="s">
        <v>30</v>
      </c>
      <c r="Q312" s="11" t="s">
        <v>31</v>
      </c>
      <c r="R312" s="11" t="s">
        <v>32</v>
      </c>
      <c r="S312" s="11" t="s">
        <v>33</v>
      </c>
      <c r="T312" s="11" t="s">
        <v>34</v>
      </c>
    </row>
    <row r="313" spans="1:20" ht="35.1" customHeight="1" x14ac:dyDescent="0.25">
      <c r="A313" s="4">
        <f t="shared" si="13"/>
        <v>311</v>
      </c>
      <c r="B313" s="5" t="s">
        <v>20</v>
      </c>
      <c r="C313" s="5" t="s">
        <v>44</v>
      </c>
      <c r="D313" s="6" t="s">
        <v>54</v>
      </c>
      <c r="E313" s="12">
        <v>80121704</v>
      </c>
      <c r="F313" s="25" t="s">
        <v>151</v>
      </c>
      <c r="G313" s="26">
        <v>42751</v>
      </c>
      <c r="H313" s="27">
        <v>11</v>
      </c>
      <c r="I313" s="7" t="s">
        <v>41</v>
      </c>
      <c r="J313" s="15" t="s">
        <v>56</v>
      </c>
      <c r="K313" s="7" t="s">
        <v>27</v>
      </c>
      <c r="L313" s="28">
        <v>22880000</v>
      </c>
      <c r="M313" s="28">
        <v>22880000</v>
      </c>
      <c r="N313" s="9" t="s">
        <v>28</v>
      </c>
      <c r="O313" s="9" t="s">
        <v>29</v>
      </c>
      <c r="P313" s="11" t="s">
        <v>30</v>
      </c>
      <c r="Q313" s="11" t="s">
        <v>31</v>
      </c>
      <c r="R313" s="11" t="s">
        <v>32</v>
      </c>
      <c r="S313" s="11" t="s">
        <v>33</v>
      </c>
      <c r="T313" s="11" t="s">
        <v>34</v>
      </c>
    </row>
    <row r="314" spans="1:20" ht="35.1" customHeight="1" x14ac:dyDescent="0.25">
      <c r="A314" s="4">
        <f t="shared" si="13"/>
        <v>312</v>
      </c>
      <c r="B314" s="5" t="s">
        <v>20</v>
      </c>
      <c r="C314" s="5" t="s">
        <v>44</v>
      </c>
      <c r="D314" s="6" t="s">
        <v>54</v>
      </c>
      <c r="E314" s="12">
        <v>80121704</v>
      </c>
      <c r="F314" s="25" t="s">
        <v>151</v>
      </c>
      <c r="G314" s="26">
        <v>42751</v>
      </c>
      <c r="H314" s="27">
        <v>11</v>
      </c>
      <c r="I314" s="7" t="s">
        <v>41</v>
      </c>
      <c r="J314" s="15" t="s">
        <v>56</v>
      </c>
      <c r="K314" s="7" t="s">
        <v>27</v>
      </c>
      <c r="L314" s="28">
        <v>22880000</v>
      </c>
      <c r="M314" s="28">
        <v>22880000</v>
      </c>
      <c r="N314" s="9" t="s">
        <v>28</v>
      </c>
      <c r="O314" s="9" t="s">
        <v>29</v>
      </c>
      <c r="P314" s="11" t="s">
        <v>30</v>
      </c>
      <c r="Q314" s="11" t="s">
        <v>31</v>
      </c>
      <c r="R314" s="11" t="s">
        <v>32</v>
      </c>
      <c r="S314" s="11" t="s">
        <v>33</v>
      </c>
      <c r="T314" s="11" t="s">
        <v>34</v>
      </c>
    </row>
    <row r="315" spans="1:20" ht="35.1" customHeight="1" x14ac:dyDescent="0.25">
      <c r="A315" s="4">
        <f t="shared" si="13"/>
        <v>313</v>
      </c>
      <c r="B315" s="5" t="s">
        <v>20</v>
      </c>
      <c r="C315" s="5" t="s">
        <v>44</v>
      </c>
      <c r="D315" s="6" t="s">
        <v>54</v>
      </c>
      <c r="E315" s="12">
        <v>80121704</v>
      </c>
      <c r="F315" s="25" t="s">
        <v>151</v>
      </c>
      <c r="G315" s="26">
        <v>42751</v>
      </c>
      <c r="H315" s="27">
        <v>11</v>
      </c>
      <c r="I315" s="7" t="s">
        <v>41</v>
      </c>
      <c r="J315" s="15" t="s">
        <v>56</v>
      </c>
      <c r="K315" s="7" t="s">
        <v>27</v>
      </c>
      <c r="L315" s="28">
        <v>22880000</v>
      </c>
      <c r="M315" s="28">
        <v>22880000</v>
      </c>
      <c r="N315" s="9" t="s">
        <v>28</v>
      </c>
      <c r="O315" s="9" t="s">
        <v>29</v>
      </c>
      <c r="P315" s="11" t="s">
        <v>30</v>
      </c>
      <c r="Q315" s="11" t="s">
        <v>31</v>
      </c>
      <c r="R315" s="11" t="s">
        <v>32</v>
      </c>
      <c r="S315" s="11" t="s">
        <v>33</v>
      </c>
      <c r="T315" s="11" t="s">
        <v>34</v>
      </c>
    </row>
    <row r="316" spans="1:20" ht="35.1" customHeight="1" x14ac:dyDescent="0.25">
      <c r="A316" s="4">
        <f t="shared" si="13"/>
        <v>314</v>
      </c>
      <c r="B316" s="5" t="s">
        <v>20</v>
      </c>
      <c r="C316" s="5" t="s">
        <v>44</v>
      </c>
      <c r="D316" s="6" t="s">
        <v>54</v>
      </c>
      <c r="E316" s="12">
        <v>80121704</v>
      </c>
      <c r="F316" s="25" t="s">
        <v>151</v>
      </c>
      <c r="G316" s="26">
        <v>42751</v>
      </c>
      <c r="H316" s="27">
        <v>11</v>
      </c>
      <c r="I316" s="7" t="s">
        <v>41</v>
      </c>
      <c r="J316" s="15" t="s">
        <v>56</v>
      </c>
      <c r="K316" s="7" t="s">
        <v>27</v>
      </c>
      <c r="L316" s="28">
        <v>22880000</v>
      </c>
      <c r="M316" s="28">
        <v>22880000</v>
      </c>
      <c r="N316" s="9" t="s">
        <v>28</v>
      </c>
      <c r="O316" s="9" t="s">
        <v>29</v>
      </c>
      <c r="P316" s="11" t="s">
        <v>30</v>
      </c>
      <c r="Q316" s="11" t="s">
        <v>31</v>
      </c>
      <c r="R316" s="11" t="s">
        <v>32</v>
      </c>
      <c r="S316" s="11" t="s">
        <v>33</v>
      </c>
      <c r="T316" s="11" t="s">
        <v>34</v>
      </c>
    </row>
    <row r="317" spans="1:20" ht="35.1" customHeight="1" x14ac:dyDescent="0.25">
      <c r="A317" s="4">
        <f t="shared" si="13"/>
        <v>315</v>
      </c>
      <c r="B317" s="5" t="s">
        <v>20</v>
      </c>
      <c r="C317" s="5" t="s">
        <v>44</v>
      </c>
      <c r="D317" s="6" t="s">
        <v>54</v>
      </c>
      <c r="E317" s="12">
        <v>80121704</v>
      </c>
      <c r="F317" s="25" t="s">
        <v>151</v>
      </c>
      <c r="G317" s="26">
        <v>42751</v>
      </c>
      <c r="H317" s="27">
        <v>11</v>
      </c>
      <c r="I317" s="7" t="s">
        <v>41</v>
      </c>
      <c r="J317" s="15" t="s">
        <v>56</v>
      </c>
      <c r="K317" s="7" t="s">
        <v>27</v>
      </c>
      <c r="L317" s="28">
        <v>17160000</v>
      </c>
      <c r="M317" s="28">
        <v>17160000</v>
      </c>
      <c r="N317" s="9" t="s">
        <v>28</v>
      </c>
      <c r="O317" s="9" t="s">
        <v>29</v>
      </c>
      <c r="P317" s="11" t="s">
        <v>30</v>
      </c>
      <c r="Q317" s="11" t="s">
        <v>31</v>
      </c>
      <c r="R317" s="11" t="s">
        <v>32</v>
      </c>
      <c r="S317" s="11" t="s">
        <v>33</v>
      </c>
      <c r="T317" s="11" t="s">
        <v>34</v>
      </c>
    </row>
    <row r="318" spans="1:20" ht="35.1" customHeight="1" x14ac:dyDescent="0.25">
      <c r="A318" s="4">
        <f t="shared" si="13"/>
        <v>316</v>
      </c>
      <c r="B318" s="5" t="s">
        <v>20</v>
      </c>
      <c r="C318" s="5" t="s">
        <v>44</v>
      </c>
      <c r="D318" s="6" t="s">
        <v>54</v>
      </c>
      <c r="E318" s="29">
        <v>84111502</v>
      </c>
      <c r="F318" s="25" t="s">
        <v>152</v>
      </c>
      <c r="G318" s="26">
        <v>42750</v>
      </c>
      <c r="H318" s="27">
        <v>11</v>
      </c>
      <c r="I318" s="7" t="s">
        <v>41</v>
      </c>
      <c r="J318" s="15" t="s">
        <v>56</v>
      </c>
      <c r="K318" s="7" t="s">
        <v>27</v>
      </c>
      <c r="L318" s="10">
        <v>109824000</v>
      </c>
      <c r="M318" s="10">
        <v>109824000</v>
      </c>
      <c r="N318" s="9" t="s">
        <v>28</v>
      </c>
      <c r="O318" s="9" t="s">
        <v>29</v>
      </c>
      <c r="P318" s="11" t="s">
        <v>30</v>
      </c>
      <c r="Q318" s="11" t="s">
        <v>31</v>
      </c>
      <c r="R318" s="11" t="s">
        <v>32</v>
      </c>
      <c r="S318" s="11" t="s">
        <v>33</v>
      </c>
      <c r="T318" s="11" t="s">
        <v>34</v>
      </c>
    </row>
    <row r="319" spans="1:20" ht="35.1" customHeight="1" x14ac:dyDescent="0.25">
      <c r="A319" s="4">
        <f t="shared" si="13"/>
        <v>317</v>
      </c>
      <c r="B319" s="5" t="s">
        <v>20</v>
      </c>
      <c r="C319" s="5" t="s">
        <v>44</v>
      </c>
      <c r="D319" s="6" t="s">
        <v>54</v>
      </c>
      <c r="E319" s="29">
        <v>84111502</v>
      </c>
      <c r="F319" s="25" t="s">
        <v>153</v>
      </c>
      <c r="G319" s="26">
        <v>42750</v>
      </c>
      <c r="H319" s="27">
        <v>11</v>
      </c>
      <c r="I319" s="7" t="s">
        <v>41</v>
      </c>
      <c r="J319" s="15" t="s">
        <v>56</v>
      </c>
      <c r="K319" s="7" t="s">
        <v>27</v>
      </c>
      <c r="L319" s="10">
        <v>57200000</v>
      </c>
      <c r="M319" s="10">
        <v>57200000</v>
      </c>
      <c r="N319" s="9" t="s">
        <v>28</v>
      </c>
      <c r="O319" s="9" t="s">
        <v>29</v>
      </c>
      <c r="P319" s="11" t="s">
        <v>30</v>
      </c>
      <c r="Q319" s="11" t="s">
        <v>31</v>
      </c>
      <c r="R319" s="11" t="s">
        <v>32</v>
      </c>
      <c r="S319" s="11" t="s">
        <v>33</v>
      </c>
      <c r="T319" s="11" t="s">
        <v>34</v>
      </c>
    </row>
    <row r="320" spans="1:20" ht="35.1" customHeight="1" x14ac:dyDescent="0.25">
      <c r="A320" s="4">
        <f t="shared" si="13"/>
        <v>318</v>
      </c>
      <c r="B320" s="5" t="s">
        <v>20</v>
      </c>
      <c r="C320" s="5" t="s">
        <v>44</v>
      </c>
      <c r="D320" s="6" t="s">
        <v>54</v>
      </c>
      <c r="E320" s="27">
        <v>80111601</v>
      </c>
      <c r="F320" s="25" t="s">
        <v>154</v>
      </c>
      <c r="G320" s="26">
        <v>42750</v>
      </c>
      <c r="H320" s="27">
        <v>11</v>
      </c>
      <c r="I320" s="7" t="s">
        <v>41</v>
      </c>
      <c r="J320" s="15" t="s">
        <v>56</v>
      </c>
      <c r="K320" s="7" t="s">
        <v>27</v>
      </c>
      <c r="L320" s="10">
        <v>53196000</v>
      </c>
      <c r="M320" s="10">
        <v>53196000</v>
      </c>
      <c r="N320" s="9" t="s">
        <v>28</v>
      </c>
      <c r="O320" s="9" t="s">
        <v>29</v>
      </c>
      <c r="P320" s="11" t="s">
        <v>30</v>
      </c>
      <c r="Q320" s="11" t="s">
        <v>31</v>
      </c>
      <c r="R320" s="11" t="s">
        <v>32</v>
      </c>
      <c r="S320" s="11" t="s">
        <v>33</v>
      </c>
      <c r="T320" s="11" t="s">
        <v>34</v>
      </c>
    </row>
    <row r="321" spans="1:20" ht="35.1" customHeight="1" x14ac:dyDescent="0.25">
      <c r="A321" s="4">
        <f t="shared" si="13"/>
        <v>319</v>
      </c>
      <c r="B321" s="5" t="s">
        <v>20</v>
      </c>
      <c r="C321" s="5" t="s">
        <v>44</v>
      </c>
      <c r="D321" s="6" t="s">
        <v>54</v>
      </c>
      <c r="E321" s="29">
        <v>84111502</v>
      </c>
      <c r="F321" s="25" t="s">
        <v>155</v>
      </c>
      <c r="G321" s="26">
        <v>42750</v>
      </c>
      <c r="H321" s="27">
        <v>11</v>
      </c>
      <c r="I321" s="7" t="s">
        <v>41</v>
      </c>
      <c r="J321" s="15" t="s">
        <v>56</v>
      </c>
      <c r="K321" s="7" t="s">
        <v>27</v>
      </c>
      <c r="L321" s="10">
        <v>82840604</v>
      </c>
      <c r="M321" s="10">
        <v>82840604</v>
      </c>
      <c r="N321" s="9" t="s">
        <v>28</v>
      </c>
      <c r="O321" s="9" t="s">
        <v>29</v>
      </c>
      <c r="P321" s="11" t="s">
        <v>30</v>
      </c>
      <c r="Q321" s="11" t="s">
        <v>31</v>
      </c>
      <c r="R321" s="11" t="s">
        <v>32</v>
      </c>
      <c r="S321" s="11" t="s">
        <v>33</v>
      </c>
      <c r="T321" s="11" t="s">
        <v>34</v>
      </c>
    </row>
    <row r="322" spans="1:20" ht="35.1" customHeight="1" x14ac:dyDescent="0.25">
      <c r="A322" s="4">
        <f t="shared" si="13"/>
        <v>320</v>
      </c>
      <c r="B322" s="5" t="s">
        <v>20</v>
      </c>
      <c r="C322" s="5" t="s">
        <v>44</v>
      </c>
      <c r="D322" s="6" t="s">
        <v>54</v>
      </c>
      <c r="E322" s="29">
        <v>84111502</v>
      </c>
      <c r="F322" s="25" t="s">
        <v>156</v>
      </c>
      <c r="G322" s="26">
        <v>42750</v>
      </c>
      <c r="H322" s="27">
        <v>11</v>
      </c>
      <c r="I322" s="7" t="s">
        <v>41</v>
      </c>
      <c r="J322" s="15" t="s">
        <v>56</v>
      </c>
      <c r="K322" s="7" t="s">
        <v>27</v>
      </c>
      <c r="L322" s="10">
        <v>64807600</v>
      </c>
      <c r="M322" s="10">
        <v>64807600</v>
      </c>
      <c r="N322" s="9" t="s">
        <v>28</v>
      </c>
      <c r="O322" s="9" t="s">
        <v>29</v>
      </c>
      <c r="P322" s="11" t="s">
        <v>30</v>
      </c>
      <c r="Q322" s="11" t="s">
        <v>31</v>
      </c>
      <c r="R322" s="11" t="s">
        <v>32</v>
      </c>
      <c r="S322" s="11" t="s">
        <v>33</v>
      </c>
      <c r="T322" s="11" t="s">
        <v>34</v>
      </c>
    </row>
    <row r="323" spans="1:20" ht="35.1" customHeight="1" x14ac:dyDescent="0.25">
      <c r="A323" s="4">
        <f t="shared" si="13"/>
        <v>321</v>
      </c>
      <c r="B323" s="5" t="s">
        <v>20</v>
      </c>
      <c r="C323" s="5" t="s">
        <v>44</v>
      </c>
      <c r="D323" s="6" t="s">
        <v>54</v>
      </c>
      <c r="E323" s="29">
        <v>84111502</v>
      </c>
      <c r="F323" s="25" t="s">
        <v>157</v>
      </c>
      <c r="G323" s="26">
        <v>42750</v>
      </c>
      <c r="H323" s="27">
        <v>11</v>
      </c>
      <c r="I323" s="7" t="s">
        <v>41</v>
      </c>
      <c r="J323" s="15" t="s">
        <v>56</v>
      </c>
      <c r="K323" s="7" t="s">
        <v>27</v>
      </c>
      <c r="L323" s="10">
        <v>48546784</v>
      </c>
      <c r="M323" s="10">
        <v>48546784</v>
      </c>
      <c r="N323" s="9" t="s">
        <v>28</v>
      </c>
      <c r="O323" s="9" t="s">
        <v>29</v>
      </c>
      <c r="P323" s="11" t="s">
        <v>30</v>
      </c>
      <c r="Q323" s="11" t="s">
        <v>31</v>
      </c>
      <c r="R323" s="11" t="s">
        <v>32</v>
      </c>
      <c r="S323" s="11" t="s">
        <v>33</v>
      </c>
      <c r="T323" s="11" t="s">
        <v>34</v>
      </c>
    </row>
    <row r="324" spans="1:20" ht="35.1" customHeight="1" x14ac:dyDescent="0.25">
      <c r="A324" s="4">
        <f t="shared" si="13"/>
        <v>322</v>
      </c>
      <c r="B324" s="5" t="s">
        <v>20</v>
      </c>
      <c r="C324" s="5" t="s">
        <v>44</v>
      </c>
      <c r="D324" s="6" t="s">
        <v>54</v>
      </c>
      <c r="E324" s="29">
        <v>84111502</v>
      </c>
      <c r="F324" s="25" t="s">
        <v>157</v>
      </c>
      <c r="G324" s="26">
        <v>42750</v>
      </c>
      <c r="H324" s="27">
        <v>11</v>
      </c>
      <c r="I324" s="7" t="s">
        <v>41</v>
      </c>
      <c r="J324" s="15" t="s">
        <v>56</v>
      </c>
      <c r="K324" s="7" t="s">
        <v>27</v>
      </c>
      <c r="L324" s="10">
        <v>48546784</v>
      </c>
      <c r="M324" s="10">
        <v>48546784</v>
      </c>
      <c r="N324" s="9" t="s">
        <v>28</v>
      </c>
      <c r="O324" s="9" t="s">
        <v>29</v>
      </c>
      <c r="P324" s="11" t="s">
        <v>30</v>
      </c>
      <c r="Q324" s="11" t="s">
        <v>31</v>
      </c>
      <c r="R324" s="11" t="s">
        <v>32</v>
      </c>
      <c r="S324" s="11" t="s">
        <v>33</v>
      </c>
      <c r="T324" s="11" t="s">
        <v>34</v>
      </c>
    </row>
    <row r="325" spans="1:20" ht="35.1" customHeight="1" x14ac:dyDescent="0.25">
      <c r="A325" s="4">
        <f t="shared" si="13"/>
        <v>323</v>
      </c>
      <c r="B325" s="5" t="s">
        <v>20</v>
      </c>
      <c r="C325" s="5" t="s">
        <v>44</v>
      </c>
      <c r="D325" s="6" t="s">
        <v>54</v>
      </c>
      <c r="E325" s="29">
        <v>84111502</v>
      </c>
      <c r="F325" s="25" t="s">
        <v>158</v>
      </c>
      <c r="G325" s="26">
        <v>42750</v>
      </c>
      <c r="H325" s="27">
        <v>11</v>
      </c>
      <c r="I325" s="7" t="s">
        <v>41</v>
      </c>
      <c r="J325" s="15" t="s">
        <v>56</v>
      </c>
      <c r="K325" s="7" t="s">
        <v>27</v>
      </c>
      <c r="L325" s="10">
        <v>56799732</v>
      </c>
      <c r="M325" s="10">
        <v>56799732</v>
      </c>
      <c r="N325" s="9" t="s">
        <v>28</v>
      </c>
      <c r="O325" s="9" t="s">
        <v>29</v>
      </c>
      <c r="P325" s="11" t="s">
        <v>30</v>
      </c>
      <c r="Q325" s="11" t="s">
        <v>31</v>
      </c>
      <c r="R325" s="11" t="s">
        <v>32</v>
      </c>
      <c r="S325" s="11" t="s">
        <v>33</v>
      </c>
      <c r="T325" s="11" t="s">
        <v>34</v>
      </c>
    </row>
    <row r="326" spans="1:20" ht="35.1" customHeight="1" x14ac:dyDescent="0.25">
      <c r="A326" s="4">
        <f t="shared" ref="A326:A389" si="14">1+A325</f>
        <v>324</v>
      </c>
      <c r="B326" s="5" t="s">
        <v>20</v>
      </c>
      <c r="C326" s="5" t="s">
        <v>44</v>
      </c>
      <c r="D326" s="6" t="s">
        <v>54</v>
      </c>
      <c r="E326" s="29">
        <v>84111502</v>
      </c>
      <c r="F326" s="25" t="s">
        <v>159</v>
      </c>
      <c r="G326" s="26">
        <v>42750</v>
      </c>
      <c r="H326" s="27">
        <v>3</v>
      </c>
      <c r="I326" s="7" t="s">
        <v>41</v>
      </c>
      <c r="J326" s="15" t="s">
        <v>71</v>
      </c>
      <c r="K326" s="7" t="s">
        <v>27</v>
      </c>
      <c r="L326" s="10">
        <v>8275020</v>
      </c>
      <c r="M326" s="10">
        <v>8275020</v>
      </c>
      <c r="N326" s="9" t="s">
        <v>28</v>
      </c>
      <c r="O326" s="9" t="s">
        <v>29</v>
      </c>
      <c r="P326" s="11" t="s">
        <v>30</v>
      </c>
      <c r="Q326" s="11" t="s">
        <v>31</v>
      </c>
      <c r="R326" s="11" t="s">
        <v>32</v>
      </c>
      <c r="S326" s="11" t="s">
        <v>33</v>
      </c>
      <c r="T326" s="11" t="s">
        <v>34</v>
      </c>
    </row>
    <row r="327" spans="1:20" ht="35.1" customHeight="1" x14ac:dyDescent="0.25">
      <c r="A327" s="4">
        <f t="shared" si="14"/>
        <v>325</v>
      </c>
      <c r="B327" s="5" t="s">
        <v>20</v>
      </c>
      <c r="C327" s="5" t="s">
        <v>44</v>
      </c>
      <c r="D327" s="6" t="s">
        <v>54</v>
      </c>
      <c r="E327" s="29">
        <v>84111502</v>
      </c>
      <c r="F327" s="25" t="s">
        <v>160</v>
      </c>
      <c r="G327" s="26">
        <v>42750</v>
      </c>
      <c r="H327" s="27">
        <v>3</v>
      </c>
      <c r="I327" s="7" t="s">
        <v>41</v>
      </c>
      <c r="J327" s="15" t="s">
        <v>56</v>
      </c>
      <c r="K327" s="7" t="s">
        <v>27</v>
      </c>
      <c r="L327" s="10">
        <v>14895036</v>
      </c>
      <c r="M327" s="10">
        <v>14895036</v>
      </c>
      <c r="N327" s="9" t="s">
        <v>28</v>
      </c>
      <c r="O327" s="9" t="s">
        <v>29</v>
      </c>
      <c r="P327" s="11" t="s">
        <v>30</v>
      </c>
      <c r="Q327" s="11" t="s">
        <v>31</v>
      </c>
      <c r="R327" s="11" t="s">
        <v>32</v>
      </c>
      <c r="S327" s="11" t="s">
        <v>33</v>
      </c>
      <c r="T327" s="11" t="s">
        <v>34</v>
      </c>
    </row>
    <row r="328" spans="1:20" ht="35.1" customHeight="1" x14ac:dyDescent="0.25">
      <c r="A328" s="4">
        <f t="shared" si="14"/>
        <v>326</v>
      </c>
      <c r="B328" s="5" t="s">
        <v>20</v>
      </c>
      <c r="C328" s="5" t="s">
        <v>44</v>
      </c>
      <c r="D328" s="6" t="s">
        <v>54</v>
      </c>
      <c r="E328" s="29">
        <v>84111502</v>
      </c>
      <c r="F328" s="25" t="s">
        <v>161</v>
      </c>
      <c r="G328" s="26">
        <v>42750</v>
      </c>
      <c r="H328" s="27">
        <v>11</v>
      </c>
      <c r="I328" s="7" t="s">
        <v>41</v>
      </c>
      <c r="J328" s="15" t="s">
        <v>56</v>
      </c>
      <c r="K328" s="7" t="s">
        <v>27</v>
      </c>
      <c r="L328" s="10">
        <v>102960000</v>
      </c>
      <c r="M328" s="10">
        <v>102960000</v>
      </c>
      <c r="N328" s="9" t="s">
        <v>28</v>
      </c>
      <c r="O328" s="9" t="s">
        <v>29</v>
      </c>
      <c r="P328" s="11" t="s">
        <v>30</v>
      </c>
      <c r="Q328" s="11" t="s">
        <v>31</v>
      </c>
      <c r="R328" s="11" t="s">
        <v>32</v>
      </c>
      <c r="S328" s="11" t="s">
        <v>33</v>
      </c>
      <c r="T328" s="11" t="s">
        <v>34</v>
      </c>
    </row>
    <row r="329" spans="1:20" ht="35.1" customHeight="1" x14ac:dyDescent="0.25">
      <c r="A329" s="4">
        <f t="shared" si="14"/>
        <v>327</v>
      </c>
      <c r="B329" s="5" t="s">
        <v>20</v>
      </c>
      <c r="C329" s="5" t="s">
        <v>44</v>
      </c>
      <c r="D329" s="6" t="s">
        <v>54</v>
      </c>
      <c r="E329" s="29">
        <v>84111502</v>
      </c>
      <c r="F329" s="25" t="s">
        <v>162</v>
      </c>
      <c r="G329" s="26">
        <v>42750</v>
      </c>
      <c r="H329" s="27">
        <v>3</v>
      </c>
      <c r="I329" s="7" t="s">
        <v>41</v>
      </c>
      <c r="J329" s="15" t="s">
        <v>56</v>
      </c>
      <c r="K329" s="7" t="s">
        <v>27</v>
      </c>
      <c r="L329" s="10">
        <v>14894880</v>
      </c>
      <c r="M329" s="10">
        <v>14894880</v>
      </c>
      <c r="N329" s="9" t="s">
        <v>28</v>
      </c>
      <c r="O329" s="9" t="s">
        <v>29</v>
      </c>
      <c r="P329" s="11" t="s">
        <v>30</v>
      </c>
      <c r="Q329" s="11" t="s">
        <v>31</v>
      </c>
      <c r="R329" s="11" t="s">
        <v>32</v>
      </c>
      <c r="S329" s="11" t="s">
        <v>33</v>
      </c>
      <c r="T329" s="11" t="s">
        <v>34</v>
      </c>
    </row>
    <row r="330" spans="1:20" ht="35.1" customHeight="1" x14ac:dyDescent="0.25">
      <c r="A330" s="4">
        <f t="shared" si="14"/>
        <v>328</v>
      </c>
      <c r="B330" s="5" t="s">
        <v>20</v>
      </c>
      <c r="C330" s="5" t="s">
        <v>44</v>
      </c>
      <c r="D330" s="6" t="s">
        <v>54</v>
      </c>
      <c r="E330" s="27">
        <v>80111601</v>
      </c>
      <c r="F330" s="25" t="s">
        <v>163</v>
      </c>
      <c r="G330" s="26">
        <v>42750</v>
      </c>
      <c r="H330" s="27">
        <v>3</v>
      </c>
      <c r="I330" s="7" t="s">
        <v>41</v>
      </c>
      <c r="J330" s="15" t="s">
        <v>56</v>
      </c>
      <c r="K330" s="7" t="s">
        <v>27</v>
      </c>
      <c r="L330" s="10">
        <v>12528381</v>
      </c>
      <c r="M330" s="10">
        <v>12528381</v>
      </c>
      <c r="N330" s="9" t="s">
        <v>28</v>
      </c>
      <c r="O330" s="9" t="s">
        <v>29</v>
      </c>
      <c r="P330" s="11" t="s">
        <v>30</v>
      </c>
      <c r="Q330" s="11" t="s">
        <v>31</v>
      </c>
      <c r="R330" s="11" t="s">
        <v>32</v>
      </c>
      <c r="S330" s="11" t="s">
        <v>33</v>
      </c>
      <c r="T330" s="11" t="s">
        <v>34</v>
      </c>
    </row>
    <row r="331" spans="1:20" ht="35.1" customHeight="1" x14ac:dyDescent="0.25">
      <c r="A331" s="4">
        <f t="shared" si="14"/>
        <v>329</v>
      </c>
      <c r="B331" s="5" t="s">
        <v>20</v>
      </c>
      <c r="C331" s="5" t="s">
        <v>44</v>
      </c>
      <c r="D331" s="6" t="s">
        <v>54</v>
      </c>
      <c r="E331" s="29">
        <v>84111502</v>
      </c>
      <c r="F331" s="25" t="s">
        <v>164</v>
      </c>
      <c r="G331" s="26">
        <v>42750</v>
      </c>
      <c r="H331" s="27">
        <v>3</v>
      </c>
      <c r="I331" s="7" t="s">
        <v>41</v>
      </c>
      <c r="J331" s="15" t="s">
        <v>56</v>
      </c>
      <c r="K331" s="7" t="s">
        <v>27</v>
      </c>
      <c r="L331" s="10">
        <v>12530367</v>
      </c>
      <c r="M331" s="10">
        <v>12530367</v>
      </c>
      <c r="N331" s="9" t="s">
        <v>28</v>
      </c>
      <c r="O331" s="9" t="s">
        <v>29</v>
      </c>
      <c r="P331" s="11" t="s">
        <v>30</v>
      </c>
      <c r="Q331" s="11" t="s">
        <v>31</v>
      </c>
      <c r="R331" s="11" t="s">
        <v>32</v>
      </c>
      <c r="S331" s="11" t="s">
        <v>33</v>
      </c>
      <c r="T331" s="11" t="s">
        <v>34</v>
      </c>
    </row>
    <row r="332" spans="1:20" ht="35.1" customHeight="1" x14ac:dyDescent="0.25">
      <c r="A332" s="4">
        <f t="shared" si="14"/>
        <v>330</v>
      </c>
      <c r="B332" s="5" t="s">
        <v>20</v>
      </c>
      <c r="C332" s="5" t="s">
        <v>44</v>
      </c>
      <c r="D332" s="6" t="s">
        <v>54</v>
      </c>
      <c r="E332" s="30">
        <v>81101701</v>
      </c>
      <c r="F332" s="25" t="s">
        <v>165</v>
      </c>
      <c r="G332" s="31">
        <v>42745</v>
      </c>
      <c r="H332" s="32">
        <v>11</v>
      </c>
      <c r="I332" s="7" t="s">
        <v>41</v>
      </c>
      <c r="J332" s="7" t="s">
        <v>38</v>
      </c>
      <c r="K332" s="9" t="s">
        <v>166</v>
      </c>
      <c r="L332" s="33">
        <v>58349500</v>
      </c>
      <c r="M332" s="33">
        <v>58349500</v>
      </c>
      <c r="N332" s="9" t="s">
        <v>28</v>
      </c>
      <c r="O332" s="9" t="s">
        <v>29</v>
      </c>
      <c r="P332" s="11" t="s">
        <v>30</v>
      </c>
      <c r="Q332" s="11" t="s">
        <v>31</v>
      </c>
      <c r="R332" s="11" t="s">
        <v>32</v>
      </c>
      <c r="S332" s="11" t="s">
        <v>33</v>
      </c>
      <c r="T332" s="11" t="s">
        <v>34</v>
      </c>
    </row>
    <row r="333" spans="1:20" ht="35.1" customHeight="1" x14ac:dyDescent="0.25">
      <c r="A333" s="4">
        <f t="shared" si="14"/>
        <v>331</v>
      </c>
      <c r="B333" s="5" t="s">
        <v>20</v>
      </c>
      <c r="C333" s="5" t="s">
        <v>44</v>
      </c>
      <c r="D333" s="6" t="s">
        <v>54</v>
      </c>
      <c r="E333" s="30">
        <v>81101701</v>
      </c>
      <c r="F333" s="25" t="s">
        <v>167</v>
      </c>
      <c r="G333" s="31">
        <v>42745</v>
      </c>
      <c r="H333" s="32">
        <v>11</v>
      </c>
      <c r="I333" s="7" t="s">
        <v>41</v>
      </c>
      <c r="J333" s="7" t="s">
        <v>38</v>
      </c>
      <c r="K333" s="9" t="s">
        <v>166</v>
      </c>
      <c r="L333" s="33">
        <v>56015520</v>
      </c>
      <c r="M333" s="33">
        <v>56015520</v>
      </c>
      <c r="N333" s="9" t="s">
        <v>28</v>
      </c>
      <c r="O333" s="9" t="s">
        <v>29</v>
      </c>
      <c r="P333" s="11" t="s">
        <v>30</v>
      </c>
      <c r="Q333" s="11" t="s">
        <v>31</v>
      </c>
      <c r="R333" s="11" t="s">
        <v>32</v>
      </c>
      <c r="S333" s="11" t="s">
        <v>33</v>
      </c>
      <c r="T333" s="11" t="s">
        <v>34</v>
      </c>
    </row>
    <row r="334" spans="1:20" ht="35.1" customHeight="1" x14ac:dyDescent="0.25">
      <c r="A334" s="4">
        <f t="shared" si="14"/>
        <v>332</v>
      </c>
      <c r="B334" s="5" t="s">
        <v>20</v>
      </c>
      <c r="C334" s="5" t="s">
        <v>44</v>
      </c>
      <c r="D334" s="6" t="s">
        <v>54</v>
      </c>
      <c r="E334" s="30">
        <v>81111820</v>
      </c>
      <c r="F334" s="25" t="s">
        <v>168</v>
      </c>
      <c r="G334" s="31">
        <v>42745</v>
      </c>
      <c r="H334" s="32">
        <v>11</v>
      </c>
      <c r="I334" s="7" t="s">
        <v>41</v>
      </c>
      <c r="J334" s="7" t="s">
        <v>38</v>
      </c>
      <c r="K334" s="9" t="s">
        <v>166</v>
      </c>
      <c r="L334" s="33">
        <v>56253585.960000001</v>
      </c>
      <c r="M334" s="33">
        <v>56253585.960000001</v>
      </c>
      <c r="N334" s="9" t="s">
        <v>28</v>
      </c>
      <c r="O334" s="9" t="s">
        <v>29</v>
      </c>
      <c r="P334" s="11" t="s">
        <v>30</v>
      </c>
      <c r="Q334" s="11" t="s">
        <v>31</v>
      </c>
      <c r="R334" s="11" t="s">
        <v>32</v>
      </c>
      <c r="S334" s="11" t="s">
        <v>33</v>
      </c>
      <c r="T334" s="11" t="s">
        <v>34</v>
      </c>
    </row>
    <row r="335" spans="1:20" ht="35.1" customHeight="1" x14ac:dyDescent="0.25">
      <c r="A335" s="4">
        <f t="shared" si="14"/>
        <v>333</v>
      </c>
      <c r="B335" s="5" t="s">
        <v>20</v>
      </c>
      <c r="C335" s="5" t="s">
        <v>44</v>
      </c>
      <c r="D335" s="6" t="s">
        <v>54</v>
      </c>
      <c r="E335" s="30">
        <v>80111501</v>
      </c>
      <c r="F335" s="25" t="s">
        <v>169</v>
      </c>
      <c r="G335" s="31">
        <v>42745</v>
      </c>
      <c r="H335" s="32">
        <v>11</v>
      </c>
      <c r="I335" s="7" t="s">
        <v>41</v>
      </c>
      <c r="J335" s="7" t="s">
        <v>38</v>
      </c>
      <c r="K335" s="9" t="s">
        <v>166</v>
      </c>
      <c r="L335" s="33">
        <v>84091894.480000004</v>
      </c>
      <c r="M335" s="33">
        <v>84091894.480000004</v>
      </c>
      <c r="N335" s="9" t="s">
        <v>28</v>
      </c>
      <c r="O335" s="9" t="s">
        <v>29</v>
      </c>
      <c r="P335" s="11" t="s">
        <v>30</v>
      </c>
      <c r="Q335" s="11" t="s">
        <v>31</v>
      </c>
      <c r="R335" s="11" t="s">
        <v>32</v>
      </c>
      <c r="S335" s="11" t="s">
        <v>33</v>
      </c>
      <c r="T335" s="11" t="s">
        <v>34</v>
      </c>
    </row>
    <row r="336" spans="1:20" ht="35.1" customHeight="1" x14ac:dyDescent="0.25">
      <c r="A336" s="4">
        <f t="shared" si="14"/>
        <v>334</v>
      </c>
      <c r="B336" s="5" t="s">
        <v>20</v>
      </c>
      <c r="C336" s="5" t="s">
        <v>44</v>
      </c>
      <c r="D336" s="6" t="s">
        <v>54</v>
      </c>
      <c r="E336" s="30">
        <v>81111804</v>
      </c>
      <c r="F336" s="25" t="s">
        <v>170</v>
      </c>
      <c r="G336" s="31">
        <v>42745</v>
      </c>
      <c r="H336" s="32">
        <v>11</v>
      </c>
      <c r="I336" s="7" t="s">
        <v>41</v>
      </c>
      <c r="J336" s="7" t="s">
        <v>38</v>
      </c>
      <c r="K336" s="9" t="s">
        <v>166</v>
      </c>
      <c r="L336" s="33">
        <v>46679600</v>
      </c>
      <c r="M336" s="33">
        <v>46679600</v>
      </c>
      <c r="N336" s="9" t="s">
        <v>28</v>
      </c>
      <c r="O336" s="9" t="s">
        <v>29</v>
      </c>
      <c r="P336" s="11" t="s">
        <v>30</v>
      </c>
      <c r="Q336" s="11" t="s">
        <v>31</v>
      </c>
      <c r="R336" s="11" t="s">
        <v>32</v>
      </c>
      <c r="S336" s="11" t="s">
        <v>33</v>
      </c>
      <c r="T336" s="11" t="s">
        <v>34</v>
      </c>
    </row>
    <row r="337" spans="1:20" ht="35.1" customHeight="1" x14ac:dyDescent="0.25">
      <c r="A337" s="4">
        <f t="shared" si="14"/>
        <v>335</v>
      </c>
      <c r="B337" s="5" t="s">
        <v>20</v>
      </c>
      <c r="C337" s="5" t="s">
        <v>44</v>
      </c>
      <c r="D337" s="6" t="s">
        <v>54</v>
      </c>
      <c r="E337" s="30">
        <v>81112002</v>
      </c>
      <c r="F337" s="25" t="s">
        <v>171</v>
      </c>
      <c r="G337" s="31">
        <v>42745</v>
      </c>
      <c r="H337" s="32">
        <v>11</v>
      </c>
      <c r="I337" s="7" t="s">
        <v>41</v>
      </c>
      <c r="J337" s="7" t="s">
        <v>38</v>
      </c>
      <c r="K337" s="9" t="s">
        <v>166</v>
      </c>
      <c r="L337" s="33">
        <v>70019400</v>
      </c>
      <c r="M337" s="33">
        <v>70019400</v>
      </c>
      <c r="N337" s="9" t="s">
        <v>28</v>
      </c>
      <c r="O337" s="9" t="s">
        <v>29</v>
      </c>
      <c r="P337" s="11" t="s">
        <v>30</v>
      </c>
      <c r="Q337" s="11" t="s">
        <v>31</v>
      </c>
      <c r="R337" s="11" t="s">
        <v>32</v>
      </c>
      <c r="S337" s="11" t="s">
        <v>33</v>
      </c>
      <c r="T337" s="11" t="s">
        <v>34</v>
      </c>
    </row>
    <row r="338" spans="1:20" ht="35.1" customHeight="1" x14ac:dyDescent="0.25">
      <c r="A338" s="4">
        <f t="shared" si="14"/>
        <v>336</v>
      </c>
      <c r="B338" s="5" t="s">
        <v>20</v>
      </c>
      <c r="C338" s="5" t="s">
        <v>44</v>
      </c>
      <c r="D338" s="6" t="s">
        <v>54</v>
      </c>
      <c r="E338" s="30">
        <v>81111504</v>
      </c>
      <c r="F338" s="25" t="s">
        <v>172</v>
      </c>
      <c r="G338" s="31">
        <v>42745</v>
      </c>
      <c r="H338" s="32">
        <v>11</v>
      </c>
      <c r="I338" s="7" t="s">
        <v>41</v>
      </c>
      <c r="J338" s="7" t="s">
        <v>38</v>
      </c>
      <c r="K338" s="9" t="s">
        <v>166</v>
      </c>
      <c r="L338" s="33">
        <v>70019400</v>
      </c>
      <c r="M338" s="33">
        <v>70019400</v>
      </c>
      <c r="N338" s="9" t="s">
        <v>28</v>
      </c>
      <c r="O338" s="9" t="s">
        <v>29</v>
      </c>
      <c r="P338" s="11" t="s">
        <v>30</v>
      </c>
      <c r="Q338" s="11" t="s">
        <v>31</v>
      </c>
      <c r="R338" s="11" t="s">
        <v>32</v>
      </c>
      <c r="S338" s="11" t="s">
        <v>33</v>
      </c>
      <c r="T338" s="11" t="s">
        <v>34</v>
      </c>
    </row>
    <row r="339" spans="1:20" ht="35.1" customHeight="1" x14ac:dyDescent="0.25">
      <c r="A339" s="4">
        <f t="shared" si="14"/>
        <v>337</v>
      </c>
      <c r="B339" s="5" t="s">
        <v>20</v>
      </c>
      <c r="C339" s="5" t="s">
        <v>44</v>
      </c>
      <c r="D339" s="6" t="s">
        <v>54</v>
      </c>
      <c r="E339" s="30">
        <v>80111501</v>
      </c>
      <c r="F339" s="25" t="s">
        <v>173</v>
      </c>
      <c r="G339" s="31">
        <v>42745</v>
      </c>
      <c r="H339" s="32">
        <v>11</v>
      </c>
      <c r="I339" s="7" t="s">
        <v>41</v>
      </c>
      <c r="J339" s="7" t="s">
        <v>38</v>
      </c>
      <c r="K339" s="9" t="s">
        <v>166</v>
      </c>
      <c r="L339" s="33">
        <v>81689300</v>
      </c>
      <c r="M339" s="33">
        <v>81689300</v>
      </c>
      <c r="N339" s="9" t="s">
        <v>28</v>
      </c>
      <c r="O339" s="9" t="s">
        <v>29</v>
      </c>
      <c r="P339" s="11" t="s">
        <v>30</v>
      </c>
      <c r="Q339" s="11" t="s">
        <v>31</v>
      </c>
      <c r="R339" s="11" t="s">
        <v>32</v>
      </c>
      <c r="S339" s="11" t="s">
        <v>33</v>
      </c>
      <c r="T339" s="11" t="s">
        <v>34</v>
      </c>
    </row>
    <row r="340" spans="1:20" ht="35.1" customHeight="1" x14ac:dyDescent="0.25">
      <c r="A340" s="4">
        <f t="shared" si="14"/>
        <v>338</v>
      </c>
      <c r="B340" s="5" t="s">
        <v>20</v>
      </c>
      <c r="C340" s="5" t="s">
        <v>44</v>
      </c>
      <c r="D340" s="6" t="s">
        <v>54</v>
      </c>
      <c r="E340" s="30">
        <v>81111504</v>
      </c>
      <c r="F340" s="25" t="s">
        <v>174</v>
      </c>
      <c r="G340" s="31">
        <v>42745</v>
      </c>
      <c r="H340" s="32">
        <v>11</v>
      </c>
      <c r="I340" s="7" t="s">
        <v>41</v>
      </c>
      <c r="J340" s="7" t="s">
        <v>38</v>
      </c>
      <c r="K340" s="9" t="s">
        <v>166</v>
      </c>
      <c r="L340" s="33">
        <v>54615132</v>
      </c>
      <c r="M340" s="33">
        <v>54615132</v>
      </c>
      <c r="N340" s="9" t="s">
        <v>28</v>
      </c>
      <c r="O340" s="9" t="s">
        <v>29</v>
      </c>
      <c r="P340" s="11" t="s">
        <v>30</v>
      </c>
      <c r="Q340" s="11" t="s">
        <v>31</v>
      </c>
      <c r="R340" s="11" t="s">
        <v>32</v>
      </c>
      <c r="S340" s="11" t="s">
        <v>33</v>
      </c>
      <c r="T340" s="11" t="s">
        <v>34</v>
      </c>
    </row>
    <row r="341" spans="1:20" ht="35.1" customHeight="1" x14ac:dyDescent="0.25">
      <c r="A341" s="4">
        <f t="shared" si="14"/>
        <v>339</v>
      </c>
      <c r="B341" s="5" t="s">
        <v>20</v>
      </c>
      <c r="C341" s="5" t="s">
        <v>44</v>
      </c>
      <c r="D341" s="6" t="s">
        <v>54</v>
      </c>
      <c r="E341" s="30">
        <v>81111820</v>
      </c>
      <c r="F341" s="25" t="s">
        <v>175</v>
      </c>
      <c r="G341" s="31">
        <v>42745</v>
      </c>
      <c r="H341" s="32">
        <v>11</v>
      </c>
      <c r="I341" s="7" t="s">
        <v>41</v>
      </c>
      <c r="J341" s="7" t="s">
        <v>38</v>
      </c>
      <c r="K341" s="9" t="s">
        <v>166</v>
      </c>
      <c r="L341" s="33">
        <v>52514550</v>
      </c>
      <c r="M341" s="33">
        <v>52514550</v>
      </c>
      <c r="N341" s="9" t="s">
        <v>28</v>
      </c>
      <c r="O341" s="9" t="s">
        <v>29</v>
      </c>
      <c r="P341" s="11" t="s">
        <v>30</v>
      </c>
      <c r="Q341" s="11" t="s">
        <v>31</v>
      </c>
      <c r="R341" s="11" t="s">
        <v>32</v>
      </c>
      <c r="S341" s="11" t="s">
        <v>33</v>
      </c>
      <c r="T341" s="11" t="s">
        <v>34</v>
      </c>
    </row>
    <row r="342" spans="1:20" ht="35.1" customHeight="1" x14ac:dyDescent="0.25">
      <c r="A342" s="4">
        <f t="shared" si="14"/>
        <v>340</v>
      </c>
      <c r="B342" s="5" t="s">
        <v>20</v>
      </c>
      <c r="C342" s="5" t="s">
        <v>44</v>
      </c>
      <c r="D342" s="6" t="s">
        <v>54</v>
      </c>
      <c r="E342" s="30">
        <v>81111504</v>
      </c>
      <c r="F342" s="25" t="s">
        <v>176</v>
      </c>
      <c r="G342" s="31">
        <v>42745</v>
      </c>
      <c r="H342" s="32">
        <v>11</v>
      </c>
      <c r="I342" s="7" t="s">
        <v>41</v>
      </c>
      <c r="J342" s="7" t="s">
        <v>38</v>
      </c>
      <c r="K342" s="9" t="s">
        <v>166</v>
      </c>
      <c r="L342" s="33">
        <v>58349500</v>
      </c>
      <c r="M342" s="33">
        <v>58349500</v>
      </c>
      <c r="N342" s="9" t="s">
        <v>28</v>
      </c>
      <c r="O342" s="9" t="s">
        <v>29</v>
      </c>
      <c r="P342" s="11" t="s">
        <v>30</v>
      </c>
      <c r="Q342" s="11" t="s">
        <v>31</v>
      </c>
      <c r="R342" s="11" t="s">
        <v>32</v>
      </c>
      <c r="S342" s="11" t="s">
        <v>33</v>
      </c>
      <c r="T342" s="11" t="s">
        <v>34</v>
      </c>
    </row>
    <row r="343" spans="1:20" ht="35.1" customHeight="1" x14ac:dyDescent="0.25">
      <c r="A343" s="4">
        <f t="shared" si="14"/>
        <v>341</v>
      </c>
      <c r="B343" s="5" t="s">
        <v>20</v>
      </c>
      <c r="C343" s="5" t="s">
        <v>44</v>
      </c>
      <c r="D343" s="6" t="s">
        <v>54</v>
      </c>
      <c r="E343" s="30">
        <v>81111820</v>
      </c>
      <c r="F343" s="25" t="s">
        <v>177</v>
      </c>
      <c r="G343" s="31">
        <v>42745</v>
      </c>
      <c r="H343" s="32">
        <v>11</v>
      </c>
      <c r="I343" s="7" t="s">
        <v>41</v>
      </c>
      <c r="J343" s="7" t="s">
        <v>38</v>
      </c>
      <c r="K343" s="9" t="s">
        <v>166</v>
      </c>
      <c r="L343" s="33">
        <v>56015520</v>
      </c>
      <c r="M343" s="33">
        <v>56015520</v>
      </c>
      <c r="N343" s="9" t="s">
        <v>28</v>
      </c>
      <c r="O343" s="9" t="s">
        <v>29</v>
      </c>
      <c r="P343" s="11" t="s">
        <v>30</v>
      </c>
      <c r="Q343" s="11" t="s">
        <v>31</v>
      </c>
      <c r="R343" s="11" t="s">
        <v>32</v>
      </c>
      <c r="S343" s="11" t="s">
        <v>33</v>
      </c>
      <c r="T343" s="11" t="s">
        <v>34</v>
      </c>
    </row>
    <row r="344" spans="1:20" ht="35.1" customHeight="1" x14ac:dyDescent="0.25">
      <c r="A344" s="4">
        <f t="shared" si="14"/>
        <v>342</v>
      </c>
      <c r="B344" s="5" t="s">
        <v>20</v>
      </c>
      <c r="C344" s="5" t="s">
        <v>44</v>
      </c>
      <c r="D344" s="6" t="s">
        <v>54</v>
      </c>
      <c r="E344" s="30">
        <v>81111820</v>
      </c>
      <c r="F344" s="25" t="s">
        <v>178</v>
      </c>
      <c r="G344" s="31">
        <v>42745</v>
      </c>
      <c r="H344" s="32">
        <v>11</v>
      </c>
      <c r="I344" s="7" t="s">
        <v>41</v>
      </c>
      <c r="J344" s="7" t="s">
        <v>38</v>
      </c>
      <c r="K344" s="9" t="s">
        <v>166</v>
      </c>
      <c r="L344" s="33">
        <v>56253585.960000001</v>
      </c>
      <c r="M344" s="33">
        <v>56253585.960000001</v>
      </c>
      <c r="N344" s="9" t="s">
        <v>28</v>
      </c>
      <c r="O344" s="9" t="s">
        <v>29</v>
      </c>
      <c r="P344" s="11" t="s">
        <v>30</v>
      </c>
      <c r="Q344" s="11" t="s">
        <v>31</v>
      </c>
      <c r="R344" s="11" t="s">
        <v>32</v>
      </c>
      <c r="S344" s="11" t="s">
        <v>33</v>
      </c>
      <c r="T344" s="11" t="s">
        <v>34</v>
      </c>
    </row>
    <row r="345" spans="1:20" ht="35.1" customHeight="1" x14ac:dyDescent="0.25">
      <c r="A345" s="4">
        <f t="shared" si="14"/>
        <v>343</v>
      </c>
      <c r="B345" s="5" t="s">
        <v>20</v>
      </c>
      <c r="C345" s="5" t="s">
        <v>44</v>
      </c>
      <c r="D345" s="6" t="s">
        <v>54</v>
      </c>
      <c r="E345" s="30">
        <v>81111504</v>
      </c>
      <c r="F345" s="25" t="s">
        <v>179</v>
      </c>
      <c r="G345" s="31">
        <v>42745</v>
      </c>
      <c r="H345" s="32">
        <v>11</v>
      </c>
      <c r="I345" s="7" t="s">
        <v>41</v>
      </c>
      <c r="J345" s="7" t="s">
        <v>38</v>
      </c>
      <c r="K345" s="9" t="s">
        <v>166</v>
      </c>
      <c r="L345" s="33">
        <v>64467700</v>
      </c>
      <c r="M345" s="33">
        <v>64467700</v>
      </c>
      <c r="N345" s="9" t="s">
        <v>28</v>
      </c>
      <c r="O345" s="9" t="s">
        <v>29</v>
      </c>
      <c r="P345" s="11" t="s">
        <v>30</v>
      </c>
      <c r="Q345" s="11" t="s">
        <v>31</v>
      </c>
      <c r="R345" s="11" t="s">
        <v>32</v>
      </c>
      <c r="S345" s="11" t="s">
        <v>33</v>
      </c>
      <c r="T345" s="11" t="s">
        <v>34</v>
      </c>
    </row>
    <row r="346" spans="1:20" ht="35.1" customHeight="1" x14ac:dyDescent="0.25">
      <c r="A346" s="4">
        <f t="shared" si="14"/>
        <v>344</v>
      </c>
      <c r="B346" s="5" t="s">
        <v>20</v>
      </c>
      <c r="C346" s="5" t="s">
        <v>44</v>
      </c>
      <c r="D346" s="6" t="s">
        <v>54</v>
      </c>
      <c r="E346" s="30">
        <v>81111504</v>
      </c>
      <c r="F346" s="25" t="s">
        <v>180</v>
      </c>
      <c r="G346" s="31">
        <v>42745</v>
      </c>
      <c r="H346" s="32">
        <v>11</v>
      </c>
      <c r="I346" s="7" t="s">
        <v>41</v>
      </c>
      <c r="J346" s="7" t="s">
        <v>38</v>
      </c>
      <c r="K346" s="9" t="s">
        <v>166</v>
      </c>
      <c r="L346" s="33">
        <v>58349500</v>
      </c>
      <c r="M346" s="33">
        <v>58349500</v>
      </c>
      <c r="N346" s="9" t="s">
        <v>28</v>
      </c>
      <c r="O346" s="9" t="s">
        <v>29</v>
      </c>
      <c r="P346" s="11" t="s">
        <v>30</v>
      </c>
      <c r="Q346" s="11" t="s">
        <v>31</v>
      </c>
      <c r="R346" s="11" t="s">
        <v>32</v>
      </c>
      <c r="S346" s="11" t="s">
        <v>33</v>
      </c>
      <c r="T346" s="11" t="s">
        <v>34</v>
      </c>
    </row>
    <row r="347" spans="1:20" ht="35.1" customHeight="1" x14ac:dyDescent="0.25">
      <c r="A347" s="4">
        <f t="shared" si="14"/>
        <v>345</v>
      </c>
      <c r="B347" s="5" t="s">
        <v>20</v>
      </c>
      <c r="C347" s="5" t="s">
        <v>44</v>
      </c>
      <c r="D347" s="6" t="s">
        <v>54</v>
      </c>
      <c r="E347" s="22">
        <v>80101509</v>
      </c>
      <c r="F347" s="25" t="s">
        <v>181</v>
      </c>
      <c r="G347" s="34">
        <v>42742</v>
      </c>
      <c r="H347" s="27">
        <v>11</v>
      </c>
      <c r="I347" s="7" t="s">
        <v>41</v>
      </c>
      <c r="J347" s="15" t="s">
        <v>56</v>
      </c>
      <c r="K347" s="9" t="s">
        <v>166</v>
      </c>
      <c r="L347" s="33">
        <v>58916000</v>
      </c>
      <c r="M347" s="33">
        <v>58916000</v>
      </c>
      <c r="N347" s="9" t="s">
        <v>28</v>
      </c>
      <c r="O347" s="9" t="s">
        <v>29</v>
      </c>
      <c r="P347" s="11" t="s">
        <v>30</v>
      </c>
      <c r="Q347" s="11" t="s">
        <v>31</v>
      </c>
      <c r="R347" s="11" t="s">
        <v>32</v>
      </c>
      <c r="S347" s="11" t="s">
        <v>33</v>
      </c>
      <c r="T347" s="11" t="s">
        <v>34</v>
      </c>
    </row>
    <row r="348" spans="1:20" ht="35.1" customHeight="1" x14ac:dyDescent="0.25">
      <c r="A348" s="4">
        <f t="shared" si="14"/>
        <v>346</v>
      </c>
      <c r="B348" s="5" t="s">
        <v>20</v>
      </c>
      <c r="C348" s="5" t="s">
        <v>44</v>
      </c>
      <c r="D348" s="6" t="s">
        <v>54</v>
      </c>
      <c r="E348" s="22">
        <v>93141506</v>
      </c>
      <c r="F348" s="25" t="s">
        <v>182</v>
      </c>
      <c r="G348" s="34">
        <v>42742</v>
      </c>
      <c r="H348" s="27">
        <v>11</v>
      </c>
      <c r="I348" s="7" t="s">
        <v>41</v>
      </c>
      <c r="J348" s="15" t="s">
        <v>56</v>
      </c>
      <c r="K348" s="9" t="s">
        <v>166</v>
      </c>
      <c r="L348" s="33">
        <v>47018400</v>
      </c>
      <c r="M348" s="33">
        <v>47018400</v>
      </c>
      <c r="N348" s="9" t="s">
        <v>28</v>
      </c>
      <c r="O348" s="9" t="s">
        <v>29</v>
      </c>
      <c r="P348" s="11" t="s">
        <v>30</v>
      </c>
      <c r="Q348" s="11" t="s">
        <v>31</v>
      </c>
      <c r="R348" s="11" t="s">
        <v>32</v>
      </c>
      <c r="S348" s="11" t="s">
        <v>33</v>
      </c>
      <c r="T348" s="11" t="s">
        <v>34</v>
      </c>
    </row>
    <row r="349" spans="1:20" ht="35.1" customHeight="1" x14ac:dyDescent="0.25">
      <c r="A349" s="4">
        <f t="shared" si="14"/>
        <v>347</v>
      </c>
      <c r="B349" s="5" t="s">
        <v>20</v>
      </c>
      <c r="C349" s="5" t="s">
        <v>44</v>
      </c>
      <c r="D349" s="6" t="s">
        <v>54</v>
      </c>
      <c r="E349" s="22">
        <v>93141506</v>
      </c>
      <c r="F349" s="25" t="s">
        <v>183</v>
      </c>
      <c r="G349" s="34">
        <v>42742</v>
      </c>
      <c r="H349" s="27">
        <v>11</v>
      </c>
      <c r="I349" s="7" t="s">
        <v>41</v>
      </c>
      <c r="J349" s="15" t="s">
        <v>56</v>
      </c>
      <c r="K349" s="9" t="s">
        <v>166</v>
      </c>
      <c r="L349" s="33">
        <v>39600000</v>
      </c>
      <c r="M349" s="33">
        <v>39600000</v>
      </c>
      <c r="N349" s="9" t="s">
        <v>28</v>
      </c>
      <c r="O349" s="9" t="s">
        <v>29</v>
      </c>
      <c r="P349" s="11" t="s">
        <v>30</v>
      </c>
      <c r="Q349" s="11" t="s">
        <v>31</v>
      </c>
      <c r="R349" s="11" t="s">
        <v>32</v>
      </c>
      <c r="S349" s="11" t="s">
        <v>33</v>
      </c>
      <c r="T349" s="11" t="s">
        <v>34</v>
      </c>
    </row>
    <row r="350" spans="1:20" ht="35.1" customHeight="1" x14ac:dyDescent="0.25">
      <c r="A350" s="4">
        <f t="shared" si="14"/>
        <v>348</v>
      </c>
      <c r="B350" s="5" t="s">
        <v>20</v>
      </c>
      <c r="C350" s="5" t="s">
        <v>44</v>
      </c>
      <c r="D350" s="6" t="s">
        <v>54</v>
      </c>
      <c r="E350" s="22">
        <v>93141808</v>
      </c>
      <c r="F350" s="25" t="s">
        <v>184</v>
      </c>
      <c r="G350" s="34">
        <v>42742</v>
      </c>
      <c r="H350" s="27">
        <v>11</v>
      </c>
      <c r="I350" s="7" t="s">
        <v>41</v>
      </c>
      <c r="J350" s="15" t="s">
        <v>56</v>
      </c>
      <c r="K350" s="9" t="s">
        <v>166</v>
      </c>
      <c r="L350" s="33">
        <v>52509600</v>
      </c>
      <c r="M350" s="33">
        <v>52509600</v>
      </c>
      <c r="N350" s="9" t="s">
        <v>28</v>
      </c>
      <c r="O350" s="9" t="s">
        <v>29</v>
      </c>
      <c r="P350" s="11" t="s">
        <v>30</v>
      </c>
      <c r="Q350" s="11" t="s">
        <v>31</v>
      </c>
      <c r="R350" s="11" t="s">
        <v>32</v>
      </c>
      <c r="S350" s="11" t="s">
        <v>33</v>
      </c>
      <c r="T350" s="11" t="s">
        <v>34</v>
      </c>
    </row>
    <row r="351" spans="1:20" ht="35.1" customHeight="1" x14ac:dyDescent="0.25">
      <c r="A351" s="4">
        <f t="shared" si="14"/>
        <v>349</v>
      </c>
      <c r="B351" s="5" t="s">
        <v>20</v>
      </c>
      <c r="C351" s="5" t="s">
        <v>44</v>
      </c>
      <c r="D351" s="6" t="s">
        <v>54</v>
      </c>
      <c r="E351" s="35">
        <v>93141808</v>
      </c>
      <c r="F351" s="25" t="s">
        <v>185</v>
      </c>
      <c r="G351" s="34">
        <v>42742</v>
      </c>
      <c r="H351" s="27">
        <v>11</v>
      </c>
      <c r="I351" s="7" t="s">
        <v>41</v>
      </c>
      <c r="J351" s="15" t="s">
        <v>56</v>
      </c>
      <c r="K351" s="9" t="s">
        <v>166</v>
      </c>
      <c r="L351" s="33">
        <v>52509600</v>
      </c>
      <c r="M351" s="33">
        <v>52509600</v>
      </c>
      <c r="N351" s="9" t="s">
        <v>28</v>
      </c>
      <c r="O351" s="9" t="s">
        <v>29</v>
      </c>
      <c r="P351" s="11" t="s">
        <v>30</v>
      </c>
      <c r="Q351" s="11" t="s">
        <v>31</v>
      </c>
      <c r="R351" s="11" t="s">
        <v>32</v>
      </c>
      <c r="S351" s="11" t="s">
        <v>33</v>
      </c>
      <c r="T351" s="11" t="s">
        <v>34</v>
      </c>
    </row>
    <row r="352" spans="1:20" ht="35.1" customHeight="1" x14ac:dyDescent="0.25">
      <c r="A352" s="4">
        <f t="shared" si="14"/>
        <v>350</v>
      </c>
      <c r="B352" s="5" t="s">
        <v>20</v>
      </c>
      <c r="C352" s="5" t="s">
        <v>44</v>
      </c>
      <c r="D352" s="6" t="s">
        <v>54</v>
      </c>
      <c r="E352" s="22">
        <v>80101509</v>
      </c>
      <c r="F352" s="25" t="s">
        <v>186</v>
      </c>
      <c r="G352" s="34">
        <v>42742</v>
      </c>
      <c r="H352" s="27">
        <v>11</v>
      </c>
      <c r="I352" s="7" t="s">
        <v>41</v>
      </c>
      <c r="J352" s="15" t="s">
        <v>56</v>
      </c>
      <c r="K352" s="9" t="s">
        <v>166</v>
      </c>
      <c r="L352" s="33">
        <v>48546784</v>
      </c>
      <c r="M352" s="33">
        <v>48546784</v>
      </c>
      <c r="N352" s="9" t="s">
        <v>28</v>
      </c>
      <c r="O352" s="9" t="s">
        <v>29</v>
      </c>
      <c r="P352" s="11" t="s">
        <v>30</v>
      </c>
      <c r="Q352" s="11" t="s">
        <v>31</v>
      </c>
      <c r="R352" s="11" t="s">
        <v>32</v>
      </c>
      <c r="S352" s="11" t="s">
        <v>33</v>
      </c>
      <c r="T352" s="11" t="s">
        <v>34</v>
      </c>
    </row>
    <row r="353" spans="1:20" ht="35.1" customHeight="1" x14ac:dyDescent="0.25">
      <c r="A353" s="4">
        <f t="shared" si="14"/>
        <v>351</v>
      </c>
      <c r="B353" s="5" t="s">
        <v>20</v>
      </c>
      <c r="C353" s="5" t="s">
        <v>44</v>
      </c>
      <c r="D353" s="6" t="s">
        <v>54</v>
      </c>
      <c r="E353" s="35">
        <v>93141808</v>
      </c>
      <c r="F353" s="25" t="s">
        <v>187</v>
      </c>
      <c r="G353" s="34">
        <v>42742</v>
      </c>
      <c r="H353" s="27">
        <v>11</v>
      </c>
      <c r="I353" s="7" t="s">
        <v>41</v>
      </c>
      <c r="J353" s="15" t="s">
        <v>56</v>
      </c>
      <c r="K353" s="9" t="s">
        <v>166</v>
      </c>
      <c r="L353" s="33">
        <v>76590800</v>
      </c>
      <c r="M353" s="33">
        <v>76590800</v>
      </c>
      <c r="N353" s="9" t="s">
        <v>28</v>
      </c>
      <c r="O353" s="9" t="s">
        <v>29</v>
      </c>
      <c r="P353" s="11" t="s">
        <v>30</v>
      </c>
      <c r="Q353" s="11" t="s">
        <v>31</v>
      </c>
      <c r="R353" s="11" t="s">
        <v>32</v>
      </c>
      <c r="S353" s="11" t="s">
        <v>33</v>
      </c>
      <c r="T353" s="11" t="s">
        <v>34</v>
      </c>
    </row>
    <row r="354" spans="1:20" ht="35.1" customHeight="1" x14ac:dyDescent="0.25">
      <c r="A354" s="4">
        <f t="shared" si="14"/>
        <v>352</v>
      </c>
      <c r="B354" s="5" t="s">
        <v>20</v>
      </c>
      <c r="C354" s="5" t="s">
        <v>44</v>
      </c>
      <c r="D354" s="6" t="s">
        <v>54</v>
      </c>
      <c r="E354" s="22">
        <v>93141808</v>
      </c>
      <c r="F354" s="25" t="s">
        <v>188</v>
      </c>
      <c r="G354" s="34">
        <v>42742</v>
      </c>
      <c r="H354" s="27">
        <v>11</v>
      </c>
      <c r="I354" s="7" t="s">
        <v>41</v>
      </c>
      <c r="J354" s="15" t="s">
        <v>56</v>
      </c>
      <c r="K354" s="9" t="s">
        <v>166</v>
      </c>
      <c r="L354" s="33">
        <v>35464000</v>
      </c>
      <c r="M354" s="33">
        <v>35464000</v>
      </c>
      <c r="N354" s="9" t="s">
        <v>28</v>
      </c>
      <c r="O354" s="9" t="s">
        <v>29</v>
      </c>
      <c r="P354" s="11" t="s">
        <v>30</v>
      </c>
      <c r="Q354" s="11" t="s">
        <v>31</v>
      </c>
      <c r="R354" s="11" t="s">
        <v>32</v>
      </c>
      <c r="S354" s="11" t="s">
        <v>33</v>
      </c>
      <c r="T354" s="11" t="s">
        <v>34</v>
      </c>
    </row>
    <row r="355" spans="1:20" ht="35.1" customHeight="1" x14ac:dyDescent="0.25">
      <c r="A355" s="4">
        <f t="shared" si="14"/>
        <v>353</v>
      </c>
      <c r="B355" s="5" t="s">
        <v>20</v>
      </c>
      <c r="C355" s="5" t="s">
        <v>44</v>
      </c>
      <c r="D355" s="6" t="s">
        <v>54</v>
      </c>
      <c r="E355" s="35">
        <v>93141506</v>
      </c>
      <c r="F355" s="25" t="s">
        <v>189</v>
      </c>
      <c r="G355" s="34">
        <v>42742</v>
      </c>
      <c r="H355" s="27">
        <v>11</v>
      </c>
      <c r="I355" s="7" t="s">
        <v>41</v>
      </c>
      <c r="J355" s="15" t="s">
        <v>56</v>
      </c>
      <c r="K355" s="9" t="s">
        <v>166</v>
      </c>
      <c r="L355" s="33">
        <v>22315985.043478262</v>
      </c>
      <c r="M355" s="33">
        <v>22315985.043478262</v>
      </c>
      <c r="N355" s="9" t="s">
        <v>28</v>
      </c>
      <c r="O355" s="9" t="s">
        <v>29</v>
      </c>
      <c r="P355" s="11" t="s">
        <v>30</v>
      </c>
      <c r="Q355" s="11" t="s">
        <v>31</v>
      </c>
      <c r="R355" s="11" t="s">
        <v>32</v>
      </c>
      <c r="S355" s="11" t="s">
        <v>33</v>
      </c>
      <c r="T355" s="11" t="s">
        <v>34</v>
      </c>
    </row>
    <row r="356" spans="1:20" ht="35.1" customHeight="1" x14ac:dyDescent="0.25">
      <c r="A356" s="4">
        <f t="shared" si="14"/>
        <v>354</v>
      </c>
      <c r="B356" s="5" t="s">
        <v>20</v>
      </c>
      <c r="C356" s="5" t="s">
        <v>44</v>
      </c>
      <c r="D356" s="6" t="s">
        <v>54</v>
      </c>
      <c r="E356" s="22">
        <v>80101509</v>
      </c>
      <c r="F356" s="6" t="s">
        <v>190</v>
      </c>
      <c r="G356" s="34">
        <v>42742</v>
      </c>
      <c r="H356" s="27">
        <v>11</v>
      </c>
      <c r="I356" s="7" t="s">
        <v>41</v>
      </c>
      <c r="J356" s="15" t="s">
        <v>56</v>
      </c>
      <c r="K356" s="9" t="s">
        <v>166</v>
      </c>
      <c r="L356" s="33">
        <v>52509600</v>
      </c>
      <c r="M356" s="33">
        <v>52509600</v>
      </c>
      <c r="N356" s="9" t="s">
        <v>28</v>
      </c>
      <c r="O356" s="9" t="s">
        <v>29</v>
      </c>
      <c r="P356" s="11" t="s">
        <v>30</v>
      </c>
      <c r="Q356" s="11" t="s">
        <v>31</v>
      </c>
      <c r="R356" s="11" t="s">
        <v>32</v>
      </c>
      <c r="S356" s="11" t="s">
        <v>33</v>
      </c>
      <c r="T356" s="11" t="s">
        <v>34</v>
      </c>
    </row>
    <row r="357" spans="1:20" ht="35.1" customHeight="1" x14ac:dyDescent="0.25">
      <c r="A357" s="4">
        <f t="shared" si="14"/>
        <v>355</v>
      </c>
      <c r="B357" s="5" t="s">
        <v>20</v>
      </c>
      <c r="C357" s="5" t="s">
        <v>44</v>
      </c>
      <c r="D357" s="6" t="s">
        <v>54</v>
      </c>
      <c r="E357" s="35">
        <v>93141808</v>
      </c>
      <c r="F357" s="36" t="s">
        <v>191</v>
      </c>
      <c r="G357" s="34">
        <v>42742</v>
      </c>
      <c r="H357" s="27">
        <v>11</v>
      </c>
      <c r="I357" s="7" t="s">
        <v>41</v>
      </c>
      <c r="J357" s="15" t="s">
        <v>56</v>
      </c>
      <c r="K357" s="9" t="s">
        <v>166</v>
      </c>
      <c r="L357" s="33">
        <v>52509600</v>
      </c>
      <c r="M357" s="33">
        <v>52509600</v>
      </c>
      <c r="N357" s="9" t="s">
        <v>28</v>
      </c>
      <c r="O357" s="9" t="s">
        <v>29</v>
      </c>
      <c r="P357" s="11" t="s">
        <v>30</v>
      </c>
      <c r="Q357" s="11" t="s">
        <v>31</v>
      </c>
      <c r="R357" s="11" t="s">
        <v>32</v>
      </c>
      <c r="S357" s="11" t="s">
        <v>33</v>
      </c>
      <c r="T357" s="11" t="s">
        <v>34</v>
      </c>
    </row>
    <row r="358" spans="1:20" ht="35.1" customHeight="1" x14ac:dyDescent="0.25">
      <c r="A358" s="4">
        <f t="shared" si="14"/>
        <v>356</v>
      </c>
      <c r="B358" s="5" t="s">
        <v>20</v>
      </c>
      <c r="C358" s="5" t="s">
        <v>44</v>
      </c>
      <c r="D358" s="6" t="s">
        <v>54</v>
      </c>
      <c r="E358" s="35">
        <v>93141808</v>
      </c>
      <c r="F358" s="36" t="s">
        <v>192</v>
      </c>
      <c r="G358" s="34">
        <v>42742</v>
      </c>
      <c r="H358" s="27">
        <v>11</v>
      </c>
      <c r="I358" s="7" t="s">
        <v>41</v>
      </c>
      <c r="J358" s="15" t="s">
        <v>56</v>
      </c>
      <c r="K358" s="9" t="s">
        <v>166</v>
      </c>
      <c r="L358" s="33">
        <v>52509600</v>
      </c>
      <c r="M358" s="33">
        <v>52509600</v>
      </c>
      <c r="N358" s="9" t="s">
        <v>28</v>
      </c>
      <c r="O358" s="9" t="s">
        <v>29</v>
      </c>
      <c r="P358" s="11" t="s">
        <v>30</v>
      </c>
      <c r="Q358" s="11" t="s">
        <v>31</v>
      </c>
      <c r="R358" s="11" t="s">
        <v>32</v>
      </c>
      <c r="S358" s="11" t="s">
        <v>33</v>
      </c>
      <c r="T358" s="11" t="s">
        <v>34</v>
      </c>
    </row>
    <row r="359" spans="1:20" ht="35.1" customHeight="1" x14ac:dyDescent="0.25">
      <c r="A359" s="4">
        <f t="shared" si="14"/>
        <v>357</v>
      </c>
      <c r="B359" s="5" t="s">
        <v>20</v>
      </c>
      <c r="C359" s="5" t="s">
        <v>44</v>
      </c>
      <c r="D359" s="6" t="s">
        <v>54</v>
      </c>
      <c r="E359" s="22">
        <v>80101509</v>
      </c>
      <c r="F359" s="25" t="s">
        <v>193</v>
      </c>
      <c r="G359" s="34">
        <v>42742</v>
      </c>
      <c r="H359" s="27">
        <v>11</v>
      </c>
      <c r="I359" s="7" t="s">
        <v>41</v>
      </c>
      <c r="J359" s="15" t="s">
        <v>71</v>
      </c>
      <c r="K359" s="9" t="s">
        <v>166</v>
      </c>
      <c r="L359" s="33">
        <v>22315985.043478262</v>
      </c>
      <c r="M359" s="33">
        <v>22315985.043478262</v>
      </c>
      <c r="N359" s="9" t="s">
        <v>28</v>
      </c>
      <c r="O359" s="9" t="s">
        <v>29</v>
      </c>
      <c r="P359" s="11" t="s">
        <v>30</v>
      </c>
      <c r="Q359" s="11" t="s">
        <v>31</v>
      </c>
      <c r="R359" s="11" t="s">
        <v>32</v>
      </c>
      <c r="S359" s="11" t="s">
        <v>33</v>
      </c>
      <c r="T359" s="11" t="s">
        <v>34</v>
      </c>
    </row>
    <row r="360" spans="1:20" ht="35.1" customHeight="1" x14ac:dyDescent="0.25">
      <c r="A360" s="4">
        <f t="shared" si="14"/>
        <v>358</v>
      </c>
      <c r="B360" s="5" t="s">
        <v>20</v>
      </c>
      <c r="C360" s="5" t="s">
        <v>44</v>
      </c>
      <c r="D360" s="6" t="s">
        <v>54</v>
      </c>
      <c r="E360" s="22">
        <v>80101509</v>
      </c>
      <c r="F360" s="6" t="s">
        <v>194</v>
      </c>
      <c r="G360" s="34">
        <v>42742</v>
      </c>
      <c r="H360" s="27">
        <v>11</v>
      </c>
      <c r="I360" s="7" t="s">
        <v>41</v>
      </c>
      <c r="J360" s="15" t="s">
        <v>56</v>
      </c>
      <c r="K360" s="9" t="s">
        <v>166</v>
      </c>
      <c r="L360" s="33">
        <v>35464000</v>
      </c>
      <c r="M360" s="33">
        <v>35464000</v>
      </c>
      <c r="N360" s="9" t="s">
        <v>28</v>
      </c>
      <c r="O360" s="9" t="s">
        <v>29</v>
      </c>
      <c r="P360" s="11" t="s">
        <v>30</v>
      </c>
      <c r="Q360" s="11" t="s">
        <v>31</v>
      </c>
      <c r="R360" s="11" t="s">
        <v>32</v>
      </c>
      <c r="S360" s="11" t="s">
        <v>33</v>
      </c>
      <c r="T360" s="11" t="s">
        <v>34</v>
      </c>
    </row>
    <row r="361" spans="1:20" ht="35.1" customHeight="1" x14ac:dyDescent="0.25">
      <c r="A361" s="4">
        <f t="shared" si="14"/>
        <v>359</v>
      </c>
      <c r="B361" s="5" t="s">
        <v>20</v>
      </c>
      <c r="C361" s="5" t="s">
        <v>44</v>
      </c>
      <c r="D361" s="6" t="s">
        <v>54</v>
      </c>
      <c r="E361" s="22">
        <v>80101509</v>
      </c>
      <c r="F361" s="25" t="s">
        <v>195</v>
      </c>
      <c r="G361" s="34">
        <v>42742</v>
      </c>
      <c r="H361" s="27">
        <v>11</v>
      </c>
      <c r="I361" s="7" t="s">
        <v>41</v>
      </c>
      <c r="J361" s="15" t="s">
        <v>56</v>
      </c>
      <c r="K361" s="9" t="s">
        <v>166</v>
      </c>
      <c r="L361" s="33">
        <v>50488655.130434781</v>
      </c>
      <c r="M361" s="33">
        <v>50488655.130434781</v>
      </c>
      <c r="N361" s="9" t="s">
        <v>28</v>
      </c>
      <c r="O361" s="9" t="s">
        <v>29</v>
      </c>
      <c r="P361" s="11" t="s">
        <v>30</v>
      </c>
      <c r="Q361" s="11" t="s">
        <v>31</v>
      </c>
      <c r="R361" s="11" t="s">
        <v>32</v>
      </c>
      <c r="S361" s="11" t="s">
        <v>33</v>
      </c>
      <c r="T361" s="11" t="s">
        <v>34</v>
      </c>
    </row>
    <row r="362" spans="1:20" ht="35.1" customHeight="1" x14ac:dyDescent="0.25">
      <c r="A362" s="4">
        <f t="shared" si="14"/>
        <v>360</v>
      </c>
      <c r="B362" s="5" t="s">
        <v>20</v>
      </c>
      <c r="C362" s="5" t="s">
        <v>44</v>
      </c>
      <c r="D362" s="6" t="s">
        <v>54</v>
      </c>
      <c r="E362" s="22">
        <v>80101509</v>
      </c>
      <c r="F362" s="25" t="s">
        <v>196</v>
      </c>
      <c r="G362" s="34">
        <v>42742</v>
      </c>
      <c r="H362" s="27">
        <v>11</v>
      </c>
      <c r="I362" s="7" t="s">
        <v>41</v>
      </c>
      <c r="J362" s="15" t="s">
        <v>56</v>
      </c>
      <c r="K362" s="9" t="s">
        <v>166</v>
      </c>
      <c r="L362" s="33">
        <v>68640000</v>
      </c>
      <c r="M362" s="33">
        <v>68640000</v>
      </c>
      <c r="N362" s="9" t="s">
        <v>28</v>
      </c>
      <c r="O362" s="9" t="s">
        <v>29</v>
      </c>
      <c r="P362" s="11" t="s">
        <v>30</v>
      </c>
      <c r="Q362" s="11" t="s">
        <v>31</v>
      </c>
      <c r="R362" s="11" t="s">
        <v>32</v>
      </c>
      <c r="S362" s="11" t="s">
        <v>33</v>
      </c>
      <c r="T362" s="11" t="s">
        <v>34</v>
      </c>
    </row>
    <row r="363" spans="1:20" ht="35.1" customHeight="1" x14ac:dyDescent="0.25">
      <c r="A363" s="4">
        <f t="shared" si="14"/>
        <v>361</v>
      </c>
      <c r="B363" s="5" t="s">
        <v>20</v>
      </c>
      <c r="C363" s="5" t="s">
        <v>44</v>
      </c>
      <c r="D363" s="6" t="s">
        <v>54</v>
      </c>
      <c r="E363" s="22">
        <v>80101509</v>
      </c>
      <c r="F363" s="25" t="s">
        <v>197</v>
      </c>
      <c r="G363" s="34">
        <v>42742</v>
      </c>
      <c r="H363" s="27">
        <v>11</v>
      </c>
      <c r="I363" s="7" t="s">
        <v>41</v>
      </c>
      <c r="J363" s="15" t="s">
        <v>56</v>
      </c>
      <c r="K363" s="9" t="s">
        <v>166</v>
      </c>
      <c r="L363" s="33">
        <v>55145376</v>
      </c>
      <c r="M363" s="33">
        <v>55145376</v>
      </c>
      <c r="N363" s="9" t="s">
        <v>28</v>
      </c>
      <c r="O363" s="9" t="s">
        <v>29</v>
      </c>
      <c r="P363" s="11" t="s">
        <v>30</v>
      </c>
      <c r="Q363" s="11" t="s">
        <v>31</v>
      </c>
      <c r="R363" s="11" t="s">
        <v>32</v>
      </c>
      <c r="S363" s="11" t="s">
        <v>33</v>
      </c>
      <c r="T363" s="11" t="s">
        <v>34</v>
      </c>
    </row>
    <row r="364" spans="1:20" ht="35.1" customHeight="1" x14ac:dyDescent="0.25">
      <c r="A364" s="4">
        <f t="shared" si="14"/>
        <v>362</v>
      </c>
      <c r="B364" s="5" t="s">
        <v>20</v>
      </c>
      <c r="C364" s="5" t="s">
        <v>44</v>
      </c>
      <c r="D364" s="6" t="s">
        <v>54</v>
      </c>
      <c r="E364" s="22">
        <v>80101604</v>
      </c>
      <c r="F364" s="6" t="s">
        <v>198</v>
      </c>
      <c r="G364" s="8">
        <f>+G363</f>
        <v>42742</v>
      </c>
      <c r="H364" s="27">
        <v>11</v>
      </c>
      <c r="I364" s="7" t="s">
        <v>41</v>
      </c>
      <c r="J364" s="15" t="s">
        <v>56</v>
      </c>
      <c r="K364" s="9" t="s">
        <v>166</v>
      </c>
      <c r="L364" s="33">
        <v>146146000</v>
      </c>
      <c r="M364" s="33">
        <v>146146000</v>
      </c>
      <c r="N364" s="9" t="s">
        <v>28</v>
      </c>
      <c r="O364" s="9" t="s">
        <v>29</v>
      </c>
      <c r="P364" s="11" t="s">
        <v>30</v>
      </c>
      <c r="Q364" s="11" t="s">
        <v>31</v>
      </c>
      <c r="R364" s="11" t="s">
        <v>32</v>
      </c>
      <c r="S364" s="11" t="s">
        <v>33</v>
      </c>
      <c r="T364" s="11" t="s">
        <v>34</v>
      </c>
    </row>
    <row r="365" spans="1:20" ht="35.1" customHeight="1" x14ac:dyDescent="0.25">
      <c r="A365" s="4">
        <f t="shared" si="14"/>
        <v>363</v>
      </c>
      <c r="B365" s="5" t="s">
        <v>20</v>
      </c>
      <c r="C365" s="5" t="s">
        <v>44</v>
      </c>
      <c r="D365" s="6" t="s">
        <v>54</v>
      </c>
      <c r="E365" s="22">
        <v>86101713</v>
      </c>
      <c r="F365" s="25" t="s">
        <v>199</v>
      </c>
      <c r="G365" s="8">
        <v>42737</v>
      </c>
      <c r="H365" s="27">
        <v>11</v>
      </c>
      <c r="I365" s="7" t="s">
        <v>41</v>
      </c>
      <c r="J365" s="7" t="s">
        <v>38</v>
      </c>
      <c r="K365" s="7" t="s">
        <v>27</v>
      </c>
      <c r="L365" s="33">
        <v>74360000</v>
      </c>
      <c r="M365" s="33">
        <v>74360000</v>
      </c>
      <c r="N365" s="9" t="s">
        <v>28</v>
      </c>
      <c r="O365" s="9" t="s">
        <v>29</v>
      </c>
      <c r="P365" s="11" t="s">
        <v>30</v>
      </c>
      <c r="Q365" s="11" t="s">
        <v>31</v>
      </c>
      <c r="R365" s="11" t="s">
        <v>32</v>
      </c>
      <c r="S365" s="11" t="s">
        <v>33</v>
      </c>
      <c r="T365" s="11" t="s">
        <v>34</v>
      </c>
    </row>
    <row r="366" spans="1:20" ht="35.1" customHeight="1" x14ac:dyDescent="0.25">
      <c r="A366" s="4">
        <f t="shared" si="14"/>
        <v>364</v>
      </c>
      <c r="B366" s="5" t="s">
        <v>20</v>
      </c>
      <c r="C366" s="5" t="s">
        <v>44</v>
      </c>
      <c r="D366" s="6" t="s">
        <v>54</v>
      </c>
      <c r="E366" s="22">
        <v>86101713</v>
      </c>
      <c r="F366" s="25" t="s">
        <v>199</v>
      </c>
      <c r="G366" s="8">
        <v>42737</v>
      </c>
      <c r="H366" s="27">
        <v>11</v>
      </c>
      <c r="I366" s="7" t="s">
        <v>41</v>
      </c>
      <c r="J366" s="7" t="s">
        <v>38</v>
      </c>
      <c r="K366" s="7" t="s">
        <v>27</v>
      </c>
      <c r="L366" s="33">
        <v>74360000</v>
      </c>
      <c r="M366" s="33">
        <v>74360000</v>
      </c>
      <c r="N366" s="9" t="s">
        <v>28</v>
      </c>
      <c r="O366" s="9" t="s">
        <v>29</v>
      </c>
      <c r="P366" s="11" t="s">
        <v>30</v>
      </c>
      <c r="Q366" s="11" t="s">
        <v>31</v>
      </c>
      <c r="R366" s="11" t="s">
        <v>32</v>
      </c>
      <c r="S366" s="11" t="s">
        <v>33</v>
      </c>
      <c r="T366" s="11" t="s">
        <v>34</v>
      </c>
    </row>
    <row r="367" spans="1:20" ht="35.1" customHeight="1" x14ac:dyDescent="0.25">
      <c r="A367" s="4">
        <f t="shared" si="14"/>
        <v>365</v>
      </c>
      <c r="B367" s="5" t="s">
        <v>20</v>
      </c>
      <c r="C367" s="5" t="s">
        <v>44</v>
      </c>
      <c r="D367" s="6" t="s">
        <v>54</v>
      </c>
      <c r="E367" s="22">
        <v>84111500</v>
      </c>
      <c r="F367" s="25" t="s">
        <v>200</v>
      </c>
      <c r="G367" s="8">
        <v>42737</v>
      </c>
      <c r="H367" s="27">
        <v>11</v>
      </c>
      <c r="I367" s="7" t="s">
        <v>41</v>
      </c>
      <c r="J367" s="7" t="s">
        <v>38</v>
      </c>
      <c r="K367" s="7" t="s">
        <v>27</v>
      </c>
      <c r="L367" s="33">
        <v>68640000</v>
      </c>
      <c r="M367" s="33">
        <v>68640000</v>
      </c>
      <c r="N367" s="9" t="s">
        <v>28</v>
      </c>
      <c r="O367" s="9" t="s">
        <v>29</v>
      </c>
      <c r="P367" s="11" t="s">
        <v>30</v>
      </c>
      <c r="Q367" s="11" t="s">
        <v>31</v>
      </c>
      <c r="R367" s="11" t="s">
        <v>32</v>
      </c>
      <c r="S367" s="11" t="s">
        <v>33</v>
      </c>
      <c r="T367" s="11" t="s">
        <v>34</v>
      </c>
    </row>
    <row r="368" spans="1:20" ht="35.1" customHeight="1" x14ac:dyDescent="0.25">
      <c r="A368" s="4">
        <f t="shared" si="14"/>
        <v>366</v>
      </c>
      <c r="B368" s="5" t="s">
        <v>20</v>
      </c>
      <c r="C368" s="5" t="s">
        <v>44</v>
      </c>
      <c r="D368" s="6" t="s">
        <v>54</v>
      </c>
      <c r="E368" s="22">
        <v>86101710</v>
      </c>
      <c r="F368" s="25" t="s">
        <v>201</v>
      </c>
      <c r="G368" s="8">
        <v>42737</v>
      </c>
      <c r="H368" s="27">
        <v>11</v>
      </c>
      <c r="I368" s="7" t="s">
        <v>41</v>
      </c>
      <c r="J368" s="7" t="s">
        <v>38</v>
      </c>
      <c r="K368" s="7" t="s">
        <v>27</v>
      </c>
      <c r="L368" s="33">
        <v>62920000</v>
      </c>
      <c r="M368" s="33">
        <v>62920000</v>
      </c>
      <c r="N368" s="9" t="s">
        <v>28</v>
      </c>
      <c r="O368" s="9" t="s">
        <v>29</v>
      </c>
      <c r="P368" s="11" t="s">
        <v>30</v>
      </c>
      <c r="Q368" s="11" t="s">
        <v>31</v>
      </c>
      <c r="R368" s="11" t="s">
        <v>32</v>
      </c>
      <c r="S368" s="11" t="s">
        <v>33</v>
      </c>
      <c r="T368" s="11" t="s">
        <v>34</v>
      </c>
    </row>
    <row r="369" spans="1:20" ht="35.1" customHeight="1" x14ac:dyDescent="0.25">
      <c r="A369" s="4">
        <f t="shared" si="14"/>
        <v>367</v>
      </c>
      <c r="B369" s="5" t="s">
        <v>20</v>
      </c>
      <c r="C369" s="5" t="s">
        <v>44</v>
      </c>
      <c r="D369" s="6" t="s">
        <v>54</v>
      </c>
      <c r="E369" s="22">
        <v>86101713</v>
      </c>
      <c r="F369" s="25" t="s">
        <v>202</v>
      </c>
      <c r="G369" s="8">
        <v>42737</v>
      </c>
      <c r="H369" s="27">
        <v>11</v>
      </c>
      <c r="I369" s="7" t="s">
        <v>41</v>
      </c>
      <c r="J369" s="7" t="s">
        <v>38</v>
      </c>
      <c r="K369" s="7" t="s">
        <v>27</v>
      </c>
      <c r="L369" s="33">
        <v>52509600</v>
      </c>
      <c r="M369" s="33">
        <v>52509600</v>
      </c>
      <c r="N369" s="9" t="s">
        <v>28</v>
      </c>
      <c r="O369" s="9" t="s">
        <v>29</v>
      </c>
      <c r="P369" s="11" t="s">
        <v>30</v>
      </c>
      <c r="Q369" s="11" t="s">
        <v>31</v>
      </c>
      <c r="R369" s="11" t="s">
        <v>32</v>
      </c>
      <c r="S369" s="11" t="s">
        <v>33</v>
      </c>
      <c r="T369" s="11" t="s">
        <v>34</v>
      </c>
    </row>
    <row r="370" spans="1:20" ht="35.1" customHeight="1" x14ac:dyDescent="0.25">
      <c r="A370" s="4">
        <f t="shared" si="14"/>
        <v>368</v>
      </c>
      <c r="B370" s="5" t="s">
        <v>20</v>
      </c>
      <c r="C370" s="5" t="s">
        <v>44</v>
      </c>
      <c r="D370" s="6" t="s">
        <v>54</v>
      </c>
      <c r="E370" s="22">
        <v>86101713</v>
      </c>
      <c r="F370" s="25" t="s">
        <v>202</v>
      </c>
      <c r="G370" s="8">
        <v>42737</v>
      </c>
      <c r="H370" s="27">
        <v>11</v>
      </c>
      <c r="I370" s="7" t="s">
        <v>41</v>
      </c>
      <c r="J370" s="7" t="s">
        <v>38</v>
      </c>
      <c r="K370" s="7" t="s">
        <v>27</v>
      </c>
      <c r="L370" s="33">
        <v>52509600</v>
      </c>
      <c r="M370" s="33">
        <v>52509600</v>
      </c>
      <c r="N370" s="9" t="s">
        <v>28</v>
      </c>
      <c r="O370" s="9" t="s">
        <v>29</v>
      </c>
      <c r="P370" s="11" t="s">
        <v>30</v>
      </c>
      <c r="Q370" s="11" t="s">
        <v>31</v>
      </c>
      <c r="R370" s="11" t="s">
        <v>32</v>
      </c>
      <c r="S370" s="11" t="s">
        <v>33</v>
      </c>
      <c r="T370" s="11" t="s">
        <v>34</v>
      </c>
    </row>
    <row r="371" spans="1:20" ht="35.1" customHeight="1" x14ac:dyDescent="0.25">
      <c r="A371" s="4">
        <f t="shared" si="14"/>
        <v>369</v>
      </c>
      <c r="B371" s="5" t="s">
        <v>20</v>
      </c>
      <c r="C371" s="5" t="s">
        <v>44</v>
      </c>
      <c r="D371" s="6" t="s">
        <v>54</v>
      </c>
      <c r="E371" s="22">
        <v>86101713</v>
      </c>
      <c r="F371" s="25" t="s">
        <v>202</v>
      </c>
      <c r="G371" s="8">
        <v>42737</v>
      </c>
      <c r="H371" s="27">
        <v>11</v>
      </c>
      <c r="I371" s="7" t="s">
        <v>41</v>
      </c>
      <c r="J371" s="7" t="s">
        <v>38</v>
      </c>
      <c r="K371" s="7" t="s">
        <v>27</v>
      </c>
      <c r="L371" s="33">
        <v>52509600</v>
      </c>
      <c r="M371" s="33">
        <v>52509600</v>
      </c>
      <c r="N371" s="9" t="s">
        <v>28</v>
      </c>
      <c r="O371" s="9" t="s">
        <v>29</v>
      </c>
      <c r="P371" s="11" t="s">
        <v>30</v>
      </c>
      <c r="Q371" s="11" t="s">
        <v>31</v>
      </c>
      <c r="R371" s="11" t="s">
        <v>32</v>
      </c>
      <c r="S371" s="11" t="s">
        <v>33</v>
      </c>
      <c r="T371" s="11" t="s">
        <v>34</v>
      </c>
    </row>
    <row r="372" spans="1:20" ht="35.1" customHeight="1" x14ac:dyDescent="0.25">
      <c r="A372" s="4">
        <f t="shared" si="14"/>
        <v>370</v>
      </c>
      <c r="B372" s="5" t="s">
        <v>20</v>
      </c>
      <c r="C372" s="5" t="s">
        <v>44</v>
      </c>
      <c r="D372" s="6" t="s">
        <v>54</v>
      </c>
      <c r="E372" s="22">
        <v>86101713</v>
      </c>
      <c r="F372" s="25" t="s">
        <v>202</v>
      </c>
      <c r="G372" s="8">
        <v>42737</v>
      </c>
      <c r="H372" s="27">
        <v>11</v>
      </c>
      <c r="I372" s="7" t="s">
        <v>41</v>
      </c>
      <c r="J372" s="7" t="s">
        <v>38</v>
      </c>
      <c r="K372" s="7" t="s">
        <v>27</v>
      </c>
      <c r="L372" s="33">
        <v>52509600</v>
      </c>
      <c r="M372" s="33">
        <v>52509600</v>
      </c>
      <c r="N372" s="9" t="s">
        <v>28</v>
      </c>
      <c r="O372" s="9" t="s">
        <v>29</v>
      </c>
      <c r="P372" s="11" t="s">
        <v>30</v>
      </c>
      <c r="Q372" s="11" t="s">
        <v>31</v>
      </c>
      <c r="R372" s="11" t="s">
        <v>32</v>
      </c>
      <c r="S372" s="11" t="s">
        <v>33</v>
      </c>
      <c r="T372" s="11" t="s">
        <v>34</v>
      </c>
    </row>
    <row r="373" spans="1:20" ht="35.1" customHeight="1" x14ac:dyDescent="0.25">
      <c r="A373" s="4">
        <f t="shared" si="14"/>
        <v>371</v>
      </c>
      <c r="B373" s="5" t="s">
        <v>20</v>
      </c>
      <c r="C373" s="5" t="s">
        <v>44</v>
      </c>
      <c r="D373" s="6" t="s">
        <v>54</v>
      </c>
      <c r="E373" s="22">
        <v>86101713</v>
      </c>
      <c r="F373" s="25" t="s">
        <v>202</v>
      </c>
      <c r="G373" s="8">
        <v>42737</v>
      </c>
      <c r="H373" s="27">
        <v>11</v>
      </c>
      <c r="I373" s="7" t="s">
        <v>41</v>
      </c>
      <c r="J373" s="7" t="s">
        <v>38</v>
      </c>
      <c r="K373" s="7" t="s">
        <v>27</v>
      </c>
      <c r="L373" s="33">
        <v>52509600</v>
      </c>
      <c r="M373" s="33">
        <v>52509600</v>
      </c>
      <c r="N373" s="9" t="s">
        <v>28</v>
      </c>
      <c r="O373" s="9" t="s">
        <v>29</v>
      </c>
      <c r="P373" s="11" t="s">
        <v>30</v>
      </c>
      <c r="Q373" s="11" t="s">
        <v>31</v>
      </c>
      <c r="R373" s="11" t="s">
        <v>32</v>
      </c>
      <c r="S373" s="11" t="s">
        <v>33</v>
      </c>
      <c r="T373" s="11" t="s">
        <v>34</v>
      </c>
    </row>
    <row r="374" spans="1:20" ht="35.1" customHeight="1" x14ac:dyDescent="0.25">
      <c r="A374" s="4">
        <f t="shared" si="14"/>
        <v>372</v>
      </c>
      <c r="B374" s="5" t="s">
        <v>20</v>
      </c>
      <c r="C374" s="5" t="s">
        <v>44</v>
      </c>
      <c r="D374" s="6" t="s">
        <v>54</v>
      </c>
      <c r="E374" s="22">
        <v>86101713</v>
      </c>
      <c r="F374" s="25" t="s">
        <v>202</v>
      </c>
      <c r="G374" s="8">
        <v>42737</v>
      </c>
      <c r="H374" s="27">
        <v>11</v>
      </c>
      <c r="I374" s="7" t="s">
        <v>41</v>
      </c>
      <c r="J374" s="7" t="s">
        <v>38</v>
      </c>
      <c r="K374" s="7" t="s">
        <v>27</v>
      </c>
      <c r="L374" s="33">
        <v>52509600</v>
      </c>
      <c r="M374" s="33">
        <v>52509600</v>
      </c>
      <c r="N374" s="9" t="s">
        <v>28</v>
      </c>
      <c r="O374" s="9" t="s">
        <v>29</v>
      </c>
      <c r="P374" s="11" t="s">
        <v>30</v>
      </c>
      <c r="Q374" s="11" t="s">
        <v>31</v>
      </c>
      <c r="R374" s="11" t="s">
        <v>32</v>
      </c>
      <c r="S374" s="11" t="s">
        <v>33</v>
      </c>
      <c r="T374" s="11" t="s">
        <v>34</v>
      </c>
    </row>
    <row r="375" spans="1:20" ht="35.1" customHeight="1" x14ac:dyDescent="0.25">
      <c r="A375" s="4">
        <f t="shared" si="14"/>
        <v>373</v>
      </c>
      <c r="B375" s="5" t="s">
        <v>20</v>
      </c>
      <c r="C375" s="5" t="s">
        <v>44</v>
      </c>
      <c r="D375" s="6" t="s">
        <v>54</v>
      </c>
      <c r="E375" s="22">
        <v>86101713</v>
      </c>
      <c r="F375" s="25" t="s">
        <v>202</v>
      </c>
      <c r="G375" s="8">
        <v>42737</v>
      </c>
      <c r="H375" s="27">
        <v>11</v>
      </c>
      <c r="I375" s="7" t="s">
        <v>41</v>
      </c>
      <c r="J375" s="7" t="s">
        <v>38</v>
      </c>
      <c r="K375" s="7" t="s">
        <v>27</v>
      </c>
      <c r="L375" s="33">
        <v>52509600</v>
      </c>
      <c r="M375" s="33">
        <v>52509600</v>
      </c>
      <c r="N375" s="9" t="s">
        <v>28</v>
      </c>
      <c r="O375" s="9" t="s">
        <v>29</v>
      </c>
      <c r="P375" s="11" t="s">
        <v>30</v>
      </c>
      <c r="Q375" s="11" t="s">
        <v>31</v>
      </c>
      <c r="R375" s="11" t="s">
        <v>32</v>
      </c>
      <c r="S375" s="11" t="s">
        <v>33</v>
      </c>
      <c r="T375" s="11" t="s">
        <v>34</v>
      </c>
    </row>
    <row r="376" spans="1:20" ht="35.1" customHeight="1" x14ac:dyDescent="0.25">
      <c r="A376" s="4">
        <f t="shared" si="14"/>
        <v>374</v>
      </c>
      <c r="B376" s="5" t="s">
        <v>20</v>
      </c>
      <c r="C376" s="5" t="s">
        <v>44</v>
      </c>
      <c r="D376" s="6" t="s">
        <v>54</v>
      </c>
      <c r="E376" s="22">
        <v>86101713</v>
      </c>
      <c r="F376" s="25" t="s">
        <v>202</v>
      </c>
      <c r="G376" s="8">
        <v>42737</v>
      </c>
      <c r="H376" s="27">
        <v>11</v>
      </c>
      <c r="I376" s="7" t="s">
        <v>41</v>
      </c>
      <c r="J376" s="7" t="s">
        <v>38</v>
      </c>
      <c r="K376" s="7" t="s">
        <v>27</v>
      </c>
      <c r="L376" s="33">
        <v>52509600</v>
      </c>
      <c r="M376" s="33">
        <f t="shared" ref="M376:M400" si="15">+L376</f>
        <v>52509600</v>
      </c>
      <c r="N376" s="9" t="s">
        <v>28</v>
      </c>
      <c r="O376" s="9" t="s">
        <v>29</v>
      </c>
      <c r="P376" s="11" t="s">
        <v>30</v>
      </c>
      <c r="Q376" s="11" t="s">
        <v>31</v>
      </c>
      <c r="R376" s="11" t="s">
        <v>32</v>
      </c>
      <c r="S376" s="11" t="s">
        <v>33</v>
      </c>
      <c r="T376" s="11" t="s">
        <v>34</v>
      </c>
    </row>
    <row r="377" spans="1:20" ht="35.1" customHeight="1" x14ac:dyDescent="0.25">
      <c r="A377" s="4">
        <f t="shared" si="14"/>
        <v>375</v>
      </c>
      <c r="B377" s="5" t="s">
        <v>20</v>
      </c>
      <c r="C377" s="5" t="s">
        <v>44</v>
      </c>
      <c r="D377" s="6" t="s">
        <v>54</v>
      </c>
      <c r="E377" s="22">
        <v>86101713</v>
      </c>
      <c r="F377" s="25" t="s">
        <v>202</v>
      </c>
      <c r="G377" s="8">
        <v>42737</v>
      </c>
      <c r="H377" s="27">
        <v>11</v>
      </c>
      <c r="I377" s="7" t="s">
        <v>41</v>
      </c>
      <c r="J377" s="7" t="s">
        <v>38</v>
      </c>
      <c r="K377" s="7" t="s">
        <v>27</v>
      </c>
      <c r="L377" s="33">
        <v>52509600</v>
      </c>
      <c r="M377" s="33">
        <f t="shared" si="15"/>
        <v>52509600</v>
      </c>
      <c r="N377" s="9" t="s">
        <v>28</v>
      </c>
      <c r="O377" s="9" t="s">
        <v>29</v>
      </c>
      <c r="P377" s="11" t="s">
        <v>30</v>
      </c>
      <c r="Q377" s="11" t="s">
        <v>31</v>
      </c>
      <c r="R377" s="11" t="s">
        <v>32</v>
      </c>
      <c r="S377" s="11" t="s">
        <v>33</v>
      </c>
      <c r="T377" s="11" t="s">
        <v>34</v>
      </c>
    </row>
    <row r="378" spans="1:20" ht="35.1" customHeight="1" x14ac:dyDescent="0.25">
      <c r="A378" s="4">
        <f t="shared" si="14"/>
        <v>376</v>
      </c>
      <c r="B378" s="5" t="s">
        <v>20</v>
      </c>
      <c r="C378" s="5" t="s">
        <v>44</v>
      </c>
      <c r="D378" s="6" t="s">
        <v>54</v>
      </c>
      <c r="E378" s="22">
        <v>84111500</v>
      </c>
      <c r="F378" s="25" t="s">
        <v>203</v>
      </c>
      <c r="G378" s="8">
        <v>42737</v>
      </c>
      <c r="H378" s="27">
        <v>11</v>
      </c>
      <c r="I378" s="7" t="s">
        <v>41</v>
      </c>
      <c r="J378" s="7" t="s">
        <v>38</v>
      </c>
      <c r="K378" s="7" t="s">
        <v>27</v>
      </c>
      <c r="L378" s="33">
        <v>52509600</v>
      </c>
      <c r="M378" s="33">
        <f t="shared" si="15"/>
        <v>52509600</v>
      </c>
      <c r="N378" s="9" t="s">
        <v>28</v>
      </c>
      <c r="O378" s="9" t="s">
        <v>29</v>
      </c>
      <c r="P378" s="11" t="s">
        <v>30</v>
      </c>
      <c r="Q378" s="11" t="s">
        <v>31</v>
      </c>
      <c r="R378" s="11" t="s">
        <v>32</v>
      </c>
      <c r="S378" s="11" t="s">
        <v>33</v>
      </c>
      <c r="T378" s="11" t="s">
        <v>34</v>
      </c>
    </row>
    <row r="379" spans="1:20" ht="35.1" customHeight="1" x14ac:dyDescent="0.25">
      <c r="A379" s="4">
        <f t="shared" si="14"/>
        <v>377</v>
      </c>
      <c r="B379" s="5" t="s">
        <v>20</v>
      </c>
      <c r="C379" s="5" t="s">
        <v>44</v>
      </c>
      <c r="D379" s="6" t="s">
        <v>54</v>
      </c>
      <c r="E379" s="22">
        <v>84111500</v>
      </c>
      <c r="F379" s="25" t="s">
        <v>203</v>
      </c>
      <c r="G379" s="8">
        <v>42737</v>
      </c>
      <c r="H379" s="27">
        <v>11</v>
      </c>
      <c r="I379" s="7" t="s">
        <v>41</v>
      </c>
      <c r="J379" s="7" t="s">
        <v>38</v>
      </c>
      <c r="K379" s="7" t="s">
        <v>27</v>
      </c>
      <c r="L379" s="33">
        <v>52509600</v>
      </c>
      <c r="M379" s="33">
        <f t="shared" si="15"/>
        <v>52509600</v>
      </c>
      <c r="N379" s="9" t="s">
        <v>28</v>
      </c>
      <c r="O379" s="9" t="s">
        <v>29</v>
      </c>
      <c r="P379" s="11" t="s">
        <v>30</v>
      </c>
      <c r="Q379" s="11" t="s">
        <v>31</v>
      </c>
      <c r="R379" s="11" t="s">
        <v>32</v>
      </c>
      <c r="S379" s="11" t="s">
        <v>33</v>
      </c>
      <c r="T379" s="11" t="s">
        <v>34</v>
      </c>
    </row>
    <row r="380" spans="1:20" ht="35.1" customHeight="1" x14ac:dyDescent="0.25">
      <c r="A380" s="4">
        <f t="shared" si="14"/>
        <v>378</v>
      </c>
      <c r="B380" s="5" t="s">
        <v>20</v>
      </c>
      <c r="C380" s="5" t="s">
        <v>44</v>
      </c>
      <c r="D380" s="6" t="s">
        <v>54</v>
      </c>
      <c r="E380" s="22">
        <v>84111500</v>
      </c>
      <c r="F380" s="25" t="s">
        <v>203</v>
      </c>
      <c r="G380" s="8">
        <v>42737</v>
      </c>
      <c r="H380" s="27">
        <v>11</v>
      </c>
      <c r="I380" s="7" t="s">
        <v>41</v>
      </c>
      <c r="J380" s="7" t="s">
        <v>38</v>
      </c>
      <c r="K380" s="7" t="s">
        <v>27</v>
      </c>
      <c r="L380" s="33">
        <v>52509600</v>
      </c>
      <c r="M380" s="33">
        <f t="shared" si="15"/>
        <v>52509600</v>
      </c>
      <c r="N380" s="9" t="s">
        <v>28</v>
      </c>
      <c r="O380" s="9" t="s">
        <v>29</v>
      </c>
      <c r="P380" s="11" t="s">
        <v>30</v>
      </c>
      <c r="Q380" s="11" t="s">
        <v>31</v>
      </c>
      <c r="R380" s="11" t="s">
        <v>32</v>
      </c>
      <c r="S380" s="11" t="s">
        <v>33</v>
      </c>
      <c r="T380" s="11" t="s">
        <v>34</v>
      </c>
    </row>
    <row r="381" spans="1:20" ht="35.1" customHeight="1" x14ac:dyDescent="0.25">
      <c r="A381" s="4">
        <f t="shared" si="14"/>
        <v>379</v>
      </c>
      <c r="B381" s="5" t="s">
        <v>20</v>
      </c>
      <c r="C381" s="5" t="s">
        <v>44</v>
      </c>
      <c r="D381" s="6" t="s">
        <v>54</v>
      </c>
      <c r="E381" s="22">
        <v>86101710</v>
      </c>
      <c r="F381" s="6" t="s">
        <v>204</v>
      </c>
      <c r="G381" s="8">
        <v>42737</v>
      </c>
      <c r="H381" s="27">
        <v>11</v>
      </c>
      <c r="I381" s="7" t="s">
        <v>41</v>
      </c>
      <c r="J381" s="7" t="s">
        <v>38</v>
      </c>
      <c r="K381" s="7" t="s">
        <v>27</v>
      </c>
      <c r="L381" s="33">
        <v>52509600</v>
      </c>
      <c r="M381" s="33">
        <f t="shared" si="15"/>
        <v>52509600</v>
      </c>
      <c r="N381" s="9" t="s">
        <v>28</v>
      </c>
      <c r="O381" s="9" t="s">
        <v>29</v>
      </c>
      <c r="P381" s="11" t="s">
        <v>30</v>
      </c>
      <c r="Q381" s="11" t="s">
        <v>31</v>
      </c>
      <c r="R381" s="11" t="s">
        <v>32</v>
      </c>
      <c r="S381" s="11" t="s">
        <v>33</v>
      </c>
      <c r="T381" s="11" t="s">
        <v>34</v>
      </c>
    </row>
    <row r="382" spans="1:20" ht="35.1" customHeight="1" x14ac:dyDescent="0.25">
      <c r="A382" s="4">
        <f t="shared" si="14"/>
        <v>380</v>
      </c>
      <c r="B382" s="5" t="s">
        <v>20</v>
      </c>
      <c r="C382" s="5" t="s">
        <v>44</v>
      </c>
      <c r="D382" s="6" t="s">
        <v>54</v>
      </c>
      <c r="E382" s="22">
        <v>80111601</v>
      </c>
      <c r="F382" s="25" t="s">
        <v>205</v>
      </c>
      <c r="G382" s="8">
        <v>42737</v>
      </c>
      <c r="H382" s="27">
        <v>11</v>
      </c>
      <c r="I382" s="7" t="s">
        <v>41</v>
      </c>
      <c r="J382" s="7" t="s">
        <v>38</v>
      </c>
      <c r="K382" s="7" t="s">
        <v>27</v>
      </c>
      <c r="L382" s="33">
        <v>52509600</v>
      </c>
      <c r="M382" s="33">
        <f t="shared" si="15"/>
        <v>52509600</v>
      </c>
      <c r="N382" s="9" t="s">
        <v>28</v>
      </c>
      <c r="O382" s="9" t="s">
        <v>29</v>
      </c>
      <c r="P382" s="11" t="s">
        <v>30</v>
      </c>
      <c r="Q382" s="11" t="s">
        <v>31</v>
      </c>
      <c r="R382" s="11" t="s">
        <v>32</v>
      </c>
      <c r="S382" s="11" t="s">
        <v>33</v>
      </c>
      <c r="T382" s="11" t="s">
        <v>34</v>
      </c>
    </row>
    <row r="383" spans="1:20" ht="35.1" customHeight="1" x14ac:dyDescent="0.25">
      <c r="A383" s="4">
        <f t="shared" si="14"/>
        <v>381</v>
      </c>
      <c r="B383" s="5" t="s">
        <v>20</v>
      </c>
      <c r="C383" s="5" t="s">
        <v>44</v>
      </c>
      <c r="D383" s="6" t="s">
        <v>54</v>
      </c>
      <c r="E383" s="22">
        <v>80111601</v>
      </c>
      <c r="F383" s="25" t="s">
        <v>205</v>
      </c>
      <c r="G383" s="8">
        <v>42737</v>
      </c>
      <c r="H383" s="27">
        <v>11</v>
      </c>
      <c r="I383" s="7" t="s">
        <v>41</v>
      </c>
      <c r="J383" s="7" t="s">
        <v>38</v>
      </c>
      <c r="K383" s="7" t="s">
        <v>27</v>
      </c>
      <c r="L383" s="33">
        <v>52509600</v>
      </c>
      <c r="M383" s="33">
        <f t="shared" si="15"/>
        <v>52509600</v>
      </c>
      <c r="N383" s="9" t="s">
        <v>28</v>
      </c>
      <c r="O383" s="9" t="s">
        <v>29</v>
      </c>
      <c r="P383" s="11" t="s">
        <v>30</v>
      </c>
      <c r="Q383" s="11" t="s">
        <v>31</v>
      </c>
      <c r="R383" s="11" t="s">
        <v>32</v>
      </c>
      <c r="S383" s="11" t="s">
        <v>33</v>
      </c>
      <c r="T383" s="11" t="s">
        <v>34</v>
      </c>
    </row>
    <row r="384" spans="1:20" ht="35.1" customHeight="1" x14ac:dyDescent="0.25">
      <c r="A384" s="4">
        <f t="shared" si="14"/>
        <v>382</v>
      </c>
      <c r="B384" s="5" t="s">
        <v>20</v>
      </c>
      <c r="C384" s="5" t="s">
        <v>44</v>
      </c>
      <c r="D384" s="6" t="s">
        <v>54</v>
      </c>
      <c r="E384" s="22">
        <v>80111601</v>
      </c>
      <c r="F384" s="25" t="s">
        <v>205</v>
      </c>
      <c r="G384" s="8">
        <v>42737</v>
      </c>
      <c r="H384" s="27">
        <v>11</v>
      </c>
      <c r="I384" s="7" t="s">
        <v>41</v>
      </c>
      <c r="J384" s="7" t="s">
        <v>38</v>
      </c>
      <c r="K384" s="7" t="s">
        <v>27</v>
      </c>
      <c r="L384" s="33">
        <v>52509600</v>
      </c>
      <c r="M384" s="33">
        <f t="shared" si="15"/>
        <v>52509600</v>
      </c>
      <c r="N384" s="9" t="s">
        <v>28</v>
      </c>
      <c r="O384" s="9" t="s">
        <v>29</v>
      </c>
      <c r="P384" s="11" t="s">
        <v>30</v>
      </c>
      <c r="Q384" s="11" t="s">
        <v>31</v>
      </c>
      <c r="R384" s="11" t="s">
        <v>32</v>
      </c>
      <c r="S384" s="11" t="s">
        <v>33</v>
      </c>
      <c r="T384" s="11" t="s">
        <v>34</v>
      </c>
    </row>
    <row r="385" spans="1:20" ht="35.1" customHeight="1" x14ac:dyDescent="0.25">
      <c r="A385" s="4">
        <f t="shared" si="14"/>
        <v>383</v>
      </c>
      <c r="B385" s="5" t="s">
        <v>20</v>
      </c>
      <c r="C385" s="5" t="s">
        <v>44</v>
      </c>
      <c r="D385" s="6" t="s">
        <v>54</v>
      </c>
      <c r="E385" s="22">
        <v>80111601</v>
      </c>
      <c r="F385" s="25" t="s">
        <v>206</v>
      </c>
      <c r="G385" s="8">
        <v>42737</v>
      </c>
      <c r="H385" s="27">
        <v>11</v>
      </c>
      <c r="I385" s="7" t="s">
        <v>41</v>
      </c>
      <c r="J385" s="7" t="s">
        <v>38</v>
      </c>
      <c r="K385" s="7" t="s">
        <v>27</v>
      </c>
      <c r="L385" s="33">
        <v>52509600</v>
      </c>
      <c r="M385" s="33">
        <f t="shared" si="15"/>
        <v>52509600</v>
      </c>
      <c r="N385" s="9" t="s">
        <v>28</v>
      </c>
      <c r="O385" s="9" t="s">
        <v>29</v>
      </c>
      <c r="P385" s="11" t="s">
        <v>30</v>
      </c>
      <c r="Q385" s="11" t="s">
        <v>31</v>
      </c>
      <c r="R385" s="11" t="s">
        <v>32</v>
      </c>
      <c r="S385" s="11" t="s">
        <v>33</v>
      </c>
      <c r="T385" s="11" t="s">
        <v>34</v>
      </c>
    </row>
    <row r="386" spans="1:20" ht="35.1" customHeight="1" x14ac:dyDescent="0.25">
      <c r="A386" s="4">
        <f t="shared" si="14"/>
        <v>384</v>
      </c>
      <c r="B386" s="5" t="s">
        <v>20</v>
      </c>
      <c r="C386" s="5" t="s">
        <v>44</v>
      </c>
      <c r="D386" s="6" t="s">
        <v>54</v>
      </c>
      <c r="E386" s="22">
        <v>80111601</v>
      </c>
      <c r="F386" s="25" t="s">
        <v>207</v>
      </c>
      <c r="G386" s="8">
        <v>42737</v>
      </c>
      <c r="H386" s="27">
        <v>11</v>
      </c>
      <c r="I386" s="7" t="s">
        <v>41</v>
      </c>
      <c r="J386" s="7" t="s">
        <v>38</v>
      </c>
      <c r="K386" s="7" t="s">
        <v>27</v>
      </c>
      <c r="L386" s="33">
        <v>47361600</v>
      </c>
      <c r="M386" s="33">
        <f t="shared" si="15"/>
        <v>47361600</v>
      </c>
      <c r="N386" s="9" t="s">
        <v>28</v>
      </c>
      <c r="O386" s="9" t="s">
        <v>29</v>
      </c>
      <c r="P386" s="11" t="s">
        <v>30</v>
      </c>
      <c r="Q386" s="11" t="s">
        <v>31</v>
      </c>
      <c r="R386" s="11" t="s">
        <v>32</v>
      </c>
      <c r="S386" s="11" t="s">
        <v>33</v>
      </c>
      <c r="T386" s="11" t="s">
        <v>34</v>
      </c>
    </row>
    <row r="387" spans="1:20" ht="35.1" customHeight="1" x14ac:dyDescent="0.25">
      <c r="A387" s="4">
        <f t="shared" si="14"/>
        <v>385</v>
      </c>
      <c r="B387" s="5" t="s">
        <v>20</v>
      </c>
      <c r="C387" s="5" t="s">
        <v>44</v>
      </c>
      <c r="D387" s="6" t="s">
        <v>54</v>
      </c>
      <c r="E387" s="22">
        <v>86101713</v>
      </c>
      <c r="F387" s="25" t="s">
        <v>208</v>
      </c>
      <c r="G387" s="8">
        <v>42737</v>
      </c>
      <c r="H387" s="27">
        <v>11</v>
      </c>
      <c r="I387" s="7" t="s">
        <v>41</v>
      </c>
      <c r="J387" s="7" t="s">
        <v>38</v>
      </c>
      <c r="K387" s="7" t="s">
        <v>27</v>
      </c>
      <c r="L387" s="33">
        <v>40040000</v>
      </c>
      <c r="M387" s="33">
        <f t="shared" si="15"/>
        <v>40040000</v>
      </c>
      <c r="N387" s="9" t="s">
        <v>28</v>
      </c>
      <c r="O387" s="9" t="s">
        <v>29</v>
      </c>
      <c r="P387" s="11" t="s">
        <v>30</v>
      </c>
      <c r="Q387" s="11" t="s">
        <v>31</v>
      </c>
      <c r="R387" s="11" t="s">
        <v>32</v>
      </c>
      <c r="S387" s="11" t="s">
        <v>33</v>
      </c>
      <c r="T387" s="11" t="s">
        <v>34</v>
      </c>
    </row>
    <row r="388" spans="1:20" ht="35.1" customHeight="1" x14ac:dyDescent="0.25">
      <c r="A388" s="4">
        <f t="shared" si="14"/>
        <v>386</v>
      </c>
      <c r="B388" s="5" t="s">
        <v>20</v>
      </c>
      <c r="C388" s="5" t="s">
        <v>44</v>
      </c>
      <c r="D388" s="6" t="s">
        <v>54</v>
      </c>
      <c r="E388" s="22">
        <v>80161506</v>
      </c>
      <c r="F388" s="25" t="s">
        <v>209</v>
      </c>
      <c r="G388" s="8">
        <v>42737</v>
      </c>
      <c r="H388" s="27">
        <v>11</v>
      </c>
      <c r="I388" s="7" t="s">
        <v>41</v>
      </c>
      <c r="J388" s="7" t="s">
        <v>38</v>
      </c>
      <c r="K388" s="7" t="s">
        <v>27</v>
      </c>
      <c r="L388" s="33">
        <v>36608000</v>
      </c>
      <c r="M388" s="33">
        <f t="shared" si="15"/>
        <v>36608000</v>
      </c>
      <c r="N388" s="9" t="s">
        <v>28</v>
      </c>
      <c r="O388" s="9" t="s">
        <v>29</v>
      </c>
      <c r="P388" s="11" t="s">
        <v>30</v>
      </c>
      <c r="Q388" s="11" t="s">
        <v>31</v>
      </c>
      <c r="R388" s="11" t="s">
        <v>32</v>
      </c>
      <c r="S388" s="11" t="s">
        <v>33</v>
      </c>
      <c r="T388" s="11" t="s">
        <v>34</v>
      </c>
    </row>
    <row r="389" spans="1:20" ht="35.1" customHeight="1" x14ac:dyDescent="0.25">
      <c r="A389" s="4">
        <f t="shared" si="14"/>
        <v>387</v>
      </c>
      <c r="B389" s="5" t="s">
        <v>20</v>
      </c>
      <c r="C389" s="5" t="s">
        <v>44</v>
      </c>
      <c r="D389" s="6" t="s">
        <v>54</v>
      </c>
      <c r="E389" s="22">
        <v>80161506</v>
      </c>
      <c r="F389" s="25" t="s">
        <v>210</v>
      </c>
      <c r="G389" s="8">
        <v>42737</v>
      </c>
      <c r="H389" s="27">
        <v>11</v>
      </c>
      <c r="I389" s="7" t="s">
        <v>41</v>
      </c>
      <c r="J389" s="7" t="s">
        <v>38</v>
      </c>
      <c r="K389" s="7" t="s">
        <v>27</v>
      </c>
      <c r="L389" s="33">
        <v>30030000</v>
      </c>
      <c r="M389" s="33">
        <f t="shared" si="15"/>
        <v>30030000</v>
      </c>
      <c r="N389" s="9" t="s">
        <v>28</v>
      </c>
      <c r="O389" s="9" t="s">
        <v>29</v>
      </c>
      <c r="P389" s="11" t="s">
        <v>30</v>
      </c>
      <c r="Q389" s="11" t="s">
        <v>31</v>
      </c>
      <c r="R389" s="11" t="s">
        <v>32</v>
      </c>
      <c r="S389" s="11" t="s">
        <v>33</v>
      </c>
      <c r="T389" s="11" t="s">
        <v>34</v>
      </c>
    </row>
    <row r="390" spans="1:20" ht="35.1" customHeight="1" x14ac:dyDescent="0.25">
      <c r="A390" s="4">
        <f t="shared" ref="A390:A453" si="16">1+A389</f>
        <v>388</v>
      </c>
      <c r="B390" s="5" t="s">
        <v>20</v>
      </c>
      <c r="C390" s="5" t="s">
        <v>44</v>
      </c>
      <c r="D390" s="6" t="s">
        <v>54</v>
      </c>
      <c r="E390" s="22">
        <v>80161506</v>
      </c>
      <c r="F390" s="25" t="s">
        <v>210</v>
      </c>
      <c r="G390" s="8">
        <v>42737</v>
      </c>
      <c r="H390" s="27">
        <v>11</v>
      </c>
      <c r="I390" s="7" t="s">
        <v>41</v>
      </c>
      <c r="J390" s="7" t="s">
        <v>38</v>
      </c>
      <c r="K390" s="7" t="s">
        <v>27</v>
      </c>
      <c r="L390" s="33">
        <v>30030000</v>
      </c>
      <c r="M390" s="33">
        <f t="shared" si="15"/>
        <v>30030000</v>
      </c>
      <c r="N390" s="9" t="s">
        <v>28</v>
      </c>
      <c r="O390" s="9" t="s">
        <v>29</v>
      </c>
      <c r="P390" s="11" t="s">
        <v>30</v>
      </c>
      <c r="Q390" s="11" t="s">
        <v>31</v>
      </c>
      <c r="R390" s="11" t="s">
        <v>32</v>
      </c>
      <c r="S390" s="11" t="s">
        <v>33</v>
      </c>
      <c r="T390" s="11" t="s">
        <v>34</v>
      </c>
    </row>
    <row r="391" spans="1:20" ht="35.1" customHeight="1" x14ac:dyDescent="0.25">
      <c r="A391" s="4">
        <f t="shared" si="16"/>
        <v>389</v>
      </c>
      <c r="B391" s="5" t="s">
        <v>20</v>
      </c>
      <c r="C391" s="5" t="s">
        <v>44</v>
      </c>
      <c r="D391" s="6" t="s">
        <v>54</v>
      </c>
      <c r="E391" s="22">
        <v>80161506</v>
      </c>
      <c r="F391" s="25" t="s">
        <v>210</v>
      </c>
      <c r="G391" s="8">
        <v>42737</v>
      </c>
      <c r="H391" s="27">
        <v>11</v>
      </c>
      <c r="I391" s="7" t="s">
        <v>41</v>
      </c>
      <c r="J391" s="7" t="s">
        <v>38</v>
      </c>
      <c r="K391" s="7" t="s">
        <v>27</v>
      </c>
      <c r="L391" s="33">
        <v>30030000</v>
      </c>
      <c r="M391" s="33">
        <f t="shared" si="15"/>
        <v>30030000</v>
      </c>
      <c r="N391" s="9" t="s">
        <v>28</v>
      </c>
      <c r="O391" s="9" t="s">
        <v>29</v>
      </c>
      <c r="P391" s="11" t="s">
        <v>30</v>
      </c>
      <c r="Q391" s="11" t="s">
        <v>31</v>
      </c>
      <c r="R391" s="11" t="s">
        <v>32</v>
      </c>
      <c r="S391" s="11" t="s">
        <v>33</v>
      </c>
      <c r="T391" s="11" t="s">
        <v>34</v>
      </c>
    </row>
    <row r="392" spans="1:20" ht="35.1" customHeight="1" x14ac:dyDescent="0.25">
      <c r="A392" s="4">
        <f t="shared" si="16"/>
        <v>390</v>
      </c>
      <c r="B392" s="5" t="s">
        <v>20</v>
      </c>
      <c r="C392" s="5" t="s">
        <v>44</v>
      </c>
      <c r="D392" s="6" t="s">
        <v>54</v>
      </c>
      <c r="E392" s="22">
        <v>80161506</v>
      </c>
      <c r="F392" s="25" t="s">
        <v>210</v>
      </c>
      <c r="G392" s="8">
        <v>42737</v>
      </c>
      <c r="H392" s="27">
        <v>11</v>
      </c>
      <c r="I392" s="7" t="s">
        <v>41</v>
      </c>
      <c r="J392" s="7" t="s">
        <v>38</v>
      </c>
      <c r="K392" s="7" t="s">
        <v>27</v>
      </c>
      <c r="L392" s="33">
        <v>30030000</v>
      </c>
      <c r="M392" s="33">
        <f t="shared" si="15"/>
        <v>30030000</v>
      </c>
      <c r="N392" s="9" t="s">
        <v>28</v>
      </c>
      <c r="O392" s="9" t="s">
        <v>29</v>
      </c>
      <c r="P392" s="11" t="s">
        <v>30</v>
      </c>
      <c r="Q392" s="11" t="s">
        <v>31</v>
      </c>
      <c r="R392" s="11" t="s">
        <v>32</v>
      </c>
      <c r="S392" s="11" t="s">
        <v>33</v>
      </c>
      <c r="T392" s="11" t="s">
        <v>34</v>
      </c>
    </row>
    <row r="393" spans="1:20" ht="35.1" customHeight="1" x14ac:dyDescent="0.25">
      <c r="A393" s="4">
        <f t="shared" si="16"/>
        <v>391</v>
      </c>
      <c r="B393" s="5" t="s">
        <v>20</v>
      </c>
      <c r="C393" s="5" t="s">
        <v>44</v>
      </c>
      <c r="D393" s="6" t="s">
        <v>54</v>
      </c>
      <c r="E393" s="12">
        <v>80101509</v>
      </c>
      <c r="F393" s="6" t="s">
        <v>211</v>
      </c>
      <c r="G393" s="37">
        <v>42745</v>
      </c>
      <c r="H393" s="15">
        <v>11</v>
      </c>
      <c r="I393" s="7" t="s">
        <v>41</v>
      </c>
      <c r="J393" s="15" t="s">
        <v>56</v>
      </c>
      <c r="K393" s="7" t="s">
        <v>27</v>
      </c>
      <c r="L393" s="38">
        <v>93500000</v>
      </c>
      <c r="M393" s="39">
        <f t="shared" si="15"/>
        <v>93500000</v>
      </c>
      <c r="N393" s="9" t="s">
        <v>28</v>
      </c>
      <c r="O393" s="9" t="s">
        <v>29</v>
      </c>
      <c r="P393" s="11" t="s">
        <v>30</v>
      </c>
      <c r="Q393" s="11" t="s">
        <v>31</v>
      </c>
      <c r="R393" s="11" t="s">
        <v>32</v>
      </c>
      <c r="S393" s="11" t="s">
        <v>33</v>
      </c>
      <c r="T393" s="11" t="s">
        <v>34</v>
      </c>
    </row>
    <row r="394" spans="1:20" ht="35.1" customHeight="1" x14ac:dyDescent="0.25">
      <c r="A394" s="4">
        <f t="shared" si="16"/>
        <v>392</v>
      </c>
      <c r="B394" s="5" t="s">
        <v>20</v>
      </c>
      <c r="C394" s="5" t="s">
        <v>44</v>
      </c>
      <c r="D394" s="6" t="s">
        <v>54</v>
      </c>
      <c r="E394" s="12">
        <v>80101509</v>
      </c>
      <c r="F394" s="6" t="s">
        <v>212</v>
      </c>
      <c r="G394" s="37">
        <v>42719</v>
      </c>
      <c r="H394" s="15">
        <v>12</v>
      </c>
      <c r="I394" s="7" t="s">
        <v>41</v>
      </c>
      <c r="J394" s="15" t="s">
        <v>56</v>
      </c>
      <c r="K394" s="7" t="s">
        <v>27</v>
      </c>
      <c r="L394" s="38">
        <v>64471680</v>
      </c>
      <c r="M394" s="39">
        <f t="shared" si="15"/>
        <v>64471680</v>
      </c>
      <c r="N394" s="9" t="s">
        <v>28</v>
      </c>
      <c r="O394" s="9" t="s">
        <v>29</v>
      </c>
      <c r="P394" s="11" t="s">
        <v>30</v>
      </c>
      <c r="Q394" s="11" t="s">
        <v>31</v>
      </c>
      <c r="R394" s="11" t="s">
        <v>32</v>
      </c>
      <c r="S394" s="11" t="s">
        <v>33</v>
      </c>
      <c r="T394" s="11" t="s">
        <v>34</v>
      </c>
    </row>
    <row r="395" spans="1:20" ht="35.1" customHeight="1" x14ac:dyDescent="0.25">
      <c r="A395" s="4">
        <f t="shared" si="16"/>
        <v>393</v>
      </c>
      <c r="B395" s="5" t="s">
        <v>20</v>
      </c>
      <c r="C395" s="5" t="s">
        <v>44</v>
      </c>
      <c r="D395" s="6" t="s">
        <v>54</v>
      </c>
      <c r="E395" s="12">
        <v>80101509</v>
      </c>
      <c r="F395" s="6" t="s">
        <v>213</v>
      </c>
      <c r="G395" s="37">
        <v>42719</v>
      </c>
      <c r="H395" s="15">
        <v>12</v>
      </c>
      <c r="I395" s="7" t="s">
        <v>41</v>
      </c>
      <c r="J395" s="15" t="s">
        <v>56</v>
      </c>
      <c r="K395" s="7" t="s">
        <v>27</v>
      </c>
      <c r="L395" s="38">
        <v>64471680</v>
      </c>
      <c r="M395" s="39">
        <f t="shared" si="15"/>
        <v>64471680</v>
      </c>
      <c r="N395" s="9" t="s">
        <v>28</v>
      </c>
      <c r="O395" s="9" t="s">
        <v>29</v>
      </c>
      <c r="P395" s="11" t="s">
        <v>30</v>
      </c>
      <c r="Q395" s="11" t="s">
        <v>31</v>
      </c>
      <c r="R395" s="11" t="s">
        <v>32</v>
      </c>
      <c r="S395" s="11" t="s">
        <v>33</v>
      </c>
      <c r="T395" s="11" t="s">
        <v>34</v>
      </c>
    </row>
    <row r="396" spans="1:20" ht="35.1" customHeight="1" x14ac:dyDescent="0.25">
      <c r="A396" s="4">
        <f t="shared" si="16"/>
        <v>394</v>
      </c>
      <c r="B396" s="5" t="s">
        <v>20</v>
      </c>
      <c r="C396" s="5" t="s">
        <v>44</v>
      </c>
      <c r="D396" s="6" t="s">
        <v>54</v>
      </c>
      <c r="E396" s="12">
        <v>80101509</v>
      </c>
      <c r="F396" s="6" t="s">
        <v>214</v>
      </c>
      <c r="G396" s="37">
        <v>42719</v>
      </c>
      <c r="H396" s="15">
        <v>6</v>
      </c>
      <c r="I396" s="7" t="s">
        <v>41</v>
      </c>
      <c r="J396" s="15" t="s">
        <v>56</v>
      </c>
      <c r="K396" s="7" t="s">
        <v>27</v>
      </c>
      <c r="L396" s="38">
        <v>28647840</v>
      </c>
      <c r="M396" s="39">
        <f>+L396</f>
        <v>28647840</v>
      </c>
      <c r="N396" s="9" t="s">
        <v>28</v>
      </c>
      <c r="O396" s="9" t="s">
        <v>29</v>
      </c>
      <c r="P396" s="11" t="s">
        <v>30</v>
      </c>
      <c r="Q396" s="11" t="s">
        <v>31</v>
      </c>
      <c r="R396" s="11" t="s">
        <v>32</v>
      </c>
      <c r="S396" s="11" t="s">
        <v>33</v>
      </c>
      <c r="T396" s="11" t="s">
        <v>34</v>
      </c>
    </row>
    <row r="397" spans="1:20" ht="35.1" customHeight="1" x14ac:dyDescent="0.25">
      <c r="A397" s="4">
        <f t="shared" si="16"/>
        <v>395</v>
      </c>
      <c r="B397" s="5" t="s">
        <v>20</v>
      </c>
      <c r="C397" s="5" t="s">
        <v>44</v>
      </c>
      <c r="D397" s="6" t="s">
        <v>54</v>
      </c>
      <c r="E397" s="12">
        <v>80101509</v>
      </c>
      <c r="F397" s="6" t="s">
        <v>215</v>
      </c>
      <c r="G397" s="37">
        <v>42745</v>
      </c>
      <c r="H397" s="15">
        <v>11</v>
      </c>
      <c r="I397" s="7" t="s">
        <v>41</v>
      </c>
      <c r="J397" s="15" t="s">
        <v>56</v>
      </c>
      <c r="K397" s="7" t="s">
        <v>27</v>
      </c>
      <c r="L397" s="38">
        <v>72827040</v>
      </c>
      <c r="M397" s="39">
        <f t="shared" si="15"/>
        <v>72827040</v>
      </c>
      <c r="N397" s="9" t="s">
        <v>28</v>
      </c>
      <c r="O397" s="9" t="s">
        <v>29</v>
      </c>
      <c r="P397" s="11" t="s">
        <v>30</v>
      </c>
      <c r="Q397" s="11" t="s">
        <v>31</v>
      </c>
      <c r="R397" s="11" t="s">
        <v>32</v>
      </c>
      <c r="S397" s="11" t="s">
        <v>33</v>
      </c>
      <c r="T397" s="11" t="s">
        <v>34</v>
      </c>
    </row>
    <row r="398" spans="1:20" ht="35.1" customHeight="1" x14ac:dyDescent="0.25">
      <c r="A398" s="4">
        <f t="shared" si="16"/>
        <v>396</v>
      </c>
      <c r="B398" s="5" t="s">
        <v>20</v>
      </c>
      <c r="C398" s="5" t="s">
        <v>44</v>
      </c>
      <c r="D398" s="6" t="s">
        <v>54</v>
      </c>
      <c r="E398" s="12">
        <v>80101509</v>
      </c>
      <c r="F398" s="25" t="s">
        <v>216</v>
      </c>
      <c r="G398" s="37">
        <v>42719</v>
      </c>
      <c r="H398" s="15">
        <v>12</v>
      </c>
      <c r="I398" s="7" t="s">
        <v>41</v>
      </c>
      <c r="J398" s="15" t="s">
        <v>56</v>
      </c>
      <c r="K398" s="7" t="s">
        <v>27</v>
      </c>
      <c r="L398" s="38">
        <v>96657600</v>
      </c>
      <c r="M398" s="39">
        <f t="shared" si="15"/>
        <v>96657600</v>
      </c>
      <c r="N398" s="9" t="s">
        <v>28</v>
      </c>
      <c r="O398" s="9" t="s">
        <v>29</v>
      </c>
      <c r="P398" s="11" t="s">
        <v>30</v>
      </c>
      <c r="Q398" s="11" t="s">
        <v>31</v>
      </c>
      <c r="R398" s="11" t="s">
        <v>32</v>
      </c>
      <c r="S398" s="11" t="s">
        <v>33</v>
      </c>
      <c r="T398" s="11" t="s">
        <v>34</v>
      </c>
    </row>
    <row r="399" spans="1:20" ht="35.1" customHeight="1" x14ac:dyDescent="0.25">
      <c r="A399" s="4">
        <f t="shared" si="16"/>
        <v>397</v>
      </c>
      <c r="B399" s="5" t="s">
        <v>20</v>
      </c>
      <c r="C399" s="5" t="s">
        <v>44</v>
      </c>
      <c r="D399" s="6" t="s">
        <v>54</v>
      </c>
      <c r="E399" s="12">
        <v>80101509</v>
      </c>
      <c r="F399" s="6" t="s">
        <v>217</v>
      </c>
      <c r="G399" s="37">
        <v>42719</v>
      </c>
      <c r="H399" s="15">
        <v>12</v>
      </c>
      <c r="I399" s="7" t="s">
        <v>41</v>
      </c>
      <c r="J399" s="15" t="s">
        <v>56</v>
      </c>
      <c r="K399" s="7" t="s">
        <v>27</v>
      </c>
      <c r="L399" s="38">
        <v>99840000</v>
      </c>
      <c r="M399" s="39">
        <f t="shared" si="15"/>
        <v>99840000</v>
      </c>
      <c r="N399" s="9" t="s">
        <v>28</v>
      </c>
      <c r="O399" s="9" t="s">
        <v>29</v>
      </c>
      <c r="P399" s="11" t="s">
        <v>30</v>
      </c>
      <c r="Q399" s="11" t="s">
        <v>31</v>
      </c>
      <c r="R399" s="11" t="s">
        <v>32</v>
      </c>
      <c r="S399" s="11" t="s">
        <v>33</v>
      </c>
      <c r="T399" s="11" t="s">
        <v>34</v>
      </c>
    </row>
    <row r="400" spans="1:20" ht="35.1" customHeight="1" x14ac:dyDescent="0.25">
      <c r="A400" s="4">
        <f t="shared" si="16"/>
        <v>398</v>
      </c>
      <c r="B400" s="5" t="s">
        <v>20</v>
      </c>
      <c r="C400" s="5" t="s">
        <v>44</v>
      </c>
      <c r="D400" s="6" t="s">
        <v>54</v>
      </c>
      <c r="E400" s="12">
        <v>80101509</v>
      </c>
      <c r="F400" s="25" t="s">
        <v>218</v>
      </c>
      <c r="G400" s="37">
        <v>42719</v>
      </c>
      <c r="H400" s="15">
        <v>12</v>
      </c>
      <c r="I400" s="7" t="s">
        <v>41</v>
      </c>
      <c r="J400" s="15" t="s">
        <v>71</v>
      </c>
      <c r="K400" s="7" t="s">
        <v>27</v>
      </c>
      <c r="L400" s="38">
        <v>39723840</v>
      </c>
      <c r="M400" s="39">
        <f t="shared" si="15"/>
        <v>39723840</v>
      </c>
      <c r="N400" s="9" t="s">
        <v>28</v>
      </c>
      <c r="O400" s="9" t="s">
        <v>29</v>
      </c>
      <c r="P400" s="11" t="s">
        <v>30</v>
      </c>
      <c r="Q400" s="11" t="s">
        <v>31</v>
      </c>
      <c r="R400" s="11" t="s">
        <v>32</v>
      </c>
      <c r="S400" s="11" t="s">
        <v>33</v>
      </c>
      <c r="T400" s="11" t="s">
        <v>34</v>
      </c>
    </row>
    <row r="401" spans="1:20" ht="35.1" customHeight="1" x14ac:dyDescent="0.25">
      <c r="A401" s="4">
        <f t="shared" si="16"/>
        <v>399</v>
      </c>
      <c r="B401" s="5" t="s">
        <v>20</v>
      </c>
      <c r="C401" s="5" t="s">
        <v>44</v>
      </c>
      <c r="D401" s="6" t="s">
        <v>54</v>
      </c>
      <c r="E401" s="40">
        <v>80121705</v>
      </c>
      <c r="F401" s="6" t="s">
        <v>219</v>
      </c>
      <c r="G401" s="41">
        <v>42751</v>
      </c>
      <c r="H401" s="40">
        <v>11</v>
      </c>
      <c r="I401" s="7" t="s">
        <v>41</v>
      </c>
      <c r="J401" s="15" t="s">
        <v>56</v>
      </c>
      <c r="K401" s="7" t="s">
        <v>27</v>
      </c>
      <c r="L401" s="42">
        <v>45937400.079999998</v>
      </c>
      <c r="M401" s="42">
        <f>+L401</f>
        <v>45937400.079999998</v>
      </c>
      <c r="N401" s="9" t="s">
        <v>28</v>
      </c>
      <c r="O401" s="9" t="s">
        <v>29</v>
      </c>
      <c r="P401" s="11" t="s">
        <v>30</v>
      </c>
      <c r="Q401" s="11" t="s">
        <v>31</v>
      </c>
      <c r="R401" s="11" t="s">
        <v>32</v>
      </c>
      <c r="S401" s="11" t="s">
        <v>33</v>
      </c>
      <c r="T401" s="11" t="s">
        <v>34</v>
      </c>
    </row>
    <row r="402" spans="1:20" ht="35.1" customHeight="1" x14ac:dyDescent="0.25">
      <c r="A402" s="4">
        <f t="shared" si="16"/>
        <v>400</v>
      </c>
      <c r="B402" s="5" t="s">
        <v>20</v>
      </c>
      <c r="C402" s="5" t="s">
        <v>44</v>
      </c>
      <c r="D402" s="6" t="s">
        <v>54</v>
      </c>
      <c r="E402" s="40">
        <v>80121705</v>
      </c>
      <c r="F402" s="6" t="s">
        <v>219</v>
      </c>
      <c r="G402" s="41">
        <v>42751</v>
      </c>
      <c r="H402" s="40">
        <v>11</v>
      </c>
      <c r="I402" s="7" t="s">
        <v>41</v>
      </c>
      <c r="J402" s="15" t="s">
        <v>56</v>
      </c>
      <c r="K402" s="7" t="s">
        <v>27</v>
      </c>
      <c r="L402" s="42">
        <v>45937400.079999998</v>
      </c>
      <c r="M402" s="42">
        <f>+L402</f>
        <v>45937400.079999998</v>
      </c>
      <c r="N402" s="9" t="s">
        <v>28</v>
      </c>
      <c r="O402" s="9" t="s">
        <v>29</v>
      </c>
      <c r="P402" s="11" t="s">
        <v>30</v>
      </c>
      <c r="Q402" s="11" t="s">
        <v>31</v>
      </c>
      <c r="R402" s="11" t="s">
        <v>32</v>
      </c>
      <c r="S402" s="11" t="s">
        <v>33</v>
      </c>
      <c r="T402" s="11" t="s">
        <v>34</v>
      </c>
    </row>
    <row r="403" spans="1:20" ht="35.1" customHeight="1" x14ac:dyDescent="0.25">
      <c r="A403" s="4">
        <f t="shared" si="16"/>
        <v>401</v>
      </c>
      <c r="B403" s="5" t="s">
        <v>20</v>
      </c>
      <c r="C403" s="5" t="s">
        <v>44</v>
      </c>
      <c r="D403" s="6" t="s">
        <v>54</v>
      </c>
      <c r="E403" s="43">
        <v>81120000</v>
      </c>
      <c r="F403" s="44" t="s">
        <v>220</v>
      </c>
      <c r="G403" s="41">
        <v>42751</v>
      </c>
      <c r="H403" s="40">
        <v>11</v>
      </c>
      <c r="I403" s="7" t="s">
        <v>41</v>
      </c>
      <c r="J403" s="15" t="s">
        <v>56</v>
      </c>
      <c r="K403" s="7" t="s">
        <v>27</v>
      </c>
      <c r="L403" s="42">
        <v>51480000</v>
      </c>
      <c r="M403" s="42">
        <f>+L403</f>
        <v>51480000</v>
      </c>
      <c r="N403" s="9" t="s">
        <v>28</v>
      </c>
      <c r="O403" s="9" t="s">
        <v>29</v>
      </c>
      <c r="P403" s="11" t="s">
        <v>30</v>
      </c>
      <c r="Q403" s="11" t="s">
        <v>31</v>
      </c>
      <c r="R403" s="11" t="s">
        <v>32</v>
      </c>
      <c r="S403" s="11" t="s">
        <v>33</v>
      </c>
      <c r="T403" s="11" t="s">
        <v>34</v>
      </c>
    </row>
    <row r="404" spans="1:20" ht="35.1" customHeight="1" x14ac:dyDescent="0.25">
      <c r="A404" s="4">
        <f t="shared" si="16"/>
        <v>402</v>
      </c>
      <c r="B404" s="5" t="s">
        <v>20</v>
      </c>
      <c r="C404" s="5" t="s">
        <v>44</v>
      </c>
      <c r="D404" s="6" t="s">
        <v>54</v>
      </c>
      <c r="E404" s="45">
        <v>80121705</v>
      </c>
      <c r="F404" s="6" t="s">
        <v>221</v>
      </c>
      <c r="G404" s="41">
        <v>42751</v>
      </c>
      <c r="H404" s="40">
        <v>11</v>
      </c>
      <c r="I404" s="7" t="s">
        <v>41</v>
      </c>
      <c r="J404" s="15" t="s">
        <v>56</v>
      </c>
      <c r="K404" s="7" t="s">
        <v>27</v>
      </c>
      <c r="L404" s="42">
        <v>58061960</v>
      </c>
      <c r="M404" s="42">
        <f>+L404</f>
        <v>58061960</v>
      </c>
      <c r="N404" s="9" t="s">
        <v>28</v>
      </c>
      <c r="O404" s="9" t="s">
        <v>29</v>
      </c>
      <c r="P404" s="11" t="s">
        <v>30</v>
      </c>
      <c r="Q404" s="11" t="s">
        <v>31</v>
      </c>
      <c r="R404" s="11" t="s">
        <v>32</v>
      </c>
      <c r="S404" s="11" t="s">
        <v>33</v>
      </c>
      <c r="T404" s="11" t="s">
        <v>34</v>
      </c>
    </row>
    <row r="405" spans="1:20" ht="35.1" customHeight="1" x14ac:dyDescent="0.25">
      <c r="A405" s="4">
        <f t="shared" si="16"/>
        <v>403</v>
      </c>
      <c r="B405" s="5" t="s">
        <v>20</v>
      </c>
      <c r="C405" s="5" t="s">
        <v>44</v>
      </c>
      <c r="D405" s="6" t="s">
        <v>54</v>
      </c>
      <c r="E405" s="46">
        <v>80101509</v>
      </c>
      <c r="F405" s="6" t="s">
        <v>222</v>
      </c>
      <c r="G405" s="47">
        <v>42745</v>
      </c>
      <c r="H405" s="48">
        <v>11</v>
      </c>
      <c r="I405" s="7" t="s">
        <v>41</v>
      </c>
      <c r="J405" s="15" t="s">
        <v>56</v>
      </c>
      <c r="K405" s="7" t="s">
        <v>27</v>
      </c>
      <c r="L405" s="49">
        <v>53900000</v>
      </c>
      <c r="M405" s="50">
        <v>53900000</v>
      </c>
      <c r="N405" s="9" t="s">
        <v>28</v>
      </c>
      <c r="O405" s="9" t="s">
        <v>29</v>
      </c>
      <c r="P405" s="11" t="s">
        <v>30</v>
      </c>
      <c r="Q405" s="11" t="s">
        <v>31</v>
      </c>
      <c r="R405" s="11" t="s">
        <v>32</v>
      </c>
      <c r="S405" s="11" t="s">
        <v>33</v>
      </c>
      <c r="T405" s="11" t="s">
        <v>34</v>
      </c>
    </row>
    <row r="406" spans="1:20" ht="35.1" customHeight="1" x14ac:dyDescent="0.25">
      <c r="A406" s="4">
        <f t="shared" si="16"/>
        <v>404</v>
      </c>
      <c r="B406" s="5" t="s">
        <v>20</v>
      </c>
      <c r="C406" s="5" t="s">
        <v>44</v>
      </c>
      <c r="D406" s="6" t="s">
        <v>54</v>
      </c>
      <c r="E406" s="46">
        <v>80101509</v>
      </c>
      <c r="F406" s="6" t="s">
        <v>223</v>
      </c>
      <c r="G406" s="47">
        <v>42745</v>
      </c>
      <c r="H406" s="48">
        <v>11</v>
      </c>
      <c r="I406" s="7" t="s">
        <v>41</v>
      </c>
      <c r="J406" s="15" t="s">
        <v>56</v>
      </c>
      <c r="K406" s="7" t="s">
        <v>27</v>
      </c>
      <c r="L406" s="49">
        <v>71500000</v>
      </c>
      <c r="M406" s="50">
        <v>71500000</v>
      </c>
      <c r="N406" s="9" t="s">
        <v>28</v>
      </c>
      <c r="O406" s="9" t="s">
        <v>29</v>
      </c>
      <c r="P406" s="11" t="s">
        <v>30</v>
      </c>
      <c r="Q406" s="11" t="s">
        <v>31</v>
      </c>
      <c r="R406" s="11" t="s">
        <v>32</v>
      </c>
      <c r="S406" s="11" t="s">
        <v>33</v>
      </c>
      <c r="T406" s="11" t="s">
        <v>34</v>
      </c>
    </row>
    <row r="407" spans="1:20" ht="35.1" customHeight="1" x14ac:dyDescent="0.25">
      <c r="A407" s="4">
        <f t="shared" si="16"/>
        <v>405</v>
      </c>
      <c r="B407" s="5" t="s">
        <v>20</v>
      </c>
      <c r="C407" s="5" t="s">
        <v>44</v>
      </c>
      <c r="D407" s="6" t="s">
        <v>54</v>
      </c>
      <c r="E407" s="46">
        <v>80101509</v>
      </c>
      <c r="F407" s="6" t="s">
        <v>222</v>
      </c>
      <c r="G407" s="47">
        <v>42745</v>
      </c>
      <c r="H407" s="48">
        <v>11</v>
      </c>
      <c r="I407" s="7" t="s">
        <v>41</v>
      </c>
      <c r="J407" s="15" t="s">
        <v>56</v>
      </c>
      <c r="K407" s="7" t="s">
        <v>27</v>
      </c>
      <c r="L407" s="49">
        <v>63800000</v>
      </c>
      <c r="M407" s="50">
        <v>63800000</v>
      </c>
      <c r="N407" s="9" t="s">
        <v>28</v>
      </c>
      <c r="O407" s="9" t="s">
        <v>29</v>
      </c>
      <c r="P407" s="11" t="s">
        <v>30</v>
      </c>
      <c r="Q407" s="11" t="s">
        <v>31</v>
      </c>
      <c r="R407" s="11" t="s">
        <v>32</v>
      </c>
      <c r="S407" s="11" t="s">
        <v>33</v>
      </c>
      <c r="T407" s="11" t="s">
        <v>34</v>
      </c>
    </row>
    <row r="408" spans="1:20" ht="35.1" customHeight="1" x14ac:dyDescent="0.25">
      <c r="A408" s="4">
        <f t="shared" si="16"/>
        <v>406</v>
      </c>
      <c r="B408" s="5" t="s">
        <v>20</v>
      </c>
      <c r="C408" s="5" t="s">
        <v>44</v>
      </c>
      <c r="D408" s="6" t="s">
        <v>54</v>
      </c>
      <c r="E408" s="46">
        <v>80101509</v>
      </c>
      <c r="F408" s="6" t="s">
        <v>222</v>
      </c>
      <c r="G408" s="47">
        <v>42745</v>
      </c>
      <c r="H408" s="48">
        <v>11</v>
      </c>
      <c r="I408" s="7" t="s">
        <v>41</v>
      </c>
      <c r="J408" s="15" t="s">
        <v>56</v>
      </c>
      <c r="K408" s="7" t="s">
        <v>27</v>
      </c>
      <c r="L408" s="49">
        <v>46200000</v>
      </c>
      <c r="M408" s="50">
        <v>46200000</v>
      </c>
      <c r="N408" s="9" t="s">
        <v>28</v>
      </c>
      <c r="O408" s="9" t="s">
        <v>29</v>
      </c>
      <c r="P408" s="11" t="s">
        <v>30</v>
      </c>
      <c r="Q408" s="11" t="s">
        <v>31</v>
      </c>
      <c r="R408" s="11" t="s">
        <v>32</v>
      </c>
      <c r="S408" s="11" t="s">
        <v>33</v>
      </c>
      <c r="T408" s="11" t="s">
        <v>34</v>
      </c>
    </row>
    <row r="409" spans="1:20" ht="35.1" customHeight="1" x14ac:dyDescent="0.25">
      <c r="A409" s="4">
        <f t="shared" si="16"/>
        <v>407</v>
      </c>
      <c r="B409" s="5" t="s">
        <v>20</v>
      </c>
      <c r="C409" s="5" t="s">
        <v>44</v>
      </c>
      <c r="D409" s="6" t="s">
        <v>54</v>
      </c>
      <c r="E409" s="46">
        <v>80101509</v>
      </c>
      <c r="F409" s="6" t="s">
        <v>222</v>
      </c>
      <c r="G409" s="47">
        <v>42745</v>
      </c>
      <c r="H409" s="48">
        <v>11</v>
      </c>
      <c r="I409" s="7" t="s">
        <v>41</v>
      </c>
      <c r="J409" s="15" t="s">
        <v>56</v>
      </c>
      <c r="K409" s="7" t="s">
        <v>27</v>
      </c>
      <c r="L409" s="49">
        <v>49500000</v>
      </c>
      <c r="M409" s="50">
        <v>49500000</v>
      </c>
      <c r="N409" s="9" t="s">
        <v>28</v>
      </c>
      <c r="O409" s="9" t="s">
        <v>29</v>
      </c>
      <c r="P409" s="11" t="s">
        <v>30</v>
      </c>
      <c r="Q409" s="11" t="s">
        <v>31</v>
      </c>
      <c r="R409" s="11" t="s">
        <v>32</v>
      </c>
      <c r="S409" s="11" t="s">
        <v>33</v>
      </c>
      <c r="T409" s="11" t="s">
        <v>34</v>
      </c>
    </row>
    <row r="410" spans="1:20" ht="35.1" customHeight="1" x14ac:dyDescent="0.25">
      <c r="A410" s="4">
        <f t="shared" si="16"/>
        <v>408</v>
      </c>
      <c r="B410" s="5" t="s">
        <v>20</v>
      </c>
      <c r="C410" s="5" t="s">
        <v>44</v>
      </c>
      <c r="D410" s="6" t="s">
        <v>54</v>
      </c>
      <c r="E410" s="46">
        <v>80101509</v>
      </c>
      <c r="F410" s="6" t="s">
        <v>224</v>
      </c>
      <c r="G410" s="47">
        <v>42745</v>
      </c>
      <c r="H410" s="48">
        <v>11</v>
      </c>
      <c r="I410" s="7" t="s">
        <v>41</v>
      </c>
      <c r="J410" s="15" t="s">
        <v>56</v>
      </c>
      <c r="K410" s="7" t="s">
        <v>27</v>
      </c>
      <c r="L410" s="49">
        <v>45760000</v>
      </c>
      <c r="M410" s="50">
        <v>45760000</v>
      </c>
      <c r="N410" s="9" t="s">
        <v>28</v>
      </c>
      <c r="O410" s="9" t="s">
        <v>29</v>
      </c>
      <c r="P410" s="11" t="s">
        <v>30</v>
      </c>
      <c r="Q410" s="11" t="s">
        <v>31</v>
      </c>
      <c r="R410" s="11" t="s">
        <v>32</v>
      </c>
      <c r="S410" s="11" t="s">
        <v>33</v>
      </c>
      <c r="T410" s="11" t="s">
        <v>34</v>
      </c>
    </row>
    <row r="411" spans="1:20" ht="35.1" customHeight="1" x14ac:dyDescent="0.25">
      <c r="A411" s="4">
        <f t="shared" si="16"/>
        <v>409</v>
      </c>
      <c r="B411" s="5" t="s">
        <v>20</v>
      </c>
      <c r="C411" s="5" t="s">
        <v>44</v>
      </c>
      <c r="D411" s="6" t="s">
        <v>54</v>
      </c>
      <c r="E411" s="46">
        <v>80101509</v>
      </c>
      <c r="F411" s="6" t="s">
        <v>224</v>
      </c>
      <c r="G411" s="47">
        <v>42745</v>
      </c>
      <c r="H411" s="48">
        <v>11</v>
      </c>
      <c r="I411" s="7" t="s">
        <v>41</v>
      </c>
      <c r="J411" s="15" t="s">
        <v>56</v>
      </c>
      <c r="K411" s="7" t="s">
        <v>27</v>
      </c>
      <c r="L411" s="49">
        <v>38896000</v>
      </c>
      <c r="M411" s="50">
        <v>38896000</v>
      </c>
      <c r="N411" s="9" t="s">
        <v>28</v>
      </c>
      <c r="O411" s="9" t="s">
        <v>29</v>
      </c>
      <c r="P411" s="11" t="s">
        <v>30</v>
      </c>
      <c r="Q411" s="11" t="s">
        <v>31</v>
      </c>
      <c r="R411" s="11" t="s">
        <v>32</v>
      </c>
      <c r="S411" s="11" t="s">
        <v>33</v>
      </c>
      <c r="T411" s="11" t="s">
        <v>34</v>
      </c>
    </row>
    <row r="412" spans="1:20" ht="35.1" customHeight="1" x14ac:dyDescent="0.25">
      <c r="A412" s="4">
        <f t="shared" si="16"/>
        <v>410</v>
      </c>
      <c r="B412" s="5" t="s">
        <v>20</v>
      </c>
      <c r="C412" s="5" t="s">
        <v>44</v>
      </c>
      <c r="D412" s="6" t="s">
        <v>54</v>
      </c>
      <c r="E412" s="46">
        <v>80101509</v>
      </c>
      <c r="F412" s="6" t="s">
        <v>224</v>
      </c>
      <c r="G412" s="47">
        <v>42745</v>
      </c>
      <c r="H412" s="48">
        <v>11</v>
      </c>
      <c r="I412" s="7" t="s">
        <v>41</v>
      </c>
      <c r="J412" s="15" t="s">
        <v>56</v>
      </c>
      <c r="K412" s="7" t="s">
        <v>27</v>
      </c>
      <c r="L412" s="49">
        <v>46200000</v>
      </c>
      <c r="M412" s="50">
        <v>46200000</v>
      </c>
      <c r="N412" s="9" t="s">
        <v>28</v>
      </c>
      <c r="O412" s="9" t="s">
        <v>29</v>
      </c>
      <c r="P412" s="11" t="s">
        <v>30</v>
      </c>
      <c r="Q412" s="11" t="s">
        <v>31</v>
      </c>
      <c r="R412" s="11" t="s">
        <v>32</v>
      </c>
      <c r="S412" s="11" t="s">
        <v>33</v>
      </c>
      <c r="T412" s="11" t="s">
        <v>34</v>
      </c>
    </row>
    <row r="413" spans="1:20" ht="35.1" customHeight="1" x14ac:dyDescent="0.25">
      <c r="A413" s="4">
        <f t="shared" si="16"/>
        <v>411</v>
      </c>
      <c r="B413" s="5" t="s">
        <v>20</v>
      </c>
      <c r="C413" s="5" t="s">
        <v>44</v>
      </c>
      <c r="D413" s="6" t="s">
        <v>54</v>
      </c>
      <c r="E413" s="46">
        <v>80101509</v>
      </c>
      <c r="F413" s="6" t="s">
        <v>222</v>
      </c>
      <c r="G413" s="47">
        <v>42745</v>
      </c>
      <c r="H413" s="48">
        <v>11</v>
      </c>
      <c r="I413" s="7" t="s">
        <v>41</v>
      </c>
      <c r="J413" s="15" t="s">
        <v>56</v>
      </c>
      <c r="K413" s="7" t="s">
        <v>27</v>
      </c>
      <c r="L413" s="49">
        <v>60500000</v>
      </c>
      <c r="M413" s="50">
        <v>60500000</v>
      </c>
      <c r="N413" s="9" t="s">
        <v>28</v>
      </c>
      <c r="O413" s="9" t="s">
        <v>29</v>
      </c>
      <c r="P413" s="11" t="s">
        <v>30</v>
      </c>
      <c r="Q413" s="11" t="s">
        <v>31</v>
      </c>
      <c r="R413" s="11" t="s">
        <v>32</v>
      </c>
      <c r="S413" s="11" t="s">
        <v>33</v>
      </c>
      <c r="T413" s="11" t="s">
        <v>34</v>
      </c>
    </row>
    <row r="414" spans="1:20" ht="35.1" customHeight="1" x14ac:dyDescent="0.25">
      <c r="A414" s="4">
        <f t="shared" si="16"/>
        <v>412</v>
      </c>
      <c r="B414" s="5" t="s">
        <v>20</v>
      </c>
      <c r="C414" s="5" t="s">
        <v>44</v>
      </c>
      <c r="D414" s="6" t="s">
        <v>54</v>
      </c>
      <c r="E414" s="46">
        <v>80101509</v>
      </c>
      <c r="F414" s="6" t="s">
        <v>222</v>
      </c>
      <c r="G414" s="47">
        <v>42745</v>
      </c>
      <c r="H414" s="48">
        <v>11</v>
      </c>
      <c r="I414" s="7" t="s">
        <v>41</v>
      </c>
      <c r="J414" s="15" t="s">
        <v>71</v>
      </c>
      <c r="K414" s="7" t="s">
        <v>27</v>
      </c>
      <c r="L414" s="49">
        <v>20592000</v>
      </c>
      <c r="M414" s="50">
        <v>20592000</v>
      </c>
      <c r="N414" s="9" t="s">
        <v>28</v>
      </c>
      <c r="O414" s="9" t="s">
        <v>29</v>
      </c>
      <c r="P414" s="11" t="s">
        <v>30</v>
      </c>
      <c r="Q414" s="11" t="s">
        <v>31</v>
      </c>
      <c r="R414" s="11" t="s">
        <v>32</v>
      </c>
      <c r="S414" s="11" t="s">
        <v>33</v>
      </c>
      <c r="T414" s="11" t="s">
        <v>34</v>
      </c>
    </row>
    <row r="415" spans="1:20" ht="35.1" customHeight="1" x14ac:dyDescent="0.25">
      <c r="A415" s="4">
        <f t="shared" si="16"/>
        <v>413</v>
      </c>
      <c r="B415" s="5" t="s">
        <v>20</v>
      </c>
      <c r="C415" s="5" t="s">
        <v>44</v>
      </c>
      <c r="D415" s="6" t="s">
        <v>54</v>
      </c>
      <c r="E415" s="46">
        <v>80111601</v>
      </c>
      <c r="F415" s="6" t="s">
        <v>225</v>
      </c>
      <c r="G415" s="8">
        <v>42384</v>
      </c>
      <c r="H415" s="27">
        <v>11</v>
      </c>
      <c r="I415" s="7" t="s">
        <v>41</v>
      </c>
      <c r="J415" s="15" t="s">
        <v>71</v>
      </c>
      <c r="K415" s="7" t="s">
        <v>27</v>
      </c>
      <c r="L415" s="51">
        <v>45944676.608695656</v>
      </c>
      <c r="M415" s="10">
        <f t="shared" ref="M415:M434" si="17">+L415</f>
        <v>45944676.608695656</v>
      </c>
      <c r="N415" s="9" t="s">
        <v>28</v>
      </c>
      <c r="O415" s="9" t="s">
        <v>29</v>
      </c>
      <c r="P415" s="11" t="s">
        <v>30</v>
      </c>
      <c r="Q415" s="11" t="s">
        <v>31</v>
      </c>
      <c r="R415" s="11" t="s">
        <v>32</v>
      </c>
      <c r="S415" s="11" t="s">
        <v>33</v>
      </c>
      <c r="T415" s="11" t="s">
        <v>34</v>
      </c>
    </row>
    <row r="416" spans="1:20" ht="35.1" customHeight="1" x14ac:dyDescent="0.25">
      <c r="A416" s="4">
        <f t="shared" si="16"/>
        <v>414</v>
      </c>
      <c r="B416" s="5" t="s">
        <v>20</v>
      </c>
      <c r="C416" s="5" t="s">
        <v>44</v>
      </c>
      <c r="D416" s="6" t="s">
        <v>54</v>
      </c>
      <c r="E416" s="46">
        <v>80111601</v>
      </c>
      <c r="F416" s="6" t="s">
        <v>226</v>
      </c>
      <c r="G416" s="8">
        <f t="shared" ref="G416:G433" si="18">+G415</f>
        <v>42384</v>
      </c>
      <c r="H416" s="27">
        <v>11</v>
      </c>
      <c r="I416" s="7" t="s">
        <v>41</v>
      </c>
      <c r="J416" s="15" t="s">
        <v>56</v>
      </c>
      <c r="K416" s="7" t="s">
        <v>27</v>
      </c>
      <c r="L416" s="51">
        <v>68640000</v>
      </c>
      <c r="M416" s="10">
        <f t="shared" si="17"/>
        <v>68640000</v>
      </c>
      <c r="N416" s="9" t="s">
        <v>28</v>
      </c>
      <c r="O416" s="9" t="s">
        <v>29</v>
      </c>
      <c r="P416" s="11" t="s">
        <v>30</v>
      </c>
      <c r="Q416" s="11" t="s">
        <v>31</v>
      </c>
      <c r="R416" s="11" t="s">
        <v>32</v>
      </c>
      <c r="S416" s="11" t="s">
        <v>33</v>
      </c>
      <c r="T416" s="11" t="s">
        <v>34</v>
      </c>
    </row>
    <row r="417" spans="1:20" ht="35.1" customHeight="1" x14ac:dyDescent="0.25">
      <c r="A417" s="4">
        <f t="shared" si="16"/>
        <v>415</v>
      </c>
      <c r="B417" s="5" t="s">
        <v>20</v>
      </c>
      <c r="C417" s="5" t="s">
        <v>44</v>
      </c>
      <c r="D417" s="6" t="s">
        <v>54</v>
      </c>
      <c r="E417" s="46">
        <v>80111601</v>
      </c>
      <c r="F417" s="6" t="s">
        <v>227</v>
      </c>
      <c r="G417" s="8">
        <f t="shared" si="18"/>
        <v>42384</v>
      </c>
      <c r="H417" s="27">
        <v>11</v>
      </c>
      <c r="I417" s="7" t="s">
        <v>41</v>
      </c>
      <c r="J417" s="15" t="s">
        <v>56</v>
      </c>
      <c r="K417" s="7" t="s">
        <v>27</v>
      </c>
      <c r="L417" s="51">
        <v>52508204.32</v>
      </c>
      <c r="M417" s="10">
        <f t="shared" si="17"/>
        <v>52508204.32</v>
      </c>
      <c r="N417" s="9" t="s">
        <v>28</v>
      </c>
      <c r="O417" s="9" t="s">
        <v>29</v>
      </c>
      <c r="P417" s="11" t="s">
        <v>30</v>
      </c>
      <c r="Q417" s="11" t="s">
        <v>31</v>
      </c>
      <c r="R417" s="11" t="s">
        <v>32</v>
      </c>
      <c r="S417" s="11" t="s">
        <v>33</v>
      </c>
      <c r="T417" s="11" t="s">
        <v>34</v>
      </c>
    </row>
    <row r="418" spans="1:20" ht="35.1" customHeight="1" x14ac:dyDescent="0.25">
      <c r="A418" s="4">
        <f t="shared" si="16"/>
        <v>416</v>
      </c>
      <c r="B418" s="5" t="s">
        <v>20</v>
      </c>
      <c r="C418" s="5" t="s">
        <v>44</v>
      </c>
      <c r="D418" s="6" t="s">
        <v>54</v>
      </c>
      <c r="E418" s="46">
        <v>80111601</v>
      </c>
      <c r="F418" s="6" t="s">
        <v>228</v>
      </c>
      <c r="G418" s="8">
        <f t="shared" si="18"/>
        <v>42384</v>
      </c>
      <c r="H418" s="27">
        <v>11</v>
      </c>
      <c r="I418" s="7" t="s">
        <v>41</v>
      </c>
      <c r="J418" s="15" t="s">
        <v>56</v>
      </c>
      <c r="K418" s="7" t="s">
        <v>27</v>
      </c>
      <c r="L418" s="10">
        <v>45937400.080000006</v>
      </c>
      <c r="M418" s="10">
        <f t="shared" si="17"/>
        <v>45937400.080000006</v>
      </c>
      <c r="N418" s="9" t="s">
        <v>28</v>
      </c>
      <c r="O418" s="9" t="s">
        <v>29</v>
      </c>
      <c r="P418" s="11" t="s">
        <v>30</v>
      </c>
      <c r="Q418" s="11" t="s">
        <v>31</v>
      </c>
      <c r="R418" s="11" t="s">
        <v>32</v>
      </c>
      <c r="S418" s="11" t="s">
        <v>33</v>
      </c>
      <c r="T418" s="11" t="s">
        <v>34</v>
      </c>
    </row>
    <row r="419" spans="1:20" ht="35.1" customHeight="1" x14ac:dyDescent="0.25">
      <c r="A419" s="4">
        <f t="shared" si="16"/>
        <v>417</v>
      </c>
      <c r="B419" s="5" t="s">
        <v>20</v>
      </c>
      <c r="C419" s="5" t="s">
        <v>44</v>
      </c>
      <c r="D419" s="6" t="s">
        <v>54</v>
      </c>
      <c r="E419" s="46">
        <v>80111601</v>
      </c>
      <c r="F419" s="6" t="s">
        <v>229</v>
      </c>
      <c r="G419" s="52">
        <f t="shared" si="18"/>
        <v>42384</v>
      </c>
      <c r="H419" s="32">
        <v>11</v>
      </c>
      <c r="I419" s="7" t="s">
        <v>41</v>
      </c>
      <c r="J419" s="15" t="s">
        <v>56</v>
      </c>
      <c r="K419" s="7" t="s">
        <v>27</v>
      </c>
      <c r="L419" s="53">
        <v>62700000</v>
      </c>
      <c r="M419" s="10">
        <f t="shared" si="17"/>
        <v>62700000</v>
      </c>
      <c r="N419" s="9" t="s">
        <v>28</v>
      </c>
      <c r="O419" s="9" t="s">
        <v>29</v>
      </c>
      <c r="P419" s="11" t="s">
        <v>30</v>
      </c>
      <c r="Q419" s="11" t="s">
        <v>31</v>
      </c>
      <c r="R419" s="11" t="s">
        <v>32</v>
      </c>
      <c r="S419" s="11" t="s">
        <v>33</v>
      </c>
      <c r="T419" s="11" t="s">
        <v>34</v>
      </c>
    </row>
    <row r="420" spans="1:20" ht="35.1" customHeight="1" x14ac:dyDescent="0.25">
      <c r="A420" s="4">
        <f t="shared" si="16"/>
        <v>418</v>
      </c>
      <c r="B420" s="5" t="s">
        <v>20</v>
      </c>
      <c r="C420" s="5" t="s">
        <v>44</v>
      </c>
      <c r="D420" s="6" t="s">
        <v>54</v>
      </c>
      <c r="E420" s="46">
        <v>80111601</v>
      </c>
      <c r="F420" s="6" t="s">
        <v>230</v>
      </c>
      <c r="G420" s="8">
        <f t="shared" si="18"/>
        <v>42384</v>
      </c>
      <c r="H420" s="27">
        <v>11</v>
      </c>
      <c r="I420" s="7" t="s">
        <v>41</v>
      </c>
      <c r="J420" s="15" t="s">
        <v>56</v>
      </c>
      <c r="K420" s="7" t="s">
        <v>27</v>
      </c>
      <c r="L420" s="10">
        <v>45937400.080000006</v>
      </c>
      <c r="M420" s="10">
        <f t="shared" si="17"/>
        <v>45937400.080000006</v>
      </c>
      <c r="N420" s="9" t="s">
        <v>28</v>
      </c>
      <c r="O420" s="9" t="s">
        <v>29</v>
      </c>
      <c r="P420" s="11" t="s">
        <v>30</v>
      </c>
      <c r="Q420" s="11" t="s">
        <v>31</v>
      </c>
      <c r="R420" s="11" t="s">
        <v>32</v>
      </c>
      <c r="S420" s="11" t="s">
        <v>33</v>
      </c>
      <c r="T420" s="11" t="s">
        <v>34</v>
      </c>
    </row>
    <row r="421" spans="1:20" ht="35.1" customHeight="1" x14ac:dyDescent="0.25">
      <c r="A421" s="4">
        <f t="shared" si="16"/>
        <v>419</v>
      </c>
      <c r="B421" s="5" t="s">
        <v>20</v>
      </c>
      <c r="C421" s="5" t="s">
        <v>44</v>
      </c>
      <c r="D421" s="6" t="s">
        <v>54</v>
      </c>
      <c r="E421" s="46">
        <v>80111601</v>
      </c>
      <c r="F421" s="25" t="s">
        <v>231</v>
      </c>
      <c r="G421" s="8">
        <f t="shared" si="18"/>
        <v>42384</v>
      </c>
      <c r="H421" s="27">
        <v>11</v>
      </c>
      <c r="I421" s="7" t="s">
        <v>41</v>
      </c>
      <c r="J421" s="15" t="s">
        <v>56</v>
      </c>
      <c r="K421" s="7" t="s">
        <v>27</v>
      </c>
      <c r="L421" s="10">
        <v>59071721.280000001</v>
      </c>
      <c r="M421" s="10">
        <f t="shared" si="17"/>
        <v>59071721.280000001</v>
      </c>
      <c r="N421" s="9" t="s">
        <v>28</v>
      </c>
      <c r="O421" s="9" t="s">
        <v>29</v>
      </c>
      <c r="P421" s="11" t="s">
        <v>30</v>
      </c>
      <c r="Q421" s="11" t="s">
        <v>31</v>
      </c>
      <c r="R421" s="11" t="s">
        <v>32</v>
      </c>
      <c r="S421" s="11" t="s">
        <v>33</v>
      </c>
      <c r="T421" s="11" t="s">
        <v>34</v>
      </c>
    </row>
    <row r="422" spans="1:20" ht="35.1" customHeight="1" x14ac:dyDescent="0.25">
      <c r="A422" s="4">
        <f t="shared" si="16"/>
        <v>420</v>
      </c>
      <c r="B422" s="5" t="s">
        <v>20</v>
      </c>
      <c r="C422" s="5" t="s">
        <v>44</v>
      </c>
      <c r="D422" s="6" t="s">
        <v>54</v>
      </c>
      <c r="E422" s="46">
        <v>80111601</v>
      </c>
      <c r="F422" s="6" t="s">
        <v>232</v>
      </c>
      <c r="G422" s="8">
        <f t="shared" si="18"/>
        <v>42384</v>
      </c>
      <c r="H422" s="27">
        <v>11</v>
      </c>
      <c r="I422" s="7" t="s">
        <v>41</v>
      </c>
      <c r="J422" s="15" t="s">
        <v>56</v>
      </c>
      <c r="K422" s="7" t="s">
        <v>27</v>
      </c>
      <c r="L422" s="10">
        <v>48546784</v>
      </c>
      <c r="M422" s="10">
        <f t="shared" si="17"/>
        <v>48546784</v>
      </c>
      <c r="N422" s="9" t="s">
        <v>28</v>
      </c>
      <c r="O422" s="9" t="s">
        <v>29</v>
      </c>
      <c r="P422" s="11" t="s">
        <v>30</v>
      </c>
      <c r="Q422" s="11" t="s">
        <v>31</v>
      </c>
      <c r="R422" s="11" t="s">
        <v>32</v>
      </c>
      <c r="S422" s="11" t="s">
        <v>33</v>
      </c>
      <c r="T422" s="11" t="s">
        <v>34</v>
      </c>
    </row>
    <row r="423" spans="1:20" ht="35.1" customHeight="1" x14ac:dyDescent="0.25">
      <c r="A423" s="4">
        <f t="shared" si="16"/>
        <v>421</v>
      </c>
      <c r="B423" s="5" t="s">
        <v>20</v>
      </c>
      <c r="C423" s="5" t="s">
        <v>44</v>
      </c>
      <c r="D423" s="6" t="s">
        <v>54</v>
      </c>
      <c r="E423" s="46">
        <v>80111601</v>
      </c>
      <c r="F423" s="25" t="s">
        <v>233</v>
      </c>
      <c r="G423" s="8">
        <f t="shared" si="18"/>
        <v>42384</v>
      </c>
      <c r="H423" s="27">
        <v>11</v>
      </c>
      <c r="I423" s="7" t="s">
        <v>41</v>
      </c>
      <c r="J423" s="15" t="s">
        <v>71</v>
      </c>
      <c r="K423" s="7" t="s">
        <v>27</v>
      </c>
      <c r="L423" s="10">
        <v>20031440</v>
      </c>
      <c r="M423" s="10">
        <f t="shared" si="17"/>
        <v>20031440</v>
      </c>
      <c r="N423" s="9" t="s">
        <v>28</v>
      </c>
      <c r="O423" s="9" t="s">
        <v>29</v>
      </c>
      <c r="P423" s="11" t="s">
        <v>30</v>
      </c>
      <c r="Q423" s="11" t="s">
        <v>31</v>
      </c>
      <c r="R423" s="11" t="s">
        <v>32</v>
      </c>
      <c r="S423" s="11" t="s">
        <v>33</v>
      </c>
      <c r="T423" s="11" t="s">
        <v>34</v>
      </c>
    </row>
    <row r="424" spans="1:20" ht="35.1" customHeight="1" x14ac:dyDescent="0.25">
      <c r="A424" s="4">
        <f t="shared" si="16"/>
        <v>422</v>
      </c>
      <c r="B424" s="5" t="s">
        <v>20</v>
      </c>
      <c r="C424" s="5" t="s">
        <v>44</v>
      </c>
      <c r="D424" s="6" t="s">
        <v>54</v>
      </c>
      <c r="E424" s="46">
        <v>80111601</v>
      </c>
      <c r="F424" s="25" t="s">
        <v>234</v>
      </c>
      <c r="G424" s="8">
        <f t="shared" si="18"/>
        <v>42384</v>
      </c>
      <c r="H424" s="27">
        <v>11</v>
      </c>
      <c r="I424" s="7" t="s">
        <v>41</v>
      </c>
      <c r="J424" s="15" t="s">
        <v>71</v>
      </c>
      <c r="K424" s="7" t="s">
        <v>27</v>
      </c>
      <c r="L424" s="10">
        <v>21209760</v>
      </c>
      <c r="M424" s="10">
        <f t="shared" si="17"/>
        <v>21209760</v>
      </c>
      <c r="N424" s="9" t="s">
        <v>28</v>
      </c>
      <c r="O424" s="9" t="s">
        <v>29</v>
      </c>
      <c r="P424" s="11" t="s">
        <v>30</v>
      </c>
      <c r="Q424" s="11" t="s">
        <v>31</v>
      </c>
      <c r="R424" s="11" t="s">
        <v>32</v>
      </c>
      <c r="S424" s="11" t="s">
        <v>33</v>
      </c>
      <c r="T424" s="11" t="s">
        <v>34</v>
      </c>
    </row>
    <row r="425" spans="1:20" ht="35.1" customHeight="1" x14ac:dyDescent="0.25">
      <c r="A425" s="4">
        <f t="shared" si="16"/>
        <v>423</v>
      </c>
      <c r="B425" s="5" t="s">
        <v>20</v>
      </c>
      <c r="C425" s="5" t="s">
        <v>44</v>
      </c>
      <c r="D425" s="6" t="s">
        <v>54</v>
      </c>
      <c r="E425" s="46">
        <v>80111601</v>
      </c>
      <c r="F425" s="6" t="s">
        <v>235</v>
      </c>
      <c r="G425" s="8">
        <f t="shared" si="18"/>
        <v>42384</v>
      </c>
      <c r="H425" s="27">
        <v>11</v>
      </c>
      <c r="I425" s="7" t="s">
        <v>41</v>
      </c>
      <c r="J425" s="15" t="s">
        <v>71</v>
      </c>
      <c r="K425" s="7" t="s">
        <v>27</v>
      </c>
      <c r="L425" s="10">
        <v>21209760</v>
      </c>
      <c r="M425" s="10">
        <f t="shared" si="17"/>
        <v>21209760</v>
      </c>
      <c r="N425" s="9" t="s">
        <v>28</v>
      </c>
      <c r="O425" s="9" t="s">
        <v>29</v>
      </c>
      <c r="P425" s="11" t="s">
        <v>30</v>
      </c>
      <c r="Q425" s="11" t="s">
        <v>31</v>
      </c>
      <c r="R425" s="11" t="s">
        <v>32</v>
      </c>
      <c r="S425" s="11" t="s">
        <v>33</v>
      </c>
      <c r="T425" s="11" t="s">
        <v>34</v>
      </c>
    </row>
    <row r="426" spans="1:20" ht="35.1" customHeight="1" x14ac:dyDescent="0.25">
      <c r="A426" s="4">
        <f t="shared" si="16"/>
        <v>424</v>
      </c>
      <c r="B426" s="5" t="s">
        <v>20</v>
      </c>
      <c r="C426" s="5" t="s">
        <v>44</v>
      </c>
      <c r="D426" s="6" t="s">
        <v>54</v>
      </c>
      <c r="E426" s="46">
        <v>80111601</v>
      </c>
      <c r="F426" s="6" t="s">
        <v>236</v>
      </c>
      <c r="G426" s="8">
        <f t="shared" si="18"/>
        <v>42384</v>
      </c>
      <c r="H426" s="27">
        <v>11</v>
      </c>
      <c r="I426" s="7" t="s">
        <v>41</v>
      </c>
      <c r="J426" s="15" t="s">
        <v>56</v>
      </c>
      <c r="K426" s="7" t="s">
        <v>27</v>
      </c>
      <c r="L426" s="10">
        <v>35464000</v>
      </c>
      <c r="M426" s="10">
        <f t="shared" si="17"/>
        <v>35464000</v>
      </c>
      <c r="N426" s="9" t="s">
        <v>28</v>
      </c>
      <c r="O426" s="9" t="s">
        <v>29</v>
      </c>
      <c r="P426" s="11" t="s">
        <v>30</v>
      </c>
      <c r="Q426" s="11" t="s">
        <v>31</v>
      </c>
      <c r="R426" s="11" t="s">
        <v>32</v>
      </c>
      <c r="S426" s="11" t="s">
        <v>33</v>
      </c>
      <c r="T426" s="11" t="s">
        <v>34</v>
      </c>
    </row>
    <row r="427" spans="1:20" ht="35.1" customHeight="1" x14ac:dyDescent="0.25">
      <c r="A427" s="4">
        <f t="shared" si="16"/>
        <v>425</v>
      </c>
      <c r="B427" s="5" t="s">
        <v>20</v>
      </c>
      <c r="C427" s="5" t="s">
        <v>44</v>
      </c>
      <c r="D427" s="6" t="s">
        <v>54</v>
      </c>
      <c r="E427" s="46">
        <v>80111601</v>
      </c>
      <c r="F427" s="6" t="s">
        <v>237</v>
      </c>
      <c r="G427" s="8">
        <f t="shared" si="18"/>
        <v>42384</v>
      </c>
      <c r="H427" s="27">
        <v>11</v>
      </c>
      <c r="I427" s="7" t="s">
        <v>41</v>
      </c>
      <c r="J427" s="15" t="s">
        <v>71</v>
      </c>
      <c r="K427" s="7" t="s">
        <v>27</v>
      </c>
      <c r="L427" s="10">
        <v>45937400.080000006</v>
      </c>
      <c r="M427" s="10">
        <f t="shared" si="17"/>
        <v>45937400.080000006</v>
      </c>
      <c r="N427" s="9" t="s">
        <v>28</v>
      </c>
      <c r="O427" s="9" t="s">
        <v>29</v>
      </c>
      <c r="P427" s="11" t="s">
        <v>30</v>
      </c>
      <c r="Q427" s="11" t="s">
        <v>31</v>
      </c>
      <c r="R427" s="11" t="s">
        <v>32</v>
      </c>
      <c r="S427" s="11" t="s">
        <v>33</v>
      </c>
      <c r="T427" s="11" t="s">
        <v>34</v>
      </c>
    </row>
    <row r="428" spans="1:20" ht="35.1" customHeight="1" x14ac:dyDescent="0.25">
      <c r="A428" s="4">
        <f t="shared" si="16"/>
        <v>426</v>
      </c>
      <c r="B428" s="5" t="s">
        <v>20</v>
      </c>
      <c r="C428" s="5" t="s">
        <v>44</v>
      </c>
      <c r="D428" s="6" t="s">
        <v>54</v>
      </c>
      <c r="E428" s="46">
        <v>80111601</v>
      </c>
      <c r="F428" s="6" t="s">
        <v>238</v>
      </c>
      <c r="G428" s="52">
        <f t="shared" si="18"/>
        <v>42384</v>
      </c>
      <c r="H428" s="32">
        <v>11</v>
      </c>
      <c r="I428" s="7" t="s">
        <v>41</v>
      </c>
      <c r="J428" s="15" t="s">
        <v>56</v>
      </c>
      <c r="K428" s="7" t="s">
        <v>27</v>
      </c>
      <c r="L428" s="53">
        <v>45937400.347826086</v>
      </c>
      <c r="M428" s="10">
        <f t="shared" si="17"/>
        <v>45937400.347826086</v>
      </c>
      <c r="N428" s="9" t="s">
        <v>28</v>
      </c>
      <c r="O428" s="9" t="s">
        <v>29</v>
      </c>
      <c r="P428" s="11" t="s">
        <v>30</v>
      </c>
      <c r="Q428" s="11" t="s">
        <v>31</v>
      </c>
      <c r="R428" s="11" t="s">
        <v>32</v>
      </c>
      <c r="S428" s="11" t="s">
        <v>33</v>
      </c>
      <c r="T428" s="11" t="s">
        <v>34</v>
      </c>
    </row>
    <row r="429" spans="1:20" ht="35.1" customHeight="1" x14ac:dyDescent="0.25">
      <c r="A429" s="4">
        <f t="shared" si="16"/>
        <v>427</v>
      </c>
      <c r="B429" s="5" t="s">
        <v>20</v>
      </c>
      <c r="C429" s="5" t="s">
        <v>44</v>
      </c>
      <c r="D429" s="6" t="s">
        <v>54</v>
      </c>
      <c r="E429" s="46">
        <v>80111601</v>
      </c>
      <c r="F429" s="25" t="s">
        <v>239</v>
      </c>
      <c r="G429" s="8">
        <f t="shared" si="18"/>
        <v>42384</v>
      </c>
      <c r="H429" s="27">
        <v>11</v>
      </c>
      <c r="I429" s="7" t="s">
        <v>41</v>
      </c>
      <c r="J429" s="15" t="s">
        <v>56</v>
      </c>
      <c r="K429" s="7" t="s">
        <v>27</v>
      </c>
      <c r="L429" s="10">
        <v>68640000</v>
      </c>
      <c r="M429" s="10">
        <f t="shared" si="17"/>
        <v>68640000</v>
      </c>
      <c r="N429" s="9" t="s">
        <v>28</v>
      </c>
      <c r="O429" s="9" t="s">
        <v>29</v>
      </c>
      <c r="P429" s="11" t="s">
        <v>30</v>
      </c>
      <c r="Q429" s="11" t="s">
        <v>31</v>
      </c>
      <c r="R429" s="11" t="s">
        <v>32</v>
      </c>
      <c r="S429" s="11" t="s">
        <v>33</v>
      </c>
      <c r="T429" s="11" t="s">
        <v>34</v>
      </c>
    </row>
    <row r="430" spans="1:20" ht="35.1" customHeight="1" x14ac:dyDescent="0.25">
      <c r="A430" s="4">
        <f t="shared" si="16"/>
        <v>428</v>
      </c>
      <c r="B430" s="5" t="s">
        <v>20</v>
      </c>
      <c r="C430" s="5" t="s">
        <v>44</v>
      </c>
      <c r="D430" s="6" t="s">
        <v>54</v>
      </c>
      <c r="E430" s="46">
        <v>80111601</v>
      </c>
      <c r="F430" s="25" t="s">
        <v>240</v>
      </c>
      <c r="G430" s="8">
        <f t="shared" si="18"/>
        <v>42384</v>
      </c>
      <c r="H430" s="27">
        <v>11</v>
      </c>
      <c r="I430" s="7" t="s">
        <v>41</v>
      </c>
      <c r="J430" s="15" t="s">
        <v>71</v>
      </c>
      <c r="K430" s="7" t="s">
        <v>27</v>
      </c>
      <c r="L430" s="10">
        <v>20592000</v>
      </c>
      <c r="M430" s="10">
        <f t="shared" si="17"/>
        <v>20592000</v>
      </c>
      <c r="N430" s="9" t="s">
        <v>28</v>
      </c>
      <c r="O430" s="9" t="s">
        <v>29</v>
      </c>
      <c r="P430" s="11" t="s">
        <v>30</v>
      </c>
      <c r="Q430" s="11" t="s">
        <v>31</v>
      </c>
      <c r="R430" s="11" t="s">
        <v>32</v>
      </c>
      <c r="S430" s="11" t="s">
        <v>33</v>
      </c>
      <c r="T430" s="11" t="s">
        <v>34</v>
      </c>
    </row>
    <row r="431" spans="1:20" ht="35.1" customHeight="1" x14ac:dyDescent="0.25">
      <c r="A431" s="4">
        <f t="shared" si="16"/>
        <v>429</v>
      </c>
      <c r="B431" s="5" t="s">
        <v>20</v>
      </c>
      <c r="C431" s="5" t="s">
        <v>44</v>
      </c>
      <c r="D431" s="6" t="s">
        <v>54</v>
      </c>
      <c r="E431" s="46">
        <v>80111601</v>
      </c>
      <c r="F431" s="25" t="s">
        <v>241</v>
      </c>
      <c r="G431" s="8">
        <f t="shared" si="18"/>
        <v>42384</v>
      </c>
      <c r="H431" s="27">
        <v>11</v>
      </c>
      <c r="I431" s="7" t="s">
        <v>41</v>
      </c>
      <c r="J431" s="15" t="s">
        <v>56</v>
      </c>
      <c r="K431" s="7" t="s">
        <v>27</v>
      </c>
      <c r="L431" s="10">
        <v>20592000</v>
      </c>
      <c r="M431" s="10">
        <f t="shared" si="17"/>
        <v>20592000</v>
      </c>
      <c r="N431" s="9" t="s">
        <v>28</v>
      </c>
      <c r="O431" s="9" t="s">
        <v>29</v>
      </c>
      <c r="P431" s="11" t="s">
        <v>30</v>
      </c>
      <c r="Q431" s="11" t="s">
        <v>31</v>
      </c>
      <c r="R431" s="11" t="s">
        <v>32</v>
      </c>
      <c r="S431" s="11" t="s">
        <v>33</v>
      </c>
      <c r="T431" s="11" t="s">
        <v>34</v>
      </c>
    </row>
    <row r="432" spans="1:20" ht="35.1" customHeight="1" x14ac:dyDescent="0.25">
      <c r="A432" s="4">
        <f t="shared" si="16"/>
        <v>430</v>
      </c>
      <c r="B432" s="5" t="s">
        <v>20</v>
      </c>
      <c r="C432" s="5" t="s">
        <v>44</v>
      </c>
      <c r="D432" s="6" t="s">
        <v>54</v>
      </c>
      <c r="E432" s="46">
        <v>80111601</v>
      </c>
      <c r="F432" s="6" t="s">
        <v>242</v>
      </c>
      <c r="G432" s="8">
        <f t="shared" si="18"/>
        <v>42384</v>
      </c>
      <c r="H432" s="27">
        <v>11</v>
      </c>
      <c r="I432" s="7" t="s">
        <v>41</v>
      </c>
      <c r="J432" s="15" t="s">
        <v>56</v>
      </c>
      <c r="K432" s="7" t="s">
        <v>27</v>
      </c>
      <c r="L432" s="10">
        <v>68640000</v>
      </c>
      <c r="M432" s="10">
        <f t="shared" si="17"/>
        <v>68640000</v>
      </c>
      <c r="N432" s="9" t="s">
        <v>28</v>
      </c>
      <c r="O432" s="9" t="s">
        <v>29</v>
      </c>
      <c r="P432" s="11" t="s">
        <v>30</v>
      </c>
      <c r="Q432" s="11" t="s">
        <v>31</v>
      </c>
      <c r="R432" s="11" t="s">
        <v>32</v>
      </c>
      <c r="S432" s="11" t="s">
        <v>33</v>
      </c>
      <c r="T432" s="11" t="s">
        <v>34</v>
      </c>
    </row>
    <row r="433" spans="1:20" ht="35.1" customHeight="1" x14ac:dyDescent="0.25">
      <c r="A433" s="4">
        <f t="shared" si="16"/>
        <v>431</v>
      </c>
      <c r="B433" s="5" t="s">
        <v>20</v>
      </c>
      <c r="C433" s="5" t="s">
        <v>44</v>
      </c>
      <c r="D433" s="6" t="s">
        <v>54</v>
      </c>
      <c r="E433" s="46">
        <v>80111601</v>
      </c>
      <c r="F433" s="6" t="s">
        <v>243</v>
      </c>
      <c r="G433" s="8">
        <f t="shared" si="18"/>
        <v>42384</v>
      </c>
      <c r="H433" s="27">
        <v>11</v>
      </c>
      <c r="I433" s="7" t="s">
        <v>41</v>
      </c>
      <c r="J433" s="15" t="s">
        <v>56</v>
      </c>
      <c r="K433" s="7" t="s">
        <v>27</v>
      </c>
      <c r="L433" s="10">
        <v>45760000</v>
      </c>
      <c r="M433" s="10">
        <f t="shared" si="17"/>
        <v>45760000</v>
      </c>
      <c r="N433" s="9" t="s">
        <v>28</v>
      </c>
      <c r="O433" s="9" t="s">
        <v>29</v>
      </c>
      <c r="P433" s="11" t="s">
        <v>30</v>
      </c>
      <c r="Q433" s="11" t="s">
        <v>31</v>
      </c>
      <c r="R433" s="11" t="s">
        <v>32</v>
      </c>
      <c r="S433" s="11" t="s">
        <v>33</v>
      </c>
      <c r="T433" s="11" t="s">
        <v>34</v>
      </c>
    </row>
    <row r="434" spans="1:20" ht="35.1" customHeight="1" x14ac:dyDescent="0.25">
      <c r="A434" s="4">
        <f t="shared" si="16"/>
        <v>432</v>
      </c>
      <c r="B434" s="5" t="s">
        <v>20</v>
      </c>
      <c r="C434" s="5" t="s">
        <v>44</v>
      </c>
      <c r="D434" s="6" t="s">
        <v>54</v>
      </c>
      <c r="E434" s="46">
        <v>80111601</v>
      </c>
      <c r="F434" s="6" t="s">
        <v>232</v>
      </c>
      <c r="G434" s="8">
        <v>42384</v>
      </c>
      <c r="H434" s="27">
        <v>11</v>
      </c>
      <c r="I434" s="7" t="s">
        <v>41</v>
      </c>
      <c r="J434" s="15" t="s">
        <v>56</v>
      </c>
      <c r="K434" s="7" t="s">
        <v>27</v>
      </c>
      <c r="L434" s="10">
        <v>48546784</v>
      </c>
      <c r="M434" s="10">
        <f t="shared" si="17"/>
        <v>48546784</v>
      </c>
      <c r="N434" s="9" t="s">
        <v>28</v>
      </c>
      <c r="O434" s="9" t="s">
        <v>29</v>
      </c>
      <c r="P434" s="11" t="s">
        <v>30</v>
      </c>
      <c r="Q434" s="11" t="s">
        <v>31</v>
      </c>
      <c r="R434" s="11" t="s">
        <v>32</v>
      </c>
      <c r="S434" s="11" t="s">
        <v>33</v>
      </c>
      <c r="T434" s="11" t="s">
        <v>34</v>
      </c>
    </row>
    <row r="435" spans="1:20" ht="35.1" customHeight="1" x14ac:dyDescent="0.25">
      <c r="A435" s="4">
        <f t="shared" si="16"/>
        <v>433</v>
      </c>
      <c r="B435" s="5" t="s">
        <v>20</v>
      </c>
      <c r="C435" s="5" t="s">
        <v>44</v>
      </c>
      <c r="D435" s="6" t="s">
        <v>54</v>
      </c>
      <c r="E435" s="54">
        <v>80111501</v>
      </c>
      <c r="F435" s="6" t="s">
        <v>244</v>
      </c>
      <c r="G435" s="55">
        <v>42745</v>
      </c>
      <c r="H435" s="56">
        <v>11</v>
      </c>
      <c r="I435" s="7" t="s">
        <v>41</v>
      </c>
      <c r="J435" s="7" t="s">
        <v>38</v>
      </c>
      <c r="K435" s="9" t="s">
        <v>166</v>
      </c>
      <c r="L435" s="57">
        <v>39677660</v>
      </c>
      <c r="M435" s="57">
        <v>39677660</v>
      </c>
      <c r="N435" s="9" t="s">
        <v>28</v>
      </c>
      <c r="O435" s="9" t="s">
        <v>29</v>
      </c>
      <c r="P435" s="11" t="s">
        <v>30</v>
      </c>
      <c r="Q435" s="11" t="s">
        <v>31</v>
      </c>
      <c r="R435" s="11" t="s">
        <v>32</v>
      </c>
      <c r="S435" s="11" t="s">
        <v>33</v>
      </c>
      <c r="T435" s="11" t="s">
        <v>34</v>
      </c>
    </row>
    <row r="436" spans="1:20" ht="35.1" customHeight="1" x14ac:dyDescent="0.25">
      <c r="A436" s="4">
        <f t="shared" si="16"/>
        <v>434</v>
      </c>
      <c r="B436" s="5" t="s">
        <v>20</v>
      </c>
      <c r="C436" s="5" t="s">
        <v>44</v>
      </c>
      <c r="D436" s="6" t="s">
        <v>54</v>
      </c>
      <c r="E436" s="54">
        <v>80161504</v>
      </c>
      <c r="F436" s="6" t="s">
        <v>245</v>
      </c>
      <c r="G436" s="55">
        <v>42745</v>
      </c>
      <c r="H436" s="56">
        <v>11</v>
      </c>
      <c r="I436" s="7" t="s">
        <v>41</v>
      </c>
      <c r="J436" s="7" t="s">
        <v>38</v>
      </c>
      <c r="K436" s="9" t="s">
        <v>166</v>
      </c>
      <c r="L436" s="57">
        <v>20394000</v>
      </c>
      <c r="M436" s="57">
        <v>20394000</v>
      </c>
      <c r="N436" s="9" t="s">
        <v>28</v>
      </c>
      <c r="O436" s="9" t="s">
        <v>29</v>
      </c>
      <c r="P436" s="11" t="s">
        <v>30</v>
      </c>
      <c r="Q436" s="11" t="s">
        <v>31</v>
      </c>
      <c r="R436" s="11" t="s">
        <v>32</v>
      </c>
      <c r="S436" s="11" t="s">
        <v>33</v>
      </c>
      <c r="T436" s="11" t="s">
        <v>34</v>
      </c>
    </row>
    <row r="437" spans="1:20" ht="35.1" customHeight="1" x14ac:dyDescent="0.25">
      <c r="A437" s="4">
        <f t="shared" si="16"/>
        <v>435</v>
      </c>
      <c r="B437" s="5" t="s">
        <v>20</v>
      </c>
      <c r="C437" s="5" t="s">
        <v>44</v>
      </c>
      <c r="D437" s="6" t="s">
        <v>54</v>
      </c>
      <c r="E437" s="54">
        <v>80161504</v>
      </c>
      <c r="F437" s="6" t="s">
        <v>246</v>
      </c>
      <c r="G437" s="55">
        <v>42745</v>
      </c>
      <c r="H437" s="56">
        <v>11</v>
      </c>
      <c r="I437" s="7" t="s">
        <v>41</v>
      </c>
      <c r="J437" s="7" t="s">
        <v>38</v>
      </c>
      <c r="K437" s="9" t="s">
        <v>166</v>
      </c>
      <c r="L437" s="57">
        <v>52508204.434782602</v>
      </c>
      <c r="M437" s="57">
        <f>+L437</f>
        <v>52508204.434782602</v>
      </c>
      <c r="N437" s="9" t="s">
        <v>28</v>
      </c>
      <c r="O437" s="9" t="s">
        <v>29</v>
      </c>
      <c r="P437" s="11" t="s">
        <v>30</v>
      </c>
      <c r="Q437" s="11" t="s">
        <v>31</v>
      </c>
      <c r="R437" s="11" t="s">
        <v>32</v>
      </c>
      <c r="S437" s="11" t="s">
        <v>33</v>
      </c>
      <c r="T437" s="11" t="s">
        <v>34</v>
      </c>
    </row>
    <row r="438" spans="1:20" ht="35.1" customHeight="1" x14ac:dyDescent="0.25">
      <c r="A438" s="4">
        <f t="shared" si="16"/>
        <v>436</v>
      </c>
      <c r="B438" s="5" t="s">
        <v>20</v>
      </c>
      <c r="C438" s="5" t="s">
        <v>44</v>
      </c>
      <c r="D438" s="6" t="s">
        <v>54</v>
      </c>
      <c r="E438" s="54">
        <v>84111502</v>
      </c>
      <c r="F438" s="6" t="s">
        <v>247</v>
      </c>
      <c r="G438" s="55">
        <v>42750</v>
      </c>
      <c r="H438" s="56">
        <v>11</v>
      </c>
      <c r="I438" s="7" t="s">
        <v>41</v>
      </c>
      <c r="J438" s="7" t="s">
        <v>38</v>
      </c>
      <c r="K438" s="7" t="s">
        <v>27</v>
      </c>
      <c r="L438" s="57">
        <v>45760000</v>
      </c>
      <c r="M438" s="57">
        <f>+L438</f>
        <v>45760000</v>
      </c>
      <c r="N438" s="9" t="s">
        <v>28</v>
      </c>
      <c r="O438" s="9" t="s">
        <v>29</v>
      </c>
      <c r="P438" s="11" t="s">
        <v>30</v>
      </c>
      <c r="Q438" s="11" t="s">
        <v>31</v>
      </c>
      <c r="R438" s="11" t="s">
        <v>32</v>
      </c>
      <c r="S438" s="11" t="s">
        <v>33</v>
      </c>
      <c r="T438" s="11" t="s">
        <v>34</v>
      </c>
    </row>
    <row r="439" spans="1:20" ht="35.1" customHeight="1" x14ac:dyDescent="0.25">
      <c r="A439" s="4">
        <f t="shared" si="16"/>
        <v>437</v>
      </c>
      <c r="B439" s="5" t="s">
        <v>20</v>
      </c>
      <c r="C439" s="5" t="s">
        <v>44</v>
      </c>
      <c r="D439" s="6" t="s">
        <v>54</v>
      </c>
      <c r="E439" s="54">
        <v>80111501</v>
      </c>
      <c r="F439" s="6" t="s">
        <v>248</v>
      </c>
      <c r="G439" s="55">
        <v>42745</v>
      </c>
      <c r="H439" s="58">
        <v>11</v>
      </c>
      <c r="I439" s="7" t="s">
        <v>41</v>
      </c>
      <c r="J439" s="7" t="s">
        <v>38</v>
      </c>
      <c r="K439" s="9" t="s">
        <v>166</v>
      </c>
      <c r="L439" s="57">
        <v>73645000</v>
      </c>
      <c r="M439" s="57">
        <f>6695000*11+(6695000/2)</f>
        <v>76992500</v>
      </c>
      <c r="N439" s="9" t="s">
        <v>28</v>
      </c>
      <c r="O439" s="9" t="s">
        <v>29</v>
      </c>
      <c r="P439" s="11" t="s">
        <v>30</v>
      </c>
      <c r="Q439" s="11" t="s">
        <v>31</v>
      </c>
      <c r="R439" s="11" t="s">
        <v>32</v>
      </c>
      <c r="S439" s="11" t="s">
        <v>33</v>
      </c>
      <c r="T439" s="11" t="s">
        <v>34</v>
      </c>
    </row>
    <row r="440" spans="1:20" ht="35.1" customHeight="1" x14ac:dyDescent="0.25">
      <c r="A440" s="4">
        <f t="shared" si="16"/>
        <v>438</v>
      </c>
      <c r="B440" s="5" t="s">
        <v>20</v>
      </c>
      <c r="C440" s="5" t="s">
        <v>44</v>
      </c>
      <c r="D440" s="6" t="s">
        <v>54</v>
      </c>
      <c r="E440" s="54">
        <v>80111501</v>
      </c>
      <c r="F440" s="6" t="s">
        <v>249</v>
      </c>
      <c r="G440" s="55">
        <v>42745</v>
      </c>
      <c r="H440" s="58">
        <v>11</v>
      </c>
      <c r="I440" s="7" t="s">
        <v>41</v>
      </c>
      <c r="J440" s="7" t="s">
        <v>38</v>
      </c>
      <c r="K440" s="9" t="s">
        <v>166</v>
      </c>
      <c r="L440" s="57">
        <v>53401447</v>
      </c>
      <c r="M440" s="57">
        <f>+L440</f>
        <v>53401447</v>
      </c>
      <c r="N440" s="9" t="s">
        <v>28</v>
      </c>
      <c r="O440" s="9" t="s">
        <v>29</v>
      </c>
      <c r="P440" s="11" t="s">
        <v>30</v>
      </c>
      <c r="Q440" s="11" t="s">
        <v>31</v>
      </c>
      <c r="R440" s="11" t="s">
        <v>32</v>
      </c>
      <c r="S440" s="11" t="s">
        <v>33</v>
      </c>
      <c r="T440" s="11" t="s">
        <v>34</v>
      </c>
    </row>
    <row r="441" spans="1:20" ht="35.1" customHeight="1" x14ac:dyDescent="0.25">
      <c r="A441" s="4">
        <f t="shared" si="16"/>
        <v>439</v>
      </c>
      <c r="B441" s="5" t="s">
        <v>20</v>
      </c>
      <c r="C441" s="5" t="s">
        <v>44</v>
      </c>
      <c r="D441" s="6" t="s">
        <v>54</v>
      </c>
      <c r="E441" s="54">
        <v>80111501</v>
      </c>
      <c r="F441" s="6" t="s">
        <v>250</v>
      </c>
      <c r="G441" s="55">
        <v>42745</v>
      </c>
      <c r="H441" s="58">
        <v>11</v>
      </c>
      <c r="I441" s="7" t="s">
        <v>41</v>
      </c>
      <c r="J441" s="7" t="s">
        <v>38</v>
      </c>
      <c r="K441" s="9" t="s">
        <v>166</v>
      </c>
      <c r="L441" s="57">
        <v>53401447</v>
      </c>
      <c r="M441" s="57">
        <f>+L441</f>
        <v>53401447</v>
      </c>
      <c r="N441" s="9" t="s">
        <v>28</v>
      </c>
      <c r="O441" s="9" t="s">
        <v>29</v>
      </c>
      <c r="P441" s="11" t="s">
        <v>30</v>
      </c>
      <c r="Q441" s="11" t="s">
        <v>31</v>
      </c>
      <c r="R441" s="11" t="s">
        <v>32</v>
      </c>
      <c r="S441" s="11" t="s">
        <v>33</v>
      </c>
      <c r="T441" s="11" t="s">
        <v>34</v>
      </c>
    </row>
    <row r="442" spans="1:20" ht="35.1" customHeight="1" x14ac:dyDescent="0.25">
      <c r="A442" s="4">
        <f t="shared" si="16"/>
        <v>440</v>
      </c>
      <c r="B442" s="5" t="s">
        <v>20</v>
      </c>
      <c r="C442" s="5" t="s">
        <v>44</v>
      </c>
      <c r="D442" s="6" t="s">
        <v>54</v>
      </c>
      <c r="E442" s="54">
        <v>80111501</v>
      </c>
      <c r="F442" s="6" t="s">
        <v>251</v>
      </c>
      <c r="G442" s="55">
        <v>42745</v>
      </c>
      <c r="H442" s="58">
        <v>11</v>
      </c>
      <c r="I442" s="7" t="s">
        <v>41</v>
      </c>
      <c r="J442" s="7" t="s">
        <v>38</v>
      </c>
      <c r="K442" s="9" t="s">
        <v>166</v>
      </c>
      <c r="L442" s="57">
        <v>110000000</v>
      </c>
      <c r="M442" s="57">
        <f>10000000*11+5000000</f>
        <v>115000000</v>
      </c>
      <c r="N442" s="9" t="s">
        <v>28</v>
      </c>
      <c r="O442" s="9" t="s">
        <v>29</v>
      </c>
      <c r="P442" s="11" t="s">
        <v>30</v>
      </c>
      <c r="Q442" s="11" t="s">
        <v>31</v>
      </c>
      <c r="R442" s="11" t="s">
        <v>32</v>
      </c>
      <c r="S442" s="11" t="s">
        <v>33</v>
      </c>
      <c r="T442" s="11" t="s">
        <v>34</v>
      </c>
    </row>
    <row r="443" spans="1:20" ht="35.1" customHeight="1" x14ac:dyDescent="0.25">
      <c r="A443" s="4">
        <f t="shared" si="16"/>
        <v>441</v>
      </c>
      <c r="B443" s="5" t="s">
        <v>20</v>
      </c>
      <c r="C443" s="5" t="s">
        <v>44</v>
      </c>
      <c r="D443" s="6" t="s">
        <v>54</v>
      </c>
      <c r="E443" s="54">
        <v>80111501</v>
      </c>
      <c r="F443" s="6" t="s">
        <v>252</v>
      </c>
      <c r="G443" s="55">
        <v>42745</v>
      </c>
      <c r="H443" s="58">
        <v>11</v>
      </c>
      <c r="I443" s="7" t="s">
        <v>41</v>
      </c>
      <c r="J443" s="7" t="s">
        <v>38</v>
      </c>
      <c r="K443" s="9" t="s">
        <v>166</v>
      </c>
      <c r="L443" s="57">
        <v>74033828</v>
      </c>
      <c r="M443" s="57">
        <f>6730348*11+(6730348/2)</f>
        <v>77399002</v>
      </c>
      <c r="N443" s="9" t="s">
        <v>28</v>
      </c>
      <c r="O443" s="9" t="s">
        <v>29</v>
      </c>
      <c r="P443" s="11" t="s">
        <v>30</v>
      </c>
      <c r="Q443" s="11" t="s">
        <v>31</v>
      </c>
      <c r="R443" s="11" t="s">
        <v>32</v>
      </c>
      <c r="S443" s="11" t="s">
        <v>33</v>
      </c>
      <c r="T443" s="11" t="s">
        <v>34</v>
      </c>
    </row>
    <row r="444" spans="1:20" ht="35.1" customHeight="1" x14ac:dyDescent="0.25">
      <c r="A444" s="4">
        <f t="shared" si="16"/>
        <v>442</v>
      </c>
      <c r="B444" s="5" t="s">
        <v>20</v>
      </c>
      <c r="C444" s="5" t="s">
        <v>44</v>
      </c>
      <c r="D444" s="6" t="s">
        <v>54</v>
      </c>
      <c r="E444" s="54">
        <v>80111501</v>
      </c>
      <c r="F444" s="6" t="s">
        <v>253</v>
      </c>
      <c r="G444" s="55">
        <v>42745</v>
      </c>
      <c r="H444" s="58">
        <v>11</v>
      </c>
      <c r="I444" s="7" t="s">
        <v>41</v>
      </c>
      <c r="J444" s="7" t="s">
        <v>38</v>
      </c>
      <c r="K444" s="9" t="s">
        <v>166</v>
      </c>
      <c r="L444" s="57">
        <v>92664000</v>
      </c>
      <c r="M444" s="57">
        <f>8424000*11+(8424000/2)</f>
        <v>96876000</v>
      </c>
      <c r="N444" s="9" t="s">
        <v>28</v>
      </c>
      <c r="O444" s="9" t="s">
        <v>29</v>
      </c>
      <c r="P444" s="11" t="s">
        <v>30</v>
      </c>
      <c r="Q444" s="11" t="s">
        <v>31</v>
      </c>
      <c r="R444" s="11" t="s">
        <v>32</v>
      </c>
      <c r="S444" s="11" t="s">
        <v>33</v>
      </c>
      <c r="T444" s="11" t="s">
        <v>34</v>
      </c>
    </row>
    <row r="445" spans="1:20" ht="35.1" customHeight="1" x14ac:dyDescent="0.25">
      <c r="A445" s="4">
        <f t="shared" si="16"/>
        <v>443</v>
      </c>
      <c r="B445" s="5" t="s">
        <v>20</v>
      </c>
      <c r="C445" s="5" t="s">
        <v>44</v>
      </c>
      <c r="D445" s="6" t="s">
        <v>54</v>
      </c>
      <c r="E445" s="54">
        <v>80111501</v>
      </c>
      <c r="F445" s="6" t="s">
        <v>254</v>
      </c>
      <c r="G445" s="55">
        <v>42745</v>
      </c>
      <c r="H445" s="58">
        <v>11</v>
      </c>
      <c r="I445" s="7" t="s">
        <v>41</v>
      </c>
      <c r="J445" s="7" t="s">
        <v>38</v>
      </c>
      <c r="K445" s="9" t="s">
        <v>166</v>
      </c>
      <c r="L445" s="57">
        <v>104500000</v>
      </c>
      <c r="M445" s="57">
        <f>9500000*11+(9500000/2)</f>
        <v>109250000</v>
      </c>
      <c r="N445" s="9" t="s">
        <v>28</v>
      </c>
      <c r="O445" s="9" t="s">
        <v>29</v>
      </c>
      <c r="P445" s="11" t="s">
        <v>30</v>
      </c>
      <c r="Q445" s="11" t="s">
        <v>31</v>
      </c>
      <c r="R445" s="11" t="s">
        <v>32</v>
      </c>
      <c r="S445" s="11" t="s">
        <v>33</v>
      </c>
      <c r="T445" s="11" t="s">
        <v>34</v>
      </c>
    </row>
    <row r="446" spans="1:20" ht="35.1" customHeight="1" x14ac:dyDescent="0.25">
      <c r="A446" s="4">
        <f t="shared" si="16"/>
        <v>444</v>
      </c>
      <c r="B446" s="5" t="s">
        <v>20</v>
      </c>
      <c r="C446" s="5" t="s">
        <v>44</v>
      </c>
      <c r="D446" s="6" t="s">
        <v>54</v>
      </c>
      <c r="E446" s="54">
        <v>80111501</v>
      </c>
      <c r="F446" s="6" t="s">
        <v>255</v>
      </c>
      <c r="G446" s="55">
        <v>42745</v>
      </c>
      <c r="H446" s="58">
        <v>11</v>
      </c>
      <c r="I446" s="7" t="s">
        <v>41</v>
      </c>
      <c r="J446" s="7" t="s">
        <v>38</v>
      </c>
      <c r="K446" s="9" t="s">
        <v>166</v>
      </c>
      <c r="L446" s="57">
        <v>58256132</v>
      </c>
      <c r="M446" s="57">
        <f>5296012*11+(5296012/2)</f>
        <v>60904138</v>
      </c>
      <c r="N446" s="9" t="s">
        <v>28</v>
      </c>
      <c r="O446" s="9" t="s">
        <v>29</v>
      </c>
      <c r="P446" s="11" t="s">
        <v>30</v>
      </c>
      <c r="Q446" s="11" t="s">
        <v>31</v>
      </c>
      <c r="R446" s="11" t="s">
        <v>32</v>
      </c>
      <c r="S446" s="11" t="s">
        <v>33</v>
      </c>
      <c r="T446" s="11" t="s">
        <v>34</v>
      </c>
    </row>
    <row r="447" spans="1:20" ht="35.1" customHeight="1" x14ac:dyDescent="0.25">
      <c r="A447" s="4">
        <f t="shared" si="16"/>
        <v>445</v>
      </c>
      <c r="B447" s="5" t="s">
        <v>20</v>
      </c>
      <c r="C447" s="5" t="s">
        <v>44</v>
      </c>
      <c r="D447" s="6" t="s">
        <v>54</v>
      </c>
      <c r="E447" s="54">
        <v>80111501</v>
      </c>
      <c r="F447" s="6" t="s">
        <v>256</v>
      </c>
      <c r="G447" s="55">
        <v>42745</v>
      </c>
      <c r="H447" s="58">
        <v>11</v>
      </c>
      <c r="I447" s="7" t="s">
        <v>41</v>
      </c>
      <c r="J447" s="7" t="s">
        <v>38</v>
      </c>
      <c r="K447" s="9" t="s">
        <v>166</v>
      </c>
      <c r="L447" s="57">
        <v>93500000</v>
      </c>
      <c r="M447" s="57">
        <f>8500000*11+(8500000/2)</f>
        <v>97750000</v>
      </c>
      <c r="N447" s="9" t="s">
        <v>28</v>
      </c>
      <c r="O447" s="9" t="s">
        <v>29</v>
      </c>
      <c r="P447" s="11" t="s">
        <v>30</v>
      </c>
      <c r="Q447" s="11" t="s">
        <v>31</v>
      </c>
      <c r="R447" s="11" t="s">
        <v>32</v>
      </c>
      <c r="S447" s="11" t="s">
        <v>33</v>
      </c>
      <c r="T447" s="11" t="s">
        <v>34</v>
      </c>
    </row>
    <row r="448" spans="1:20" ht="35.1" customHeight="1" x14ac:dyDescent="0.25">
      <c r="A448" s="4">
        <f t="shared" si="16"/>
        <v>446</v>
      </c>
      <c r="B448" s="5" t="s">
        <v>20</v>
      </c>
      <c r="C448" s="5" t="s">
        <v>44</v>
      </c>
      <c r="D448" s="6" t="s">
        <v>54</v>
      </c>
      <c r="E448" s="54">
        <v>80111501</v>
      </c>
      <c r="F448" s="6" t="s">
        <v>257</v>
      </c>
      <c r="G448" s="55">
        <v>42745</v>
      </c>
      <c r="H448" s="58">
        <v>11</v>
      </c>
      <c r="I448" s="7" t="s">
        <v>41</v>
      </c>
      <c r="J448" s="7" t="s">
        <v>38</v>
      </c>
      <c r="K448" s="9" t="s">
        <v>166</v>
      </c>
      <c r="L448" s="57">
        <v>57299478.260869563</v>
      </c>
      <c r="M448" s="57">
        <f>+L448</f>
        <v>57299478.260869563</v>
      </c>
      <c r="N448" s="9" t="s">
        <v>28</v>
      </c>
      <c r="O448" s="9" t="s">
        <v>29</v>
      </c>
      <c r="P448" s="11" t="s">
        <v>30</v>
      </c>
      <c r="Q448" s="11" t="s">
        <v>31</v>
      </c>
      <c r="R448" s="11" t="s">
        <v>32</v>
      </c>
      <c r="S448" s="11" t="s">
        <v>33</v>
      </c>
      <c r="T448" s="11" t="s">
        <v>34</v>
      </c>
    </row>
    <row r="449" spans="1:20" ht="35.1" customHeight="1" x14ac:dyDescent="0.25">
      <c r="A449" s="4">
        <f t="shared" si="16"/>
        <v>447</v>
      </c>
      <c r="B449" s="5" t="s">
        <v>20</v>
      </c>
      <c r="C449" s="5" t="s">
        <v>44</v>
      </c>
      <c r="D449" s="6" t="s">
        <v>54</v>
      </c>
      <c r="E449" s="54">
        <v>80111501</v>
      </c>
      <c r="F449" s="6" t="s">
        <v>258</v>
      </c>
      <c r="G449" s="55">
        <v>42745</v>
      </c>
      <c r="H449" s="58">
        <v>11</v>
      </c>
      <c r="I449" s="7" t="s">
        <v>41</v>
      </c>
      <c r="J449" s="7" t="s">
        <v>38</v>
      </c>
      <c r="K449" s="9" t="s">
        <v>166</v>
      </c>
      <c r="L449" s="57">
        <v>43617391.304347828</v>
      </c>
      <c r="M449" s="57">
        <f>+L449</f>
        <v>43617391.304347828</v>
      </c>
      <c r="N449" s="9" t="s">
        <v>28</v>
      </c>
      <c r="O449" s="9" t="s">
        <v>29</v>
      </c>
      <c r="P449" s="11" t="s">
        <v>30</v>
      </c>
      <c r="Q449" s="11" t="s">
        <v>31</v>
      </c>
      <c r="R449" s="11" t="s">
        <v>32</v>
      </c>
      <c r="S449" s="11" t="s">
        <v>33</v>
      </c>
      <c r="T449" s="11" t="s">
        <v>34</v>
      </c>
    </row>
    <row r="450" spans="1:20" ht="35.1" customHeight="1" x14ac:dyDescent="0.25">
      <c r="A450" s="4">
        <f t="shared" si="16"/>
        <v>448</v>
      </c>
      <c r="B450" s="5" t="s">
        <v>20</v>
      </c>
      <c r="C450" s="5" t="s">
        <v>44</v>
      </c>
      <c r="D450" s="6" t="s">
        <v>54</v>
      </c>
      <c r="E450" s="12">
        <v>83121700</v>
      </c>
      <c r="F450" s="6" t="s">
        <v>259</v>
      </c>
      <c r="G450" s="55">
        <v>42738</v>
      </c>
      <c r="H450" s="30">
        <v>11</v>
      </c>
      <c r="I450" s="7" t="s">
        <v>41</v>
      </c>
      <c r="J450" s="15" t="s">
        <v>56</v>
      </c>
      <c r="K450" s="7" t="s">
        <v>27</v>
      </c>
      <c r="L450" s="57">
        <v>54615132</v>
      </c>
      <c r="M450" s="57">
        <f>+L450</f>
        <v>54615132</v>
      </c>
      <c r="N450" s="9" t="s">
        <v>28</v>
      </c>
      <c r="O450" s="9" t="s">
        <v>29</v>
      </c>
      <c r="P450" s="11" t="s">
        <v>30</v>
      </c>
      <c r="Q450" s="11" t="s">
        <v>31</v>
      </c>
      <c r="R450" s="11" t="s">
        <v>32</v>
      </c>
      <c r="S450" s="11" t="s">
        <v>33</v>
      </c>
      <c r="T450" s="11" t="s">
        <v>34</v>
      </c>
    </row>
    <row r="451" spans="1:20" ht="35.1" customHeight="1" x14ac:dyDescent="0.25">
      <c r="A451" s="4">
        <f t="shared" si="16"/>
        <v>449</v>
      </c>
      <c r="B451" s="5" t="s">
        <v>20</v>
      </c>
      <c r="C451" s="5" t="s">
        <v>44</v>
      </c>
      <c r="D451" s="6" t="s">
        <v>54</v>
      </c>
      <c r="E451" s="54">
        <v>80111607</v>
      </c>
      <c r="F451" s="6" t="s">
        <v>260</v>
      </c>
      <c r="G451" s="55">
        <v>42737</v>
      </c>
      <c r="H451" s="58">
        <v>11</v>
      </c>
      <c r="I451" s="7" t="s">
        <v>41</v>
      </c>
      <c r="J451" s="15" t="s">
        <v>56</v>
      </c>
      <c r="K451" s="7" t="s">
        <v>27</v>
      </c>
      <c r="L451" s="57">
        <v>49500000</v>
      </c>
      <c r="M451" s="57">
        <v>49500000</v>
      </c>
      <c r="N451" s="9" t="s">
        <v>28</v>
      </c>
      <c r="O451" s="9" t="s">
        <v>29</v>
      </c>
      <c r="P451" s="11" t="s">
        <v>30</v>
      </c>
      <c r="Q451" s="11" t="s">
        <v>31</v>
      </c>
      <c r="R451" s="11" t="s">
        <v>32</v>
      </c>
      <c r="S451" s="11" t="s">
        <v>33</v>
      </c>
      <c r="T451" s="11" t="s">
        <v>34</v>
      </c>
    </row>
    <row r="452" spans="1:20" ht="35.1" customHeight="1" x14ac:dyDescent="0.25">
      <c r="A452" s="4">
        <f t="shared" si="16"/>
        <v>450</v>
      </c>
      <c r="B452" s="5" t="s">
        <v>20</v>
      </c>
      <c r="C452" s="5" t="s">
        <v>44</v>
      </c>
      <c r="D452" s="6" t="s">
        <v>54</v>
      </c>
      <c r="E452" s="54">
        <v>80111607</v>
      </c>
      <c r="F452" s="6" t="s">
        <v>260</v>
      </c>
      <c r="G452" s="55">
        <v>42737</v>
      </c>
      <c r="H452" s="58">
        <v>11</v>
      </c>
      <c r="I452" s="7" t="s">
        <v>41</v>
      </c>
      <c r="J452" s="15" t="s">
        <v>56</v>
      </c>
      <c r="K452" s="7" t="s">
        <v>27</v>
      </c>
      <c r="L452" s="57">
        <v>49500000</v>
      </c>
      <c r="M452" s="57">
        <v>49500000</v>
      </c>
      <c r="N452" s="9" t="s">
        <v>28</v>
      </c>
      <c r="O452" s="9" t="s">
        <v>29</v>
      </c>
      <c r="P452" s="11" t="s">
        <v>30</v>
      </c>
      <c r="Q452" s="11" t="s">
        <v>31</v>
      </c>
      <c r="R452" s="11" t="s">
        <v>32</v>
      </c>
      <c r="S452" s="11" t="s">
        <v>33</v>
      </c>
      <c r="T452" s="11" t="s">
        <v>34</v>
      </c>
    </row>
    <row r="453" spans="1:20" ht="35.1" customHeight="1" x14ac:dyDescent="0.25">
      <c r="A453" s="4">
        <f t="shared" si="16"/>
        <v>451</v>
      </c>
      <c r="B453" s="5" t="s">
        <v>20</v>
      </c>
      <c r="C453" s="5" t="s">
        <v>44</v>
      </c>
      <c r="D453" s="6" t="s">
        <v>54</v>
      </c>
      <c r="E453" s="54">
        <v>80111607</v>
      </c>
      <c r="F453" s="6" t="s">
        <v>260</v>
      </c>
      <c r="G453" s="55">
        <v>42737</v>
      </c>
      <c r="H453" s="58">
        <v>11</v>
      </c>
      <c r="I453" s="7" t="s">
        <v>41</v>
      </c>
      <c r="J453" s="15" t="s">
        <v>56</v>
      </c>
      <c r="K453" s="7" t="s">
        <v>27</v>
      </c>
      <c r="L453" s="57">
        <v>49500000</v>
      </c>
      <c r="M453" s="57">
        <v>49500000</v>
      </c>
      <c r="N453" s="9" t="s">
        <v>28</v>
      </c>
      <c r="O453" s="9" t="s">
        <v>29</v>
      </c>
      <c r="P453" s="11" t="s">
        <v>30</v>
      </c>
      <c r="Q453" s="11" t="s">
        <v>31</v>
      </c>
      <c r="R453" s="11" t="s">
        <v>32</v>
      </c>
      <c r="S453" s="11" t="s">
        <v>33</v>
      </c>
      <c r="T453" s="11" t="s">
        <v>34</v>
      </c>
    </row>
    <row r="454" spans="1:20" ht="35.1" customHeight="1" x14ac:dyDescent="0.25">
      <c r="A454" s="4">
        <f t="shared" ref="A454:A469" si="19">1+A453</f>
        <v>452</v>
      </c>
      <c r="B454" s="5" t="s">
        <v>20</v>
      </c>
      <c r="C454" s="5" t="s">
        <v>44</v>
      </c>
      <c r="D454" s="6" t="s">
        <v>54</v>
      </c>
      <c r="E454" s="54">
        <v>80111607</v>
      </c>
      <c r="F454" s="6" t="s">
        <v>260</v>
      </c>
      <c r="G454" s="55">
        <v>42737</v>
      </c>
      <c r="H454" s="58">
        <v>11</v>
      </c>
      <c r="I454" s="7" t="s">
        <v>41</v>
      </c>
      <c r="J454" s="15" t="s">
        <v>56</v>
      </c>
      <c r="K454" s="7" t="s">
        <v>27</v>
      </c>
      <c r="L454" s="57">
        <v>49500000</v>
      </c>
      <c r="M454" s="57">
        <v>49500000</v>
      </c>
      <c r="N454" s="9" t="s">
        <v>28</v>
      </c>
      <c r="O454" s="9" t="s">
        <v>29</v>
      </c>
      <c r="P454" s="11" t="s">
        <v>30</v>
      </c>
      <c r="Q454" s="11" t="s">
        <v>31</v>
      </c>
      <c r="R454" s="11" t="s">
        <v>32</v>
      </c>
      <c r="S454" s="11" t="s">
        <v>33</v>
      </c>
      <c r="T454" s="11" t="s">
        <v>34</v>
      </c>
    </row>
    <row r="455" spans="1:20" ht="35.1" customHeight="1" x14ac:dyDescent="0.25">
      <c r="A455" s="4">
        <f t="shared" si="19"/>
        <v>453</v>
      </c>
      <c r="B455" s="5" t="s">
        <v>20</v>
      </c>
      <c r="C455" s="5" t="s">
        <v>44</v>
      </c>
      <c r="D455" s="6" t="s">
        <v>54</v>
      </c>
      <c r="E455" s="54">
        <v>80111607</v>
      </c>
      <c r="F455" s="6" t="s">
        <v>260</v>
      </c>
      <c r="G455" s="55">
        <v>42737</v>
      </c>
      <c r="H455" s="58">
        <v>11</v>
      </c>
      <c r="I455" s="7" t="s">
        <v>41</v>
      </c>
      <c r="J455" s="15" t="s">
        <v>56</v>
      </c>
      <c r="K455" s="7" t="s">
        <v>27</v>
      </c>
      <c r="L455" s="57">
        <v>49500000</v>
      </c>
      <c r="M455" s="57">
        <v>49500000</v>
      </c>
      <c r="N455" s="9" t="s">
        <v>28</v>
      </c>
      <c r="O455" s="9" t="s">
        <v>29</v>
      </c>
      <c r="P455" s="11" t="s">
        <v>30</v>
      </c>
      <c r="Q455" s="11" t="s">
        <v>31</v>
      </c>
      <c r="R455" s="11" t="s">
        <v>32</v>
      </c>
      <c r="S455" s="11" t="s">
        <v>33</v>
      </c>
      <c r="T455" s="11" t="s">
        <v>34</v>
      </c>
    </row>
    <row r="456" spans="1:20" ht="35.1" customHeight="1" x14ac:dyDescent="0.25">
      <c r="A456" s="4">
        <f t="shared" si="19"/>
        <v>454</v>
      </c>
      <c r="B456" s="5" t="s">
        <v>20</v>
      </c>
      <c r="C456" s="5" t="s">
        <v>44</v>
      </c>
      <c r="D456" s="6" t="s">
        <v>54</v>
      </c>
      <c r="E456" s="54">
        <v>80111607</v>
      </c>
      <c r="F456" s="6" t="s">
        <v>260</v>
      </c>
      <c r="G456" s="55">
        <v>42737</v>
      </c>
      <c r="H456" s="58">
        <v>11</v>
      </c>
      <c r="I456" s="7" t="s">
        <v>41</v>
      </c>
      <c r="J456" s="15" t="s">
        <v>56</v>
      </c>
      <c r="K456" s="7" t="s">
        <v>27</v>
      </c>
      <c r="L456" s="57">
        <v>49500000</v>
      </c>
      <c r="M456" s="57">
        <v>49500000</v>
      </c>
      <c r="N456" s="9" t="s">
        <v>28</v>
      </c>
      <c r="O456" s="9" t="s">
        <v>29</v>
      </c>
      <c r="P456" s="11" t="s">
        <v>30</v>
      </c>
      <c r="Q456" s="11" t="s">
        <v>31</v>
      </c>
      <c r="R456" s="11" t="s">
        <v>32</v>
      </c>
      <c r="S456" s="11" t="s">
        <v>33</v>
      </c>
      <c r="T456" s="11" t="s">
        <v>34</v>
      </c>
    </row>
    <row r="457" spans="1:20" ht="35.1" customHeight="1" x14ac:dyDescent="0.25">
      <c r="A457" s="4">
        <f t="shared" si="19"/>
        <v>455</v>
      </c>
      <c r="B457" s="5" t="s">
        <v>20</v>
      </c>
      <c r="C457" s="5" t="s">
        <v>44</v>
      </c>
      <c r="D457" s="6" t="s">
        <v>54</v>
      </c>
      <c r="E457" s="54">
        <v>80111607</v>
      </c>
      <c r="F457" s="6" t="s">
        <v>260</v>
      </c>
      <c r="G457" s="55">
        <v>42737</v>
      </c>
      <c r="H457" s="58">
        <v>11</v>
      </c>
      <c r="I457" s="7" t="s">
        <v>41</v>
      </c>
      <c r="J457" s="15" t="s">
        <v>56</v>
      </c>
      <c r="K457" s="7" t="s">
        <v>27</v>
      </c>
      <c r="L457" s="57">
        <v>49500000</v>
      </c>
      <c r="M457" s="57">
        <v>49500000</v>
      </c>
      <c r="N457" s="9" t="s">
        <v>28</v>
      </c>
      <c r="O457" s="9" t="s">
        <v>29</v>
      </c>
      <c r="P457" s="11" t="s">
        <v>30</v>
      </c>
      <c r="Q457" s="11" t="s">
        <v>31</v>
      </c>
      <c r="R457" s="11" t="s">
        <v>32</v>
      </c>
      <c r="S457" s="11" t="s">
        <v>33</v>
      </c>
      <c r="T457" s="11" t="s">
        <v>34</v>
      </c>
    </row>
    <row r="458" spans="1:20" ht="35.1" customHeight="1" x14ac:dyDescent="0.25">
      <c r="A458" s="4">
        <f t="shared" si="19"/>
        <v>456</v>
      </c>
      <c r="B458" s="5" t="s">
        <v>20</v>
      </c>
      <c r="C458" s="5" t="s">
        <v>44</v>
      </c>
      <c r="D458" s="6" t="s">
        <v>54</v>
      </c>
      <c r="E458" s="54">
        <v>80111607</v>
      </c>
      <c r="F458" s="6" t="s">
        <v>260</v>
      </c>
      <c r="G458" s="55">
        <v>42737</v>
      </c>
      <c r="H458" s="58">
        <v>11</v>
      </c>
      <c r="I458" s="7" t="s">
        <v>41</v>
      </c>
      <c r="J458" s="15" t="s">
        <v>56</v>
      </c>
      <c r="K458" s="7" t="s">
        <v>27</v>
      </c>
      <c r="L458" s="57">
        <v>49500000</v>
      </c>
      <c r="M458" s="57">
        <v>49500000</v>
      </c>
      <c r="N458" s="9" t="s">
        <v>28</v>
      </c>
      <c r="O458" s="9" t="s">
        <v>29</v>
      </c>
      <c r="P458" s="11" t="s">
        <v>30</v>
      </c>
      <c r="Q458" s="11" t="s">
        <v>31</v>
      </c>
      <c r="R458" s="11" t="s">
        <v>32</v>
      </c>
      <c r="S458" s="11" t="s">
        <v>33</v>
      </c>
      <c r="T458" s="11" t="s">
        <v>34</v>
      </c>
    </row>
    <row r="459" spans="1:20" ht="35.1" customHeight="1" x14ac:dyDescent="0.25">
      <c r="A459" s="4">
        <f t="shared" si="19"/>
        <v>457</v>
      </c>
      <c r="B459" s="5" t="s">
        <v>20</v>
      </c>
      <c r="C459" s="5" t="s">
        <v>44</v>
      </c>
      <c r="D459" s="6" t="s">
        <v>54</v>
      </c>
      <c r="E459" s="54">
        <v>80111607</v>
      </c>
      <c r="F459" s="6" t="s">
        <v>260</v>
      </c>
      <c r="G459" s="55">
        <v>42737</v>
      </c>
      <c r="H459" s="58">
        <v>11</v>
      </c>
      <c r="I459" s="7" t="s">
        <v>41</v>
      </c>
      <c r="J459" s="15" t="s">
        <v>56</v>
      </c>
      <c r="K459" s="7" t="s">
        <v>27</v>
      </c>
      <c r="L459" s="57">
        <v>49500000</v>
      </c>
      <c r="M459" s="57">
        <v>49500000</v>
      </c>
      <c r="N459" s="9" t="s">
        <v>28</v>
      </c>
      <c r="O459" s="9" t="s">
        <v>29</v>
      </c>
      <c r="P459" s="11" t="s">
        <v>30</v>
      </c>
      <c r="Q459" s="11" t="s">
        <v>31</v>
      </c>
      <c r="R459" s="11" t="s">
        <v>32</v>
      </c>
      <c r="S459" s="11" t="s">
        <v>33</v>
      </c>
      <c r="T459" s="11" t="s">
        <v>34</v>
      </c>
    </row>
    <row r="460" spans="1:20" ht="35.1" customHeight="1" x14ac:dyDescent="0.25">
      <c r="A460" s="4">
        <f t="shared" si="19"/>
        <v>458</v>
      </c>
      <c r="B460" s="5" t="s">
        <v>20</v>
      </c>
      <c r="C460" s="5" t="s">
        <v>44</v>
      </c>
      <c r="D460" s="6" t="s">
        <v>54</v>
      </c>
      <c r="E460" s="54">
        <v>80111607</v>
      </c>
      <c r="F460" s="6" t="s">
        <v>260</v>
      </c>
      <c r="G460" s="55">
        <v>42737</v>
      </c>
      <c r="H460" s="58">
        <v>11</v>
      </c>
      <c r="I460" s="7" t="s">
        <v>41</v>
      </c>
      <c r="J460" s="15" t="s">
        <v>56</v>
      </c>
      <c r="K460" s="7" t="s">
        <v>27</v>
      </c>
      <c r="L460" s="57">
        <v>49500000</v>
      </c>
      <c r="M460" s="57">
        <v>49500000</v>
      </c>
      <c r="N460" s="9" t="s">
        <v>28</v>
      </c>
      <c r="O460" s="9" t="s">
        <v>29</v>
      </c>
      <c r="P460" s="11" t="s">
        <v>30</v>
      </c>
      <c r="Q460" s="11" t="s">
        <v>31</v>
      </c>
      <c r="R460" s="11" t="s">
        <v>32</v>
      </c>
      <c r="S460" s="11" t="s">
        <v>33</v>
      </c>
      <c r="T460" s="11" t="s">
        <v>34</v>
      </c>
    </row>
    <row r="461" spans="1:20" ht="35.1" customHeight="1" x14ac:dyDescent="0.25">
      <c r="A461" s="4">
        <f t="shared" si="19"/>
        <v>459</v>
      </c>
      <c r="B461" s="5" t="s">
        <v>20</v>
      </c>
      <c r="C461" s="5" t="s">
        <v>44</v>
      </c>
      <c r="D461" s="6" t="s">
        <v>54</v>
      </c>
      <c r="E461" s="54">
        <v>80111607</v>
      </c>
      <c r="F461" s="6" t="s">
        <v>260</v>
      </c>
      <c r="G461" s="55">
        <v>42737</v>
      </c>
      <c r="H461" s="58">
        <v>11</v>
      </c>
      <c r="I461" s="7" t="s">
        <v>41</v>
      </c>
      <c r="J461" s="15" t="s">
        <v>56</v>
      </c>
      <c r="K461" s="7" t="s">
        <v>27</v>
      </c>
      <c r="L461" s="57">
        <v>49500000</v>
      </c>
      <c r="M461" s="57">
        <v>49500000</v>
      </c>
      <c r="N461" s="9" t="s">
        <v>28</v>
      </c>
      <c r="O461" s="9" t="s">
        <v>29</v>
      </c>
      <c r="P461" s="11" t="s">
        <v>30</v>
      </c>
      <c r="Q461" s="11" t="s">
        <v>31</v>
      </c>
      <c r="R461" s="11" t="s">
        <v>32</v>
      </c>
      <c r="S461" s="11" t="s">
        <v>33</v>
      </c>
      <c r="T461" s="11" t="s">
        <v>34</v>
      </c>
    </row>
    <row r="462" spans="1:20" ht="35.1" customHeight="1" x14ac:dyDescent="0.25">
      <c r="A462" s="4">
        <f t="shared" si="19"/>
        <v>460</v>
      </c>
      <c r="B462" s="5" t="s">
        <v>20</v>
      </c>
      <c r="C462" s="5" t="s">
        <v>44</v>
      </c>
      <c r="D462" s="6" t="s">
        <v>54</v>
      </c>
      <c r="E462" s="54">
        <v>80111607</v>
      </c>
      <c r="F462" s="6" t="s">
        <v>260</v>
      </c>
      <c r="G462" s="55">
        <v>42737</v>
      </c>
      <c r="H462" s="58">
        <v>11</v>
      </c>
      <c r="I462" s="7" t="s">
        <v>41</v>
      </c>
      <c r="J462" s="15" t="s">
        <v>56</v>
      </c>
      <c r="K462" s="7" t="s">
        <v>27</v>
      </c>
      <c r="L462" s="57">
        <v>49500000</v>
      </c>
      <c r="M462" s="57">
        <v>49500000</v>
      </c>
      <c r="N462" s="9" t="s">
        <v>28</v>
      </c>
      <c r="O462" s="9" t="s">
        <v>29</v>
      </c>
      <c r="P462" s="11" t="s">
        <v>30</v>
      </c>
      <c r="Q462" s="11" t="s">
        <v>31</v>
      </c>
      <c r="R462" s="11" t="s">
        <v>32</v>
      </c>
      <c r="S462" s="11" t="s">
        <v>33</v>
      </c>
      <c r="T462" s="11" t="s">
        <v>34</v>
      </c>
    </row>
    <row r="463" spans="1:20" ht="35.1" customHeight="1" x14ac:dyDescent="0.25">
      <c r="A463" s="4">
        <f t="shared" si="19"/>
        <v>461</v>
      </c>
      <c r="B463" s="5" t="s">
        <v>20</v>
      </c>
      <c r="C463" s="5" t="s">
        <v>44</v>
      </c>
      <c r="D463" s="6" t="s">
        <v>54</v>
      </c>
      <c r="E463" s="54">
        <v>80111607</v>
      </c>
      <c r="F463" s="6" t="s">
        <v>260</v>
      </c>
      <c r="G463" s="55">
        <v>42737</v>
      </c>
      <c r="H463" s="58">
        <v>11</v>
      </c>
      <c r="I463" s="7" t="s">
        <v>41</v>
      </c>
      <c r="J463" s="15" t="s">
        <v>56</v>
      </c>
      <c r="K463" s="7" t="s">
        <v>27</v>
      </c>
      <c r="L463" s="57">
        <v>49500000</v>
      </c>
      <c r="M463" s="57">
        <v>49500000</v>
      </c>
      <c r="N463" s="9" t="s">
        <v>28</v>
      </c>
      <c r="O463" s="9" t="s">
        <v>29</v>
      </c>
      <c r="P463" s="11" t="s">
        <v>30</v>
      </c>
      <c r="Q463" s="11" t="s">
        <v>31</v>
      </c>
      <c r="R463" s="11" t="s">
        <v>32</v>
      </c>
      <c r="S463" s="11" t="s">
        <v>33</v>
      </c>
      <c r="T463" s="11" t="s">
        <v>34</v>
      </c>
    </row>
    <row r="464" spans="1:20" ht="35.1" customHeight="1" x14ac:dyDescent="0.25">
      <c r="A464" s="4">
        <f t="shared" si="19"/>
        <v>462</v>
      </c>
      <c r="B464" s="5" t="s">
        <v>20</v>
      </c>
      <c r="C464" s="5" t="s">
        <v>44</v>
      </c>
      <c r="D464" s="6" t="s">
        <v>54</v>
      </c>
      <c r="E464" s="54">
        <v>80111607</v>
      </c>
      <c r="F464" s="6" t="s">
        <v>260</v>
      </c>
      <c r="G464" s="55">
        <v>42737</v>
      </c>
      <c r="H464" s="58">
        <v>11</v>
      </c>
      <c r="I464" s="7" t="s">
        <v>41</v>
      </c>
      <c r="J464" s="15" t="s">
        <v>56</v>
      </c>
      <c r="K464" s="7" t="s">
        <v>27</v>
      </c>
      <c r="L464" s="57">
        <v>49500000</v>
      </c>
      <c r="M464" s="57">
        <v>49500000</v>
      </c>
      <c r="N464" s="9" t="s">
        <v>28</v>
      </c>
      <c r="O464" s="9" t="s">
        <v>29</v>
      </c>
      <c r="P464" s="11" t="s">
        <v>30</v>
      </c>
      <c r="Q464" s="11" t="s">
        <v>31</v>
      </c>
      <c r="R464" s="11" t="s">
        <v>32</v>
      </c>
      <c r="S464" s="11" t="s">
        <v>33</v>
      </c>
      <c r="T464" s="11" t="s">
        <v>34</v>
      </c>
    </row>
    <row r="465" spans="1:20" ht="35.1" customHeight="1" x14ac:dyDescent="0.25">
      <c r="A465" s="4">
        <f t="shared" si="19"/>
        <v>463</v>
      </c>
      <c r="B465" s="5" t="s">
        <v>20</v>
      </c>
      <c r="C465" s="5" t="s">
        <v>44</v>
      </c>
      <c r="D465" s="6" t="s">
        <v>54</v>
      </c>
      <c r="E465" s="54">
        <v>80111601</v>
      </c>
      <c r="F465" s="6" t="s">
        <v>261</v>
      </c>
      <c r="G465" s="55">
        <v>42737</v>
      </c>
      <c r="H465" s="58">
        <v>11</v>
      </c>
      <c r="I465" s="7" t="s">
        <v>41</v>
      </c>
      <c r="J465" s="15" t="s">
        <v>56</v>
      </c>
      <c r="K465" s="7" t="s">
        <v>27</v>
      </c>
      <c r="L465" s="57">
        <v>49500000</v>
      </c>
      <c r="M465" s="57">
        <v>49500000</v>
      </c>
      <c r="N465" s="9" t="s">
        <v>28</v>
      </c>
      <c r="O465" s="9" t="s">
        <v>29</v>
      </c>
      <c r="P465" s="11" t="s">
        <v>30</v>
      </c>
      <c r="Q465" s="11" t="s">
        <v>31</v>
      </c>
      <c r="R465" s="11" t="s">
        <v>32</v>
      </c>
      <c r="S465" s="11" t="s">
        <v>33</v>
      </c>
      <c r="T465" s="11" t="s">
        <v>34</v>
      </c>
    </row>
    <row r="466" spans="1:20" ht="35.1" customHeight="1" x14ac:dyDescent="0.25">
      <c r="A466" s="4">
        <f t="shared" si="19"/>
        <v>464</v>
      </c>
      <c r="B466" s="5" t="s">
        <v>20</v>
      </c>
      <c r="C466" s="5" t="s">
        <v>44</v>
      </c>
      <c r="D466" s="6" t="s">
        <v>54</v>
      </c>
      <c r="E466" s="54">
        <v>80111604</v>
      </c>
      <c r="F466" s="6" t="s">
        <v>262</v>
      </c>
      <c r="G466" s="55">
        <v>42737</v>
      </c>
      <c r="H466" s="58">
        <v>11</v>
      </c>
      <c r="I466" s="7" t="s">
        <v>41</v>
      </c>
      <c r="J466" s="15" t="s">
        <v>71</v>
      </c>
      <c r="K466" s="7" t="s">
        <v>27</v>
      </c>
      <c r="L466" s="57">
        <v>25168000</v>
      </c>
      <c r="M466" s="57">
        <v>25168000</v>
      </c>
      <c r="N466" s="9" t="s">
        <v>28</v>
      </c>
      <c r="O466" s="9" t="s">
        <v>29</v>
      </c>
      <c r="P466" s="11" t="s">
        <v>30</v>
      </c>
      <c r="Q466" s="11" t="s">
        <v>31</v>
      </c>
      <c r="R466" s="11" t="s">
        <v>32</v>
      </c>
      <c r="S466" s="11" t="s">
        <v>33</v>
      </c>
      <c r="T466" s="11" t="s">
        <v>34</v>
      </c>
    </row>
    <row r="467" spans="1:20" ht="35.1" customHeight="1" x14ac:dyDescent="0.25">
      <c r="A467" s="4">
        <f t="shared" si="19"/>
        <v>465</v>
      </c>
      <c r="B467" s="5" t="s">
        <v>20</v>
      </c>
      <c r="C467" s="5" t="s">
        <v>44</v>
      </c>
      <c r="D467" s="6" t="s">
        <v>54</v>
      </c>
      <c r="E467" s="54">
        <v>80111601</v>
      </c>
      <c r="F467" s="6" t="s">
        <v>263</v>
      </c>
      <c r="G467" s="55">
        <v>42737</v>
      </c>
      <c r="H467" s="58">
        <v>11</v>
      </c>
      <c r="I467" s="7" t="s">
        <v>41</v>
      </c>
      <c r="J467" s="15" t="s">
        <v>71</v>
      </c>
      <c r="K467" s="7" t="s">
        <v>27</v>
      </c>
      <c r="L467" s="57">
        <v>18304000</v>
      </c>
      <c r="M467" s="57">
        <v>18304000</v>
      </c>
      <c r="N467" s="9" t="s">
        <v>28</v>
      </c>
      <c r="O467" s="9" t="s">
        <v>29</v>
      </c>
      <c r="P467" s="11" t="s">
        <v>30</v>
      </c>
      <c r="Q467" s="11" t="s">
        <v>31</v>
      </c>
      <c r="R467" s="11" t="s">
        <v>32</v>
      </c>
      <c r="S467" s="11" t="s">
        <v>33</v>
      </c>
      <c r="T467" s="11" t="s">
        <v>34</v>
      </c>
    </row>
    <row r="468" spans="1:20" ht="35.1" customHeight="1" x14ac:dyDescent="0.25">
      <c r="A468" s="4">
        <f t="shared" si="19"/>
        <v>466</v>
      </c>
      <c r="B468" s="5" t="s">
        <v>20</v>
      </c>
      <c r="C468" s="5" t="s">
        <v>44</v>
      </c>
      <c r="D468" s="6" t="s">
        <v>54</v>
      </c>
      <c r="E468" s="54">
        <v>80111601</v>
      </c>
      <c r="F468" s="6" t="s">
        <v>263</v>
      </c>
      <c r="G468" s="55">
        <v>42737</v>
      </c>
      <c r="H468" s="58">
        <v>11</v>
      </c>
      <c r="I468" s="7" t="s">
        <v>41</v>
      </c>
      <c r="J468" s="15" t="s">
        <v>71</v>
      </c>
      <c r="K468" s="7" t="s">
        <v>27</v>
      </c>
      <c r="L468" s="57">
        <v>18304000</v>
      </c>
      <c r="M468" s="57">
        <v>18304000</v>
      </c>
      <c r="N468" s="9" t="s">
        <v>28</v>
      </c>
      <c r="O468" s="9" t="s">
        <v>29</v>
      </c>
      <c r="P468" s="11" t="s">
        <v>30</v>
      </c>
      <c r="Q468" s="11" t="s">
        <v>31</v>
      </c>
      <c r="R468" s="11" t="s">
        <v>32</v>
      </c>
      <c r="S468" s="11" t="s">
        <v>33</v>
      </c>
      <c r="T468" s="11" t="s">
        <v>34</v>
      </c>
    </row>
    <row r="469" spans="1:20" ht="35.1" customHeight="1" x14ac:dyDescent="0.25">
      <c r="A469" s="4">
        <f t="shared" si="19"/>
        <v>467</v>
      </c>
      <c r="B469" s="5" t="s">
        <v>20</v>
      </c>
      <c r="C469" s="5" t="s">
        <v>44</v>
      </c>
      <c r="D469" s="6" t="s">
        <v>54</v>
      </c>
      <c r="E469" s="54">
        <v>80111601</v>
      </c>
      <c r="F469" s="6" t="s">
        <v>263</v>
      </c>
      <c r="G469" s="55">
        <v>42737</v>
      </c>
      <c r="H469" s="58">
        <v>11</v>
      </c>
      <c r="I469" s="7" t="s">
        <v>41</v>
      </c>
      <c r="J469" s="15" t="s">
        <v>71</v>
      </c>
      <c r="K469" s="7" t="s">
        <v>27</v>
      </c>
      <c r="L469" s="57">
        <v>18304000</v>
      </c>
      <c r="M469" s="57">
        <v>18304000</v>
      </c>
      <c r="N469" s="9" t="s">
        <v>28</v>
      </c>
      <c r="O469" s="9" t="s">
        <v>29</v>
      </c>
      <c r="P469" s="11" t="s">
        <v>30</v>
      </c>
      <c r="Q469" s="11" t="s">
        <v>31</v>
      </c>
      <c r="R469" s="11" t="s">
        <v>32</v>
      </c>
      <c r="S469" s="11" t="s">
        <v>33</v>
      </c>
      <c r="T469" s="11" t="s">
        <v>34</v>
      </c>
    </row>
    <row r="470" spans="1:20" ht="35.1" customHeight="1" x14ac:dyDescent="0.25">
      <c r="A470" s="4">
        <v>1</v>
      </c>
      <c r="B470" s="5" t="s">
        <v>264</v>
      </c>
      <c r="C470" s="5" t="s">
        <v>265</v>
      </c>
      <c r="D470" s="6" t="s">
        <v>266</v>
      </c>
      <c r="E470" s="54">
        <v>86141501</v>
      </c>
      <c r="F470" s="6" t="s">
        <v>267</v>
      </c>
      <c r="G470" s="55">
        <v>42745</v>
      </c>
      <c r="H470" s="58">
        <v>11.5</v>
      </c>
      <c r="I470" s="7" t="s">
        <v>268</v>
      </c>
      <c r="J470" s="15" t="s">
        <v>269</v>
      </c>
      <c r="K470" s="7" t="s">
        <v>270</v>
      </c>
      <c r="L470" s="57">
        <v>61754144.399999999</v>
      </c>
      <c r="M470" s="57">
        <v>61754144.399999999</v>
      </c>
      <c r="N470" s="9" t="s">
        <v>271</v>
      </c>
      <c r="O470" s="9" t="s">
        <v>271</v>
      </c>
      <c r="P470" s="11" t="s">
        <v>272</v>
      </c>
      <c r="Q470" s="11" t="s">
        <v>273</v>
      </c>
      <c r="R470" s="11" t="s">
        <v>274</v>
      </c>
      <c r="S470" s="11" t="s">
        <v>275</v>
      </c>
      <c r="T470" s="11" t="s">
        <v>276</v>
      </c>
    </row>
    <row r="471" spans="1:20" ht="35.1" customHeight="1" x14ac:dyDescent="0.25">
      <c r="A471" s="4">
        <v>2</v>
      </c>
      <c r="B471" s="5" t="s">
        <v>264</v>
      </c>
      <c r="C471" s="5" t="s">
        <v>265</v>
      </c>
      <c r="D471" s="6" t="s">
        <v>277</v>
      </c>
      <c r="E471" s="54">
        <v>86141501</v>
      </c>
      <c r="F471" s="6" t="s">
        <v>278</v>
      </c>
      <c r="G471" s="55">
        <v>42745</v>
      </c>
      <c r="H471" s="58">
        <v>11.5</v>
      </c>
      <c r="I471" s="7" t="s">
        <v>268</v>
      </c>
      <c r="J471" s="15" t="s">
        <v>269</v>
      </c>
      <c r="K471" s="7" t="s">
        <v>270</v>
      </c>
      <c r="L471" s="57">
        <v>86250000</v>
      </c>
      <c r="M471" s="57">
        <v>86250000</v>
      </c>
      <c r="N471" s="9" t="s">
        <v>271</v>
      </c>
      <c r="O471" s="9" t="s">
        <v>271</v>
      </c>
      <c r="P471" s="11" t="s">
        <v>272</v>
      </c>
      <c r="Q471" s="11" t="s">
        <v>273</v>
      </c>
      <c r="R471" s="11" t="s">
        <v>274</v>
      </c>
      <c r="S471" s="11" t="s">
        <v>275</v>
      </c>
      <c r="T471" s="11" t="s">
        <v>276</v>
      </c>
    </row>
    <row r="472" spans="1:20" ht="35.1" customHeight="1" x14ac:dyDescent="0.25">
      <c r="A472" s="4">
        <v>3</v>
      </c>
      <c r="B472" s="5" t="s">
        <v>264</v>
      </c>
      <c r="C472" s="5" t="s">
        <v>265</v>
      </c>
      <c r="D472" s="6" t="s">
        <v>277</v>
      </c>
      <c r="E472" s="54">
        <v>86141501</v>
      </c>
      <c r="F472" s="6" t="s">
        <v>279</v>
      </c>
      <c r="G472" s="55">
        <v>42745</v>
      </c>
      <c r="H472" s="58">
        <v>11.5</v>
      </c>
      <c r="I472" s="7" t="s">
        <v>268</v>
      </c>
      <c r="J472" s="15" t="s">
        <v>269</v>
      </c>
      <c r="K472" s="7" t="s">
        <v>270</v>
      </c>
      <c r="L472" s="57">
        <v>61756799.520000003</v>
      </c>
      <c r="M472" s="57">
        <v>61756799.520000003</v>
      </c>
      <c r="N472" s="9" t="s">
        <v>271</v>
      </c>
      <c r="O472" s="9" t="s">
        <v>271</v>
      </c>
      <c r="P472" s="11" t="s">
        <v>272</v>
      </c>
      <c r="Q472" s="11" t="s">
        <v>273</v>
      </c>
      <c r="R472" s="11" t="s">
        <v>274</v>
      </c>
      <c r="S472" s="11" t="s">
        <v>275</v>
      </c>
      <c r="T472" s="11" t="s">
        <v>276</v>
      </c>
    </row>
    <row r="473" spans="1:20" ht="35.1" customHeight="1" x14ac:dyDescent="0.25">
      <c r="A473" s="4">
        <v>4</v>
      </c>
      <c r="B473" s="5" t="s">
        <v>264</v>
      </c>
      <c r="C473" s="5" t="s">
        <v>265</v>
      </c>
      <c r="D473" s="6" t="s">
        <v>277</v>
      </c>
      <c r="E473" s="54">
        <v>86141501</v>
      </c>
      <c r="F473" s="6" t="s">
        <v>267</v>
      </c>
      <c r="G473" s="55">
        <v>42745</v>
      </c>
      <c r="H473" s="58">
        <v>11.5</v>
      </c>
      <c r="I473" s="7" t="s">
        <v>268</v>
      </c>
      <c r="J473" s="15" t="s">
        <v>269</v>
      </c>
      <c r="K473" s="7" t="s">
        <v>270</v>
      </c>
      <c r="L473" s="57">
        <v>60411662.999999993</v>
      </c>
      <c r="M473" s="57">
        <v>60411662.999999993</v>
      </c>
      <c r="N473" s="9" t="s">
        <v>271</v>
      </c>
      <c r="O473" s="9" t="s">
        <v>271</v>
      </c>
      <c r="P473" s="11" t="s">
        <v>272</v>
      </c>
      <c r="Q473" s="11" t="s">
        <v>273</v>
      </c>
      <c r="R473" s="11" t="s">
        <v>274</v>
      </c>
      <c r="S473" s="11" t="s">
        <v>275</v>
      </c>
      <c r="T473" s="11" t="s">
        <v>276</v>
      </c>
    </row>
    <row r="474" spans="1:20" ht="35.1" customHeight="1" x14ac:dyDescent="0.25">
      <c r="A474" s="4">
        <v>5</v>
      </c>
      <c r="B474" s="5" t="s">
        <v>264</v>
      </c>
      <c r="C474" s="5" t="s">
        <v>265</v>
      </c>
      <c r="D474" s="6" t="s">
        <v>277</v>
      </c>
      <c r="E474" s="54">
        <v>86141501</v>
      </c>
      <c r="F474" s="6" t="s">
        <v>280</v>
      </c>
      <c r="G474" s="55">
        <v>42745</v>
      </c>
      <c r="H474" s="58">
        <v>11.5</v>
      </c>
      <c r="I474" s="7" t="s">
        <v>268</v>
      </c>
      <c r="J474" s="15" t="s">
        <v>269</v>
      </c>
      <c r="K474" s="7" t="s">
        <v>270</v>
      </c>
      <c r="L474" s="57">
        <v>65780000</v>
      </c>
      <c r="M474" s="57">
        <v>65780000</v>
      </c>
      <c r="N474" s="9" t="s">
        <v>271</v>
      </c>
      <c r="O474" s="9" t="s">
        <v>271</v>
      </c>
      <c r="P474" s="11" t="s">
        <v>272</v>
      </c>
      <c r="Q474" s="11" t="s">
        <v>273</v>
      </c>
      <c r="R474" s="11" t="s">
        <v>274</v>
      </c>
      <c r="S474" s="11" t="s">
        <v>275</v>
      </c>
      <c r="T474" s="11" t="s">
        <v>276</v>
      </c>
    </row>
    <row r="475" spans="1:20" ht="35.1" customHeight="1" x14ac:dyDescent="0.25">
      <c r="A475" s="4">
        <v>6</v>
      </c>
      <c r="B475" s="5" t="s">
        <v>264</v>
      </c>
      <c r="C475" s="5" t="s">
        <v>265</v>
      </c>
      <c r="D475" s="6" t="s">
        <v>277</v>
      </c>
      <c r="E475" s="54">
        <v>80101604</v>
      </c>
      <c r="F475" s="6" t="s">
        <v>281</v>
      </c>
      <c r="G475" s="55">
        <v>42745</v>
      </c>
      <c r="H475" s="58">
        <v>11.5</v>
      </c>
      <c r="I475" s="7" t="s">
        <v>268</v>
      </c>
      <c r="J475" s="15" t="s">
        <v>269</v>
      </c>
      <c r="K475" s="7" t="s">
        <v>270</v>
      </c>
      <c r="L475" s="57">
        <v>69000000</v>
      </c>
      <c r="M475" s="57">
        <v>69000000</v>
      </c>
      <c r="N475" s="9" t="s">
        <v>271</v>
      </c>
      <c r="O475" s="9" t="s">
        <v>271</v>
      </c>
      <c r="P475" s="11" t="s">
        <v>272</v>
      </c>
      <c r="Q475" s="11" t="s">
        <v>273</v>
      </c>
      <c r="R475" s="11" t="s">
        <v>274</v>
      </c>
      <c r="S475" s="11" t="s">
        <v>275</v>
      </c>
      <c r="T475" s="11" t="s">
        <v>276</v>
      </c>
    </row>
    <row r="476" spans="1:20" ht="35.1" customHeight="1" x14ac:dyDescent="0.25">
      <c r="A476" s="4">
        <v>7</v>
      </c>
      <c r="B476" s="5" t="s">
        <v>264</v>
      </c>
      <c r="C476" s="5" t="s">
        <v>265</v>
      </c>
      <c r="D476" s="6" t="s">
        <v>277</v>
      </c>
      <c r="E476" s="54">
        <v>80101604</v>
      </c>
      <c r="F476" s="6" t="s">
        <v>282</v>
      </c>
      <c r="G476" s="55">
        <v>42745</v>
      </c>
      <c r="H476" s="58">
        <v>11</v>
      </c>
      <c r="I476" s="7" t="s">
        <v>268</v>
      </c>
      <c r="J476" s="15" t="s">
        <v>269</v>
      </c>
      <c r="K476" s="7" t="s">
        <v>270</v>
      </c>
      <c r="L476" s="57">
        <v>32817630.559999999</v>
      </c>
      <c r="M476" s="57">
        <v>32817630.559999999</v>
      </c>
      <c r="N476" s="9" t="s">
        <v>271</v>
      </c>
      <c r="O476" s="9" t="s">
        <v>271</v>
      </c>
      <c r="P476" s="11" t="s">
        <v>272</v>
      </c>
      <c r="Q476" s="11" t="s">
        <v>273</v>
      </c>
      <c r="R476" s="11" t="s">
        <v>274</v>
      </c>
      <c r="S476" s="11" t="s">
        <v>275</v>
      </c>
      <c r="T476" s="11" t="s">
        <v>276</v>
      </c>
    </row>
    <row r="477" spans="1:20" ht="35.1" customHeight="1" x14ac:dyDescent="0.25">
      <c r="A477" s="4">
        <v>8</v>
      </c>
      <c r="B477" s="5" t="s">
        <v>264</v>
      </c>
      <c r="C477" s="5" t="s">
        <v>265</v>
      </c>
      <c r="D477" s="6" t="s">
        <v>283</v>
      </c>
      <c r="E477" s="54" t="s">
        <v>284</v>
      </c>
      <c r="F477" s="6" t="s">
        <v>285</v>
      </c>
      <c r="G477" s="55">
        <v>42738</v>
      </c>
      <c r="H477" s="58">
        <v>10</v>
      </c>
      <c r="I477" s="7" t="s">
        <v>286</v>
      </c>
      <c r="J477" s="15" t="s">
        <v>287</v>
      </c>
      <c r="K477" s="7" t="s">
        <v>270</v>
      </c>
      <c r="L477" s="57">
        <v>95918280</v>
      </c>
      <c r="M477" s="57">
        <v>95918280</v>
      </c>
      <c r="N477" s="9" t="s">
        <v>271</v>
      </c>
      <c r="O477" s="9" t="s">
        <v>271</v>
      </c>
      <c r="P477" s="11" t="s">
        <v>272</v>
      </c>
      <c r="Q477" s="11" t="s">
        <v>273</v>
      </c>
      <c r="R477" s="11" t="s">
        <v>274</v>
      </c>
      <c r="S477" s="11" t="s">
        <v>275</v>
      </c>
      <c r="T477" s="11" t="s">
        <v>276</v>
      </c>
    </row>
    <row r="478" spans="1:20" ht="35.1" customHeight="1" x14ac:dyDescent="0.25">
      <c r="A478" s="4">
        <v>9</v>
      </c>
      <c r="B478" s="5" t="s">
        <v>264</v>
      </c>
      <c r="C478" s="5" t="s">
        <v>265</v>
      </c>
      <c r="D478" s="6" t="s">
        <v>283</v>
      </c>
      <c r="E478" s="54" t="s">
        <v>288</v>
      </c>
      <c r="F478" s="6" t="s">
        <v>289</v>
      </c>
      <c r="G478" s="55">
        <v>42738</v>
      </c>
      <c r="H478" s="58">
        <v>10</v>
      </c>
      <c r="I478" s="7" t="s">
        <v>290</v>
      </c>
      <c r="J478" s="15" t="s">
        <v>291</v>
      </c>
      <c r="K478" s="7" t="s">
        <v>270</v>
      </c>
      <c r="L478" s="57">
        <v>8340720</v>
      </c>
      <c r="M478" s="57">
        <v>8340720</v>
      </c>
      <c r="N478" s="9" t="s">
        <v>271</v>
      </c>
      <c r="O478" s="9" t="s">
        <v>271</v>
      </c>
      <c r="P478" s="11" t="s">
        <v>272</v>
      </c>
      <c r="Q478" s="11" t="s">
        <v>273</v>
      </c>
      <c r="R478" s="11" t="s">
        <v>274</v>
      </c>
      <c r="S478" s="11" t="s">
        <v>275</v>
      </c>
      <c r="T478" s="11" t="s">
        <v>276</v>
      </c>
    </row>
    <row r="479" spans="1:20" ht="35.1" customHeight="1" x14ac:dyDescent="0.25">
      <c r="A479" s="66">
        <v>11</v>
      </c>
      <c r="B479" s="5" t="s">
        <v>264</v>
      </c>
      <c r="C479" s="5" t="s">
        <v>265</v>
      </c>
      <c r="D479" s="6" t="s">
        <v>266</v>
      </c>
      <c r="E479" s="54">
        <v>86101710</v>
      </c>
      <c r="F479" s="70" t="s">
        <v>292</v>
      </c>
      <c r="G479" s="55">
        <v>42738</v>
      </c>
      <c r="H479" s="58">
        <v>8</v>
      </c>
      <c r="I479" s="7" t="s">
        <v>268</v>
      </c>
      <c r="J479" s="15" t="s">
        <v>293</v>
      </c>
      <c r="K479" s="7" t="s">
        <v>270</v>
      </c>
      <c r="L479" s="57">
        <v>1733161000</v>
      </c>
      <c r="M479" s="96">
        <v>2024063000</v>
      </c>
      <c r="N479" s="9" t="s">
        <v>271</v>
      </c>
      <c r="O479" s="9" t="s">
        <v>271</v>
      </c>
      <c r="P479" s="11" t="s">
        <v>272</v>
      </c>
      <c r="Q479" s="11" t="s">
        <v>273</v>
      </c>
      <c r="R479" s="11" t="s">
        <v>274</v>
      </c>
      <c r="S479" s="11" t="s">
        <v>275</v>
      </c>
      <c r="T479" s="11" t="s">
        <v>276</v>
      </c>
    </row>
    <row r="480" spans="1:20" ht="35.1" customHeight="1" x14ac:dyDescent="0.25">
      <c r="A480" s="67"/>
      <c r="B480" s="5" t="s">
        <v>264</v>
      </c>
      <c r="C480" s="5" t="s">
        <v>265</v>
      </c>
      <c r="D480" s="6" t="s">
        <v>294</v>
      </c>
      <c r="E480" s="54">
        <v>86101710</v>
      </c>
      <c r="F480" s="71"/>
      <c r="G480" s="55">
        <v>42738</v>
      </c>
      <c r="H480" s="58">
        <v>8</v>
      </c>
      <c r="I480" s="7" t="s">
        <v>268</v>
      </c>
      <c r="J480" s="15" t="s">
        <v>293</v>
      </c>
      <c r="K480" s="7" t="s">
        <v>270</v>
      </c>
      <c r="L480" s="57">
        <v>290902000</v>
      </c>
      <c r="M480" s="97"/>
      <c r="N480" s="9" t="s">
        <v>271</v>
      </c>
      <c r="O480" s="9" t="s">
        <v>271</v>
      </c>
      <c r="P480" s="11" t="s">
        <v>272</v>
      </c>
      <c r="Q480" s="11" t="s">
        <v>273</v>
      </c>
      <c r="R480" s="11" t="s">
        <v>274</v>
      </c>
      <c r="S480" s="11" t="s">
        <v>275</v>
      </c>
      <c r="T480" s="11" t="s">
        <v>276</v>
      </c>
    </row>
    <row r="481" spans="1:20" ht="35.1" customHeight="1" x14ac:dyDescent="0.25">
      <c r="A481" s="4">
        <v>1</v>
      </c>
      <c r="B481" s="5" t="s">
        <v>295</v>
      </c>
      <c r="C481" s="5" t="s">
        <v>296</v>
      </c>
      <c r="D481" s="6" t="s">
        <v>297</v>
      </c>
      <c r="E481" s="54" t="s">
        <v>298</v>
      </c>
      <c r="F481" s="6" t="s">
        <v>299</v>
      </c>
      <c r="G481" s="55">
        <v>42734</v>
      </c>
      <c r="H481" s="58">
        <v>10</v>
      </c>
      <c r="I481" s="7" t="s">
        <v>300</v>
      </c>
      <c r="J481" s="15" t="s">
        <v>301</v>
      </c>
      <c r="K481" s="7" t="s">
        <v>302</v>
      </c>
      <c r="L481" s="57">
        <v>930400000</v>
      </c>
      <c r="M481" s="57">
        <v>930400000</v>
      </c>
      <c r="N481" s="9" t="s">
        <v>271</v>
      </c>
      <c r="O481" s="9" t="s">
        <v>271</v>
      </c>
      <c r="P481" s="11" t="s">
        <v>303</v>
      </c>
      <c r="Q481" s="11" t="s">
        <v>304</v>
      </c>
      <c r="R481" s="11" t="s">
        <v>305</v>
      </c>
      <c r="S481" s="11" t="s">
        <v>306</v>
      </c>
      <c r="T481" s="11" t="s">
        <v>307</v>
      </c>
    </row>
    <row r="482" spans="1:20" ht="35.1" customHeight="1" x14ac:dyDescent="0.25">
      <c r="A482" s="4">
        <v>2</v>
      </c>
      <c r="B482" s="5" t="s">
        <v>295</v>
      </c>
      <c r="C482" s="5" t="s">
        <v>308</v>
      </c>
      <c r="D482" s="6" t="s">
        <v>309</v>
      </c>
      <c r="E482" s="54">
        <v>86101710</v>
      </c>
      <c r="F482" s="6" t="s">
        <v>310</v>
      </c>
      <c r="G482" s="55">
        <v>42754</v>
      </c>
      <c r="H482" s="58">
        <v>72</v>
      </c>
      <c r="I482" s="7" t="s">
        <v>311</v>
      </c>
      <c r="J482" s="15" t="s">
        <v>312</v>
      </c>
      <c r="K482" s="7" t="s">
        <v>302</v>
      </c>
      <c r="L482" s="57">
        <v>400000000</v>
      </c>
      <c r="M482" s="57">
        <v>400000000</v>
      </c>
      <c r="N482" s="9" t="s">
        <v>271</v>
      </c>
      <c r="O482" s="9" t="s">
        <v>271</v>
      </c>
      <c r="P482" s="11" t="s">
        <v>303</v>
      </c>
      <c r="Q482" s="11" t="s">
        <v>304</v>
      </c>
      <c r="R482" s="11" t="s">
        <v>305</v>
      </c>
      <c r="S482" s="11" t="s">
        <v>306</v>
      </c>
      <c r="T482" s="11" t="s">
        <v>307</v>
      </c>
    </row>
    <row r="483" spans="1:20" ht="35.1" customHeight="1" x14ac:dyDescent="0.25">
      <c r="A483" s="4">
        <v>3</v>
      </c>
      <c r="B483" s="5" t="s">
        <v>295</v>
      </c>
      <c r="C483" s="5" t="s">
        <v>308</v>
      </c>
      <c r="D483" s="6" t="s">
        <v>313</v>
      </c>
      <c r="E483" s="54">
        <v>80111504</v>
      </c>
      <c r="F483" s="6" t="s">
        <v>313</v>
      </c>
      <c r="G483" s="55">
        <v>42748</v>
      </c>
      <c r="H483" s="58">
        <v>11</v>
      </c>
      <c r="I483" s="7" t="s">
        <v>311</v>
      </c>
      <c r="J483" s="15" t="s">
        <v>314</v>
      </c>
      <c r="K483" s="7" t="s">
        <v>302</v>
      </c>
      <c r="L483" s="57">
        <v>85000000</v>
      </c>
      <c r="M483" s="57">
        <v>85000000</v>
      </c>
      <c r="N483" s="9" t="s">
        <v>271</v>
      </c>
      <c r="O483" s="9" t="s">
        <v>271</v>
      </c>
      <c r="P483" s="11" t="s">
        <v>303</v>
      </c>
      <c r="Q483" s="11" t="s">
        <v>304</v>
      </c>
      <c r="R483" s="11" t="s">
        <v>305</v>
      </c>
      <c r="S483" s="11" t="s">
        <v>306</v>
      </c>
      <c r="T483" s="11" t="s">
        <v>307</v>
      </c>
    </row>
    <row r="484" spans="1:20" ht="35.1" customHeight="1" x14ac:dyDescent="0.25">
      <c r="A484" s="4">
        <v>4</v>
      </c>
      <c r="B484" s="5" t="s">
        <v>295</v>
      </c>
      <c r="C484" s="5" t="s">
        <v>315</v>
      </c>
      <c r="D484" s="6" t="s">
        <v>316</v>
      </c>
      <c r="E484" s="54">
        <v>86101710</v>
      </c>
      <c r="F484" s="6" t="s">
        <v>317</v>
      </c>
      <c r="G484" s="55">
        <v>42760</v>
      </c>
      <c r="H484" s="58">
        <v>10</v>
      </c>
      <c r="I484" s="7" t="s">
        <v>318</v>
      </c>
      <c r="J484" s="15" t="s">
        <v>319</v>
      </c>
      <c r="K484" s="7" t="s">
        <v>302</v>
      </c>
      <c r="L484" s="57">
        <v>300000000</v>
      </c>
      <c r="M484" s="57">
        <v>300000000</v>
      </c>
      <c r="N484" s="9" t="s">
        <v>271</v>
      </c>
      <c r="O484" s="9" t="s">
        <v>271</v>
      </c>
      <c r="P484" s="11" t="s">
        <v>303</v>
      </c>
      <c r="Q484" s="11" t="s">
        <v>304</v>
      </c>
      <c r="R484" s="11" t="s">
        <v>305</v>
      </c>
      <c r="S484" s="11" t="s">
        <v>306</v>
      </c>
      <c r="T484" s="11" t="s">
        <v>307</v>
      </c>
    </row>
    <row r="485" spans="1:20" ht="35.1" customHeight="1" x14ac:dyDescent="0.25">
      <c r="A485" s="4">
        <v>5</v>
      </c>
      <c r="B485" s="5" t="s">
        <v>295</v>
      </c>
      <c r="C485" s="5" t="s">
        <v>315</v>
      </c>
      <c r="D485" s="6" t="s">
        <v>313</v>
      </c>
      <c r="E485" s="54">
        <v>80111504</v>
      </c>
      <c r="F485" s="6" t="s">
        <v>313</v>
      </c>
      <c r="G485" s="55">
        <v>42748</v>
      </c>
      <c r="H485" s="58">
        <v>11</v>
      </c>
      <c r="I485" s="7" t="s">
        <v>320</v>
      </c>
      <c r="J485" s="15" t="s">
        <v>314</v>
      </c>
      <c r="K485" s="7" t="s">
        <v>302</v>
      </c>
      <c r="L485" s="57">
        <v>75000000</v>
      </c>
      <c r="M485" s="57">
        <v>75000000</v>
      </c>
      <c r="N485" s="9" t="s">
        <v>271</v>
      </c>
      <c r="O485" s="9" t="s">
        <v>271</v>
      </c>
      <c r="P485" s="11" t="s">
        <v>303</v>
      </c>
      <c r="Q485" s="11" t="s">
        <v>304</v>
      </c>
      <c r="R485" s="11" t="s">
        <v>305</v>
      </c>
      <c r="S485" s="11" t="s">
        <v>306</v>
      </c>
      <c r="T485" s="11" t="s">
        <v>307</v>
      </c>
    </row>
    <row r="486" spans="1:20" ht="35.1" customHeight="1" x14ac:dyDescent="0.25">
      <c r="A486" s="4">
        <v>6</v>
      </c>
      <c r="B486" s="5" t="s">
        <v>295</v>
      </c>
      <c r="C486" s="5" t="s">
        <v>321</v>
      </c>
      <c r="D486" s="6" t="s">
        <v>322</v>
      </c>
      <c r="E486" s="54">
        <v>86101710</v>
      </c>
      <c r="F486" s="6" t="s">
        <v>322</v>
      </c>
      <c r="G486" s="55">
        <v>42754</v>
      </c>
      <c r="H486" s="58">
        <v>10</v>
      </c>
      <c r="I486" s="7" t="s">
        <v>300</v>
      </c>
      <c r="J486" s="15" t="s">
        <v>301</v>
      </c>
      <c r="K486" s="7" t="s">
        <v>302</v>
      </c>
      <c r="L486" s="57">
        <v>400000000</v>
      </c>
      <c r="M486" s="57">
        <v>400000000</v>
      </c>
      <c r="N486" s="9" t="s">
        <v>271</v>
      </c>
      <c r="O486" s="9" t="s">
        <v>271</v>
      </c>
      <c r="P486" s="11" t="s">
        <v>303</v>
      </c>
      <c r="Q486" s="11" t="s">
        <v>304</v>
      </c>
      <c r="R486" s="11" t="s">
        <v>305</v>
      </c>
      <c r="S486" s="11" t="s">
        <v>306</v>
      </c>
      <c r="T486" s="11" t="s">
        <v>307</v>
      </c>
    </row>
    <row r="487" spans="1:20" ht="35.1" customHeight="1" x14ac:dyDescent="0.25">
      <c r="A487" s="4">
        <v>7</v>
      </c>
      <c r="B487" s="5" t="s">
        <v>295</v>
      </c>
      <c r="C487" s="5" t="s">
        <v>321</v>
      </c>
      <c r="D487" s="6" t="s">
        <v>313</v>
      </c>
      <c r="E487" s="54">
        <v>80111504</v>
      </c>
      <c r="F487" s="6" t="s">
        <v>313</v>
      </c>
      <c r="G487" s="55">
        <v>42748</v>
      </c>
      <c r="H487" s="58">
        <v>11</v>
      </c>
      <c r="I487" s="7" t="s">
        <v>320</v>
      </c>
      <c r="J487" s="15" t="s">
        <v>323</v>
      </c>
      <c r="K487" s="7" t="s">
        <v>302</v>
      </c>
      <c r="L487" s="57">
        <v>85000000</v>
      </c>
      <c r="M487" s="57">
        <v>85000000</v>
      </c>
      <c r="N487" s="9" t="s">
        <v>271</v>
      </c>
      <c r="O487" s="9" t="s">
        <v>271</v>
      </c>
      <c r="P487" s="11" t="s">
        <v>303</v>
      </c>
      <c r="Q487" s="11" t="s">
        <v>304</v>
      </c>
      <c r="R487" s="11" t="s">
        <v>305</v>
      </c>
      <c r="S487" s="11" t="s">
        <v>306</v>
      </c>
      <c r="T487" s="11" t="s">
        <v>307</v>
      </c>
    </row>
    <row r="488" spans="1:20" ht="35.1" customHeight="1" x14ac:dyDescent="0.25">
      <c r="A488" s="4">
        <v>8</v>
      </c>
      <c r="B488" s="5" t="s">
        <v>295</v>
      </c>
      <c r="C488" s="5" t="s">
        <v>296</v>
      </c>
      <c r="D488" s="6" t="s">
        <v>324</v>
      </c>
      <c r="E488" s="54">
        <v>86101710</v>
      </c>
      <c r="F488" s="6" t="s">
        <v>325</v>
      </c>
      <c r="G488" s="55">
        <v>42760</v>
      </c>
      <c r="H488" s="58">
        <v>10</v>
      </c>
      <c r="I488" s="7" t="s">
        <v>300</v>
      </c>
      <c r="J488" s="15" t="s">
        <v>301</v>
      </c>
      <c r="K488" s="7" t="s">
        <v>302</v>
      </c>
      <c r="L488" s="57">
        <v>680000000</v>
      </c>
      <c r="M488" s="57">
        <v>680000000</v>
      </c>
      <c r="N488" s="9" t="s">
        <v>271</v>
      </c>
      <c r="O488" s="9" t="s">
        <v>271</v>
      </c>
      <c r="P488" s="11" t="s">
        <v>303</v>
      </c>
      <c r="Q488" s="11" t="s">
        <v>304</v>
      </c>
      <c r="R488" s="11" t="s">
        <v>305</v>
      </c>
      <c r="S488" s="11" t="s">
        <v>306</v>
      </c>
      <c r="T488" s="11" t="s">
        <v>307</v>
      </c>
    </row>
    <row r="489" spans="1:20" ht="35.1" customHeight="1" x14ac:dyDescent="0.25">
      <c r="A489" s="4">
        <v>9</v>
      </c>
      <c r="B489" s="5" t="s">
        <v>326</v>
      </c>
      <c r="C489" s="5" t="s">
        <v>296</v>
      </c>
      <c r="D489" s="6" t="s">
        <v>297</v>
      </c>
      <c r="E489" s="54">
        <v>86101710</v>
      </c>
      <c r="F489" s="6" t="s">
        <v>327</v>
      </c>
      <c r="G489" s="55">
        <v>42760</v>
      </c>
      <c r="H489" s="58">
        <v>10</v>
      </c>
      <c r="I489" s="7" t="s">
        <v>328</v>
      </c>
      <c r="J489" s="15" t="s">
        <v>312</v>
      </c>
      <c r="K489" s="7" t="s">
        <v>302</v>
      </c>
      <c r="L489" s="57">
        <v>350000000</v>
      </c>
      <c r="M489" s="57">
        <v>350000000</v>
      </c>
      <c r="N489" s="9" t="s">
        <v>271</v>
      </c>
      <c r="O489" s="9" t="s">
        <v>271</v>
      </c>
      <c r="P489" s="11" t="s">
        <v>303</v>
      </c>
      <c r="Q489" s="11" t="s">
        <v>304</v>
      </c>
      <c r="R489" s="11" t="s">
        <v>305</v>
      </c>
      <c r="S489" s="11" t="s">
        <v>306</v>
      </c>
      <c r="T489" s="11" t="s">
        <v>307</v>
      </c>
    </row>
    <row r="490" spans="1:20" ht="35.1" customHeight="1" x14ac:dyDescent="0.25">
      <c r="A490" s="4">
        <v>10</v>
      </c>
      <c r="B490" s="5" t="s">
        <v>326</v>
      </c>
      <c r="C490" s="5" t="s">
        <v>296</v>
      </c>
      <c r="D490" s="6"/>
      <c r="E490" s="54"/>
      <c r="F490" s="6" t="s">
        <v>329</v>
      </c>
      <c r="G490" s="55">
        <v>42760</v>
      </c>
      <c r="H490" s="58">
        <v>10</v>
      </c>
      <c r="I490" s="7" t="s">
        <v>328</v>
      </c>
      <c r="J490" s="15" t="s">
        <v>330</v>
      </c>
      <c r="K490" s="7" t="s">
        <v>302</v>
      </c>
      <c r="L490" s="57">
        <v>361000000</v>
      </c>
      <c r="M490" s="57">
        <v>361000000</v>
      </c>
      <c r="N490" s="9" t="s">
        <v>271</v>
      </c>
      <c r="O490" s="9" t="s">
        <v>271</v>
      </c>
      <c r="P490" s="11" t="s">
        <v>303</v>
      </c>
      <c r="Q490" s="11" t="s">
        <v>304</v>
      </c>
      <c r="R490" s="11" t="s">
        <v>305</v>
      </c>
      <c r="S490" s="11" t="s">
        <v>306</v>
      </c>
      <c r="T490" s="11" t="s">
        <v>307</v>
      </c>
    </row>
    <row r="491" spans="1:20" ht="35.1" customHeight="1" x14ac:dyDescent="0.25">
      <c r="A491" s="4">
        <v>11</v>
      </c>
      <c r="B491" s="5" t="s">
        <v>295</v>
      </c>
      <c r="C491" s="5" t="s">
        <v>296</v>
      </c>
      <c r="D491" s="6" t="s">
        <v>331</v>
      </c>
      <c r="E491" s="54">
        <v>80141902</v>
      </c>
      <c r="F491" s="6" t="s">
        <v>332</v>
      </c>
      <c r="G491" s="55">
        <v>42750</v>
      </c>
      <c r="H491" s="58">
        <v>3</v>
      </c>
      <c r="I491" s="7" t="s">
        <v>311</v>
      </c>
      <c r="J491" s="15" t="s">
        <v>333</v>
      </c>
      <c r="K491" s="7" t="s">
        <v>334</v>
      </c>
      <c r="L491" s="57">
        <v>228653614</v>
      </c>
      <c r="M491" s="57">
        <v>228653614</v>
      </c>
      <c r="N491" s="9" t="s">
        <v>271</v>
      </c>
      <c r="O491" s="9" t="s">
        <v>271</v>
      </c>
      <c r="P491" s="11" t="s">
        <v>303</v>
      </c>
      <c r="Q491" s="11" t="s">
        <v>304</v>
      </c>
      <c r="R491" s="11" t="s">
        <v>305</v>
      </c>
      <c r="S491" s="11" t="s">
        <v>306</v>
      </c>
      <c r="T491" s="11" t="s">
        <v>307</v>
      </c>
    </row>
    <row r="492" spans="1:20" ht="35.1" customHeight="1" x14ac:dyDescent="0.25">
      <c r="A492" s="4">
        <v>12</v>
      </c>
      <c r="B492" s="5" t="s">
        <v>295</v>
      </c>
      <c r="C492" s="5" t="s">
        <v>296</v>
      </c>
      <c r="D492" s="6" t="s">
        <v>331</v>
      </c>
      <c r="E492" s="54" t="s">
        <v>335</v>
      </c>
      <c r="F492" s="6" t="s">
        <v>285</v>
      </c>
      <c r="G492" s="55">
        <v>42750</v>
      </c>
      <c r="H492" s="58">
        <v>8</v>
      </c>
      <c r="I492" s="7" t="s">
        <v>37</v>
      </c>
      <c r="J492" s="15" t="s">
        <v>336</v>
      </c>
      <c r="K492" s="7" t="s">
        <v>302</v>
      </c>
      <c r="L492" s="57">
        <v>207918569</v>
      </c>
      <c r="M492" s="57">
        <v>207918569</v>
      </c>
      <c r="N492" s="9" t="s">
        <v>271</v>
      </c>
      <c r="O492" s="9" t="s">
        <v>271</v>
      </c>
      <c r="P492" s="11" t="s">
        <v>303</v>
      </c>
      <c r="Q492" s="11" t="s">
        <v>304</v>
      </c>
      <c r="R492" s="11" t="s">
        <v>305</v>
      </c>
      <c r="S492" s="11" t="s">
        <v>306</v>
      </c>
      <c r="T492" s="11" t="s">
        <v>307</v>
      </c>
    </row>
    <row r="493" spans="1:20" ht="35.1" customHeight="1" x14ac:dyDescent="0.25">
      <c r="A493" s="4">
        <v>13</v>
      </c>
      <c r="B493" s="5" t="s">
        <v>295</v>
      </c>
      <c r="C493" s="5" t="s">
        <v>296</v>
      </c>
      <c r="D493" s="6" t="s">
        <v>331</v>
      </c>
      <c r="E493" s="54" t="s">
        <v>337</v>
      </c>
      <c r="F493" s="6" t="s">
        <v>338</v>
      </c>
      <c r="G493" s="55">
        <v>42750</v>
      </c>
      <c r="H493" s="58">
        <v>8</v>
      </c>
      <c r="I493" s="7" t="s">
        <v>290</v>
      </c>
      <c r="J493" s="15" t="s">
        <v>339</v>
      </c>
      <c r="K493" s="7" t="s">
        <v>302</v>
      </c>
      <c r="L493" s="57">
        <v>23102063</v>
      </c>
      <c r="M493" s="57">
        <v>23102063</v>
      </c>
      <c r="N493" s="9" t="s">
        <v>271</v>
      </c>
      <c r="O493" s="9" t="s">
        <v>271</v>
      </c>
      <c r="P493" s="11" t="s">
        <v>303</v>
      </c>
      <c r="Q493" s="11" t="s">
        <v>304</v>
      </c>
      <c r="R493" s="11" t="s">
        <v>305</v>
      </c>
      <c r="S493" s="11" t="s">
        <v>306</v>
      </c>
      <c r="T493" s="11" t="s">
        <v>307</v>
      </c>
    </row>
    <row r="494" spans="1:20" ht="35.1" customHeight="1" x14ac:dyDescent="0.25">
      <c r="A494" s="4">
        <v>14</v>
      </c>
      <c r="B494" s="5" t="s">
        <v>295</v>
      </c>
      <c r="C494" s="5" t="s">
        <v>296</v>
      </c>
      <c r="D494" s="6" t="s">
        <v>313</v>
      </c>
      <c r="E494" s="54">
        <v>80111504</v>
      </c>
      <c r="F494" s="6" t="s">
        <v>313</v>
      </c>
      <c r="G494" s="55">
        <v>42748</v>
      </c>
      <c r="H494" s="58">
        <v>11</v>
      </c>
      <c r="I494" s="7" t="s">
        <v>311</v>
      </c>
      <c r="J494" s="15" t="s">
        <v>314</v>
      </c>
      <c r="K494" s="7" t="s">
        <v>302</v>
      </c>
      <c r="L494" s="57">
        <v>73000000</v>
      </c>
      <c r="M494" s="57">
        <v>73000000</v>
      </c>
      <c r="N494" s="9" t="s">
        <v>271</v>
      </c>
      <c r="O494" s="9" t="s">
        <v>271</v>
      </c>
      <c r="P494" s="11" t="s">
        <v>303</v>
      </c>
      <c r="Q494" s="11" t="s">
        <v>304</v>
      </c>
      <c r="R494" s="11" t="s">
        <v>305</v>
      </c>
      <c r="S494" s="11" t="s">
        <v>306</v>
      </c>
      <c r="T494" s="11" t="s">
        <v>307</v>
      </c>
    </row>
    <row r="495" spans="1:20" ht="35.1" customHeight="1" x14ac:dyDescent="0.25">
      <c r="A495" s="4">
        <v>15</v>
      </c>
      <c r="B495" s="5" t="s">
        <v>295</v>
      </c>
      <c r="C495" s="5" t="s">
        <v>340</v>
      </c>
      <c r="D495" s="6" t="s">
        <v>341</v>
      </c>
      <c r="E495" s="54">
        <v>80111504</v>
      </c>
      <c r="F495" s="6" t="s">
        <v>342</v>
      </c>
      <c r="G495" s="55">
        <v>42754</v>
      </c>
      <c r="H495" s="58">
        <v>10</v>
      </c>
      <c r="I495" s="7" t="s">
        <v>300</v>
      </c>
      <c r="J495" s="15" t="s">
        <v>301</v>
      </c>
      <c r="K495" s="7" t="s">
        <v>302</v>
      </c>
      <c r="L495" s="57">
        <v>22000000</v>
      </c>
      <c r="M495" s="57">
        <v>22000000</v>
      </c>
      <c r="N495" s="9" t="s">
        <v>271</v>
      </c>
      <c r="O495" s="9" t="s">
        <v>271</v>
      </c>
      <c r="P495" s="11" t="s">
        <v>303</v>
      </c>
      <c r="Q495" s="11" t="s">
        <v>304</v>
      </c>
      <c r="R495" s="11" t="s">
        <v>305</v>
      </c>
      <c r="S495" s="11" t="s">
        <v>306</v>
      </c>
      <c r="T495" s="11" t="s">
        <v>307</v>
      </c>
    </row>
    <row r="496" spans="1:20" ht="35.1" customHeight="1" x14ac:dyDescent="0.25">
      <c r="A496" s="4">
        <v>16</v>
      </c>
      <c r="B496" s="5" t="s">
        <v>295</v>
      </c>
      <c r="C496" s="5" t="s">
        <v>340</v>
      </c>
      <c r="D496" s="6" t="s">
        <v>313</v>
      </c>
      <c r="E496" s="54">
        <v>80111504</v>
      </c>
      <c r="F496" s="6" t="s">
        <v>313</v>
      </c>
      <c r="G496" s="55">
        <v>42748</v>
      </c>
      <c r="H496" s="58">
        <v>11</v>
      </c>
      <c r="I496" s="7" t="s">
        <v>311</v>
      </c>
      <c r="J496" s="15" t="s">
        <v>314</v>
      </c>
      <c r="K496" s="7" t="s">
        <v>302</v>
      </c>
      <c r="L496" s="57">
        <v>50000000</v>
      </c>
      <c r="M496" s="57">
        <v>50000000</v>
      </c>
      <c r="N496" s="9" t="s">
        <v>271</v>
      </c>
      <c r="O496" s="9" t="s">
        <v>271</v>
      </c>
      <c r="P496" s="11" t="s">
        <v>303</v>
      </c>
      <c r="Q496" s="11" t="s">
        <v>304</v>
      </c>
      <c r="R496" s="11" t="s">
        <v>305</v>
      </c>
      <c r="S496" s="11" t="s">
        <v>306</v>
      </c>
      <c r="T496" s="11" t="s">
        <v>307</v>
      </c>
    </row>
    <row r="497" spans="1:20" ht="35.1" customHeight="1" x14ac:dyDescent="0.25">
      <c r="A497" s="4">
        <v>1</v>
      </c>
      <c r="B497" s="5" t="s">
        <v>343</v>
      </c>
      <c r="C497" s="5" t="s">
        <v>344</v>
      </c>
      <c r="D497" s="6" t="s">
        <v>345</v>
      </c>
      <c r="E497" s="54" t="s">
        <v>346</v>
      </c>
      <c r="F497" s="6" t="s">
        <v>347</v>
      </c>
      <c r="G497" s="55">
        <v>42739</v>
      </c>
      <c r="H497" s="58">
        <v>11</v>
      </c>
      <c r="I497" s="7" t="s">
        <v>41</v>
      </c>
      <c r="J497" s="15" t="s">
        <v>348</v>
      </c>
      <c r="K497" s="7" t="s">
        <v>349</v>
      </c>
      <c r="L497" s="57">
        <v>25417000000</v>
      </c>
      <c r="M497" s="57">
        <v>25417000000</v>
      </c>
      <c r="N497" s="9" t="s">
        <v>28</v>
      </c>
      <c r="O497" s="9" t="s">
        <v>28</v>
      </c>
      <c r="P497" s="11" t="s">
        <v>350</v>
      </c>
      <c r="Q497" s="11" t="s">
        <v>351</v>
      </c>
      <c r="R497" s="11" t="s">
        <v>352</v>
      </c>
      <c r="S497" s="11" t="s">
        <v>353</v>
      </c>
      <c r="T497" s="11" t="s">
        <v>354</v>
      </c>
    </row>
    <row r="498" spans="1:20" ht="35.1" customHeight="1" x14ac:dyDescent="0.25">
      <c r="A498" s="4">
        <v>2</v>
      </c>
      <c r="B498" s="5" t="s">
        <v>343</v>
      </c>
      <c r="C498" s="5" t="s">
        <v>355</v>
      </c>
      <c r="D498" s="6" t="s">
        <v>356</v>
      </c>
      <c r="E498" s="54" t="s">
        <v>357</v>
      </c>
      <c r="F498" s="6" t="s">
        <v>358</v>
      </c>
      <c r="G498" s="55">
        <v>42857</v>
      </c>
      <c r="H498" s="58">
        <v>5</v>
      </c>
      <c r="I498" s="7" t="s">
        <v>359</v>
      </c>
      <c r="J498" s="15" t="s">
        <v>360</v>
      </c>
      <c r="K498" s="7" t="s">
        <v>361</v>
      </c>
      <c r="L498" s="57">
        <v>1000000000</v>
      </c>
      <c r="M498" s="57">
        <v>1000000000</v>
      </c>
      <c r="N498" s="9" t="s">
        <v>28</v>
      </c>
      <c r="O498" s="9" t="s">
        <v>28</v>
      </c>
      <c r="P498" s="11" t="s">
        <v>350</v>
      </c>
      <c r="Q498" s="11" t="s">
        <v>351</v>
      </c>
      <c r="R498" s="11" t="s">
        <v>352</v>
      </c>
      <c r="S498" s="11" t="s">
        <v>353</v>
      </c>
      <c r="T498" s="11" t="s">
        <v>354</v>
      </c>
    </row>
    <row r="499" spans="1:20" ht="35.1" customHeight="1" x14ac:dyDescent="0.25">
      <c r="A499" s="4">
        <v>3</v>
      </c>
      <c r="B499" s="5" t="s">
        <v>343</v>
      </c>
      <c r="C499" s="5" t="s">
        <v>362</v>
      </c>
      <c r="D499" s="6" t="s">
        <v>363</v>
      </c>
      <c r="E499" s="54" t="s">
        <v>364</v>
      </c>
      <c r="F499" s="6" t="s">
        <v>365</v>
      </c>
      <c r="G499" s="55">
        <v>42745</v>
      </c>
      <c r="H499" s="58">
        <v>4</v>
      </c>
      <c r="I499" s="7" t="s">
        <v>359</v>
      </c>
      <c r="J499" s="15" t="s">
        <v>360</v>
      </c>
      <c r="K499" s="7" t="s">
        <v>361</v>
      </c>
      <c r="L499" s="57">
        <v>3500000000</v>
      </c>
      <c r="M499" s="57">
        <v>3500000000</v>
      </c>
      <c r="N499" s="9" t="s">
        <v>28</v>
      </c>
      <c r="O499" s="9" t="s">
        <v>28</v>
      </c>
      <c r="P499" s="11" t="s">
        <v>350</v>
      </c>
      <c r="Q499" s="11" t="s">
        <v>351</v>
      </c>
      <c r="R499" s="11" t="s">
        <v>352</v>
      </c>
      <c r="S499" s="11" t="s">
        <v>353</v>
      </c>
      <c r="T499" s="11" t="s">
        <v>354</v>
      </c>
    </row>
    <row r="500" spans="1:20" ht="35.1" customHeight="1" x14ac:dyDescent="0.25">
      <c r="A500" s="4">
        <v>4</v>
      </c>
      <c r="B500" s="5" t="s">
        <v>343</v>
      </c>
      <c r="C500" s="5" t="s">
        <v>362</v>
      </c>
      <c r="D500" s="6" t="s">
        <v>366</v>
      </c>
      <c r="E500" s="54" t="s">
        <v>367</v>
      </c>
      <c r="F500" s="6" t="s">
        <v>368</v>
      </c>
      <c r="G500" s="55">
        <v>42739</v>
      </c>
      <c r="H500" s="58">
        <v>5</v>
      </c>
      <c r="I500" s="7" t="s">
        <v>359</v>
      </c>
      <c r="J500" s="15" t="s">
        <v>360</v>
      </c>
      <c r="K500" s="7" t="s">
        <v>361</v>
      </c>
      <c r="L500" s="57">
        <v>10000000000</v>
      </c>
      <c r="M500" s="57">
        <v>10000000000</v>
      </c>
      <c r="N500" s="9" t="s">
        <v>28</v>
      </c>
      <c r="O500" s="9" t="s">
        <v>28</v>
      </c>
      <c r="P500" s="11" t="s">
        <v>350</v>
      </c>
      <c r="Q500" s="11" t="s">
        <v>351</v>
      </c>
      <c r="R500" s="11" t="s">
        <v>352</v>
      </c>
      <c r="S500" s="11" t="s">
        <v>353</v>
      </c>
      <c r="T500" s="11" t="s">
        <v>354</v>
      </c>
    </row>
    <row r="501" spans="1:20" ht="35.1" customHeight="1" x14ac:dyDescent="0.25">
      <c r="A501" s="4">
        <v>5</v>
      </c>
      <c r="B501" s="5" t="s">
        <v>343</v>
      </c>
      <c r="C501" s="5" t="s">
        <v>362</v>
      </c>
      <c r="D501" s="6" t="s">
        <v>369</v>
      </c>
      <c r="E501" s="54">
        <v>81111806</v>
      </c>
      <c r="F501" s="6" t="s">
        <v>370</v>
      </c>
      <c r="G501" s="55">
        <v>42815</v>
      </c>
      <c r="H501" s="58">
        <v>12</v>
      </c>
      <c r="I501" s="7" t="s">
        <v>41</v>
      </c>
      <c r="J501" s="15" t="s">
        <v>360</v>
      </c>
      <c r="K501" s="7" t="s">
        <v>361</v>
      </c>
      <c r="L501" s="57">
        <v>1400000000</v>
      </c>
      <c r="M501" s="57">
        <v>1400000000</v>
      </c>
      <c r="N501" s="9" t="s">
        <v>28</v>
      </c>
      <c r="O501" s="9" t="s">
        <v>28</v>
      </c>
      <c r="P501" s="11" t="s">
        <v>350</v>
      </c>
      <c r="Q501" s="11" t="s">
        <v>351</v>
      </c>
      <c r="R501" s="11" t="s">
        <v>352</v>
      </c>
      <c r="S501" s="11" t="s">
        <v>353</v>
      </c>
      <c r="T501" s="11" t="s">
        <v>354</v>
      </c>
    </row>
    <row r="502" spans="1:20" ht="35.1" customHeight="1" x14ac:dyDescent="0.25">
      <c r="A502" s="4">
        <v>6</v>
      </c>
      <c r="B502" s="5" t="s">
        <v>343</v>
      </c>
      <c r="C502" s="5" t="s">
        <v>362</v>
      </c>
      <c r="D502" s="6" t="s">
        <v>371</v>
      </c>
      <c r="E502" s="54">
        <v>81112500</v>
      </c>
      <c r="F502" s="6" t="s">
        <v>372</v>
      </c>
      <c r="G502" s="55">
        <v>42739</v>
      </c>
      <c r="H502" s="58">
        <v>12</v>
      </c>
      <c r="I502" s="7" t="s">
        <v>359</v>
      </c>
      <c r="J502" s="15" t="s">
        <v>360</v>
      </c>
      <c r="K502" s="7" t="s">
        <v>361</v>
      </c>
      <c r="L502" s="57">
        <v>3464251000</v>
      </c>
      <c r="M502" s="57">
        <v>3464251000</v>
      </c>
      <c r="N502" s="9" t="s">
        <v>28</v>
      </c>
      <c r="O502" s="9" t="s">
        <v>28</v>
      </c>
      <c r="P502" s="11" t="s">
        <v>350</v>
      </c>
      <c r="Q502" s="11" t="s">
        <v>351</v>
      </c>
      <c r="R502" s="11" t="s">
        <v>352</v>
      </c>
      <c r="S502" s="11" t="s">
        <v>353</v>
      </c>
      <c r="T502" s="11" t="s">
        <v>354</v>
      </c>
    </row>
    <row r="503" spans="1:20" ht="35.1" customHeight="1" x14ac:dyDescent="0.25">
      <c r="A503" s="4">
        <v>7</v>
      </c>
      <c r="B503" s="5" t="s">
        <v>343</v>
      </c>
      <c r="C503" s="5" t="s">
        <v>362</v>
      </c>
      <c r="D503" s="6" t="s">
        <v>373</v>
      </c>
      <c r="E503" s="54" t="s">
        <v>374</v>
      </c>
      <c r="F503" s="6" t="s">
        <v>375</v>
      </c>
      <c r="G503" s="55">
        <v>42745</v>
      </c>
      <c r="H503" s="58">
        <v>4</v>
      </c>
      <c r="I503" s="7" t="s">
        <v>376</v>
      </c>
      <c r="J503" s="15" t="s">
        <v>360</v>
      </c>
      <c r="K503" s="7" t="s">
        <v>361</v>
      </c>
      <c r="L503" s="57">
        <v>700000000</v>
      </c>
      <c r="M503" s="57">
        <v>700000000</v>
      </c>
      <c r="N503" s="9" t="s">
        <v>28</v>
      </c>
      <c r="O503" s="9" t="s">
        <v>28</v>
      </c>
      <c r="P503" s="11" t="s">
        <v>350</v>
      </c>
      <c r="Q503" s="11" t="s">
        <v>351</v>
      </c>
      <c r="R503" s="11" t="s">
        <v>352</v>
      </c>
      <c r="S503" s="11" t="s">
        <v>353</v>
      </c>
      <c r="T503" s="11" t="s">
        <v>354</v>
      </c>
    </row>
    <row r="504" spans="1:20" ht="35.1" customHeight="1" x14ac:dyDescent="0.25">
      <c r="A504" s="4">
        <v>8</v>
      </c>
      <c r="B504" s="5" t="s">
        <v>343</v>
      </c>
      <c r="C504" s="5" t="s">
        <v>362</v>
      </c>
      <c r="D504" s="6" t="s">
        <v>373</v>
      </c>
      <c r="E504" s="54" t="s">
        <v>374</v>
      </c>
      <c r="F504" s="6" t="s">
        <v>377</v>
      </c>
      <c r="G504" s="55">
        <v>42745</v>
      </c>
      <c r="H504" s="58">
        <v>6</v>
      </c>
      <c r="I504" s="7" t="s">
        <v>378</v>
      </c>
      <c r="J504" s="15" t="s">
        <v>360</v>
      </c>
      <c r="K504" s="7" t="s">
        <v>361</v>
      </c>
      <c r="L504" s="57">
        <v>500000000</v>
      </c>
      <c r="M504" s="57">
        <v>500000000</v>
      </c>
      <c r="N504" s="9" t="s">
        <v>28</v>
      </c>
      <c r="O504" s="9" t="s">
        <v>28</v>
      </c>
      <c r="P504" s="11" t="s">
        <v>350</v>
      </c>
      <c r="Q504" s="11" t="s">
        <v>351</v>
      </c>
      <c r="R504" s="11" t="s">
        <v>352</v>
      </c>
      <c r="S504" s="11" t="s">
        <v>353</v>
      </c>
      <c r="T504" s="11" t="s">
        <v>354</v>
      </c>
    </row>
    <row r="505" spans="1:20" ht="35.1" customHeight="1" x14ac:dyDescent="0.25">
      <c r="A505" s="4">
        <v>9</v>
      </c>
      <c r="B505" s="5" t="s">
        <v>343</v>
      </c>
      <c r="C505" s="5" t="s">
        <v>362</v>
      </c>
      <c r="D505" s="6" t="s">
        <v>373</v>
      </c>
      <c r="E505" s="54">
        <v>81111500</v>
      </c>
      <c r="F505" s="6" t="s">
        <v>379</v>
      </c>
      <c r="G505" s="55">
        <v>42745</v>
      </c>
      <c r="H505" s="58">
        <v>6</v>
      </c>
      <c r="I505" s="7" t="s">
        <v>41</v>
      </c>
      <c r="J505" s="15" t="s">
        <v>360</v>
      </c>
      <c r="K505" s="7" t="s">
        <v>361</v>
      </c>
      <c r="L505" s="57">
        <v>1500000000</v>
      </c>
      <c r="M505" s="57">
        <v>1500000000</v>
      </c>
      <c r="N505" s="9" t="s">
        <v>28</v>
      </c>
      <c r="O505" s="9" t="s">
        <v>28</v>
      </c>
      <c r="P505" s="11" t="s">
        <v>350</v>
      </c>
      <c r="Q505" s="11" t="s">
        <v>351</v>
      </c>
      <c r="R505" s="11" t="s">
        <v>352</v>
      </c>
      <c r="S505" s="11" t="s">
        <v>353</v>
      </c>
      <c r="T505" s="11" t="s">
        <v>354</v>
      </c>
    </row>
    <row r="506" spans="1:20" ht="35.1" customHeight="1" x14ac:dyDescent="0.25">
      <c r="A506" s="4">
        <v>10</v>
      </c>
      <c r="B506" s="5" t="s">
        <v>343</v>
      </c>
      <c r="C506" s="5" t="s">
        <v>362</v>
      </c>
      <c r="D506" s="6" t="s">
        <v>373</v>
      </c>
      <c r="E506" s="54" t="s">
        <v>380</v>
      </c>
      <c r="F506" s="6" t="s">
        <v>381</v>
      </c>
      <c r="G506" s="55">
        <v>42745</v>
      </c>
      <c r="H506" s="58">
        <v>5</v>
      </c>
      <c r="I506" s="7" t="s">
        <v>290</v>
      </c>
      <c r="J506" s="15" t="s">
        <v>360</v>
      </c>
      <c r="K506" s="7" t="s">
        <v>361</v>
      </c>
      <c r="L506" s="57">
        <v>900000000</v>
      </c>
      <c r="M506" s="57">
        <v>900000000</v>
      </c>
      <c r="N506" s="9" t="s">
        <v>28</v>
      </c>
      <c r="O506" s="9" t="s">
        <v>28</v>
      </c>
      <c r="P506" s="11" t="s">
        <v>350</v>
      </c>
      <c r="Q506" s="11" t="s">
        <v>351</v>
      </c>
      <c r="R506" s="11" t="s">
        <v>352</v>
      </c>
      <c r="S506" s="11" t="s">
        <v>353</v>
      </c>
      <c r="T506" s="11" t="s">
        <v>354</v>
      </c>
    </row>
    <row r="507" spans="1:20" ht="35.1" customHeight="1" x14ac:dyDescent="0.25">
      <c r="A507" s="4">
        <v>11</v>
      </c>
      <c r="B507" s="5" t="s">
        <v>343</v>
      </c>
      <c r="C507" s="5" t="s">
        <v>362</v>
      </c>
      <c r="D507" s="6" t="s">
        <v>382</v>
      </c>
      <c r="E507" s="54">
        <v>80161506</v>
      </c>
      <c r="F507" s="6" t="s">
        <v>383</v>
      </c>
      <c r="G507" s="55">
        <v>42745</v>
      </c>
      <c r="H507" s="58">
        <v>11</v>
      </c>
      <c r="I507" s="7" t="s">
        <v>41</v>
      </c>
      <c r="J507" s="15" t="s">
        <v>71</v>
      </c>
      <c r="K507" s="7" t="s">
        <v>361</v>
      </c>
      <c r="L507" s="57">
        <v>33000000</v>
      </c>
      <c r="M507" s="57">
        <v>33000000</v>
      </c>
      <c r="N507" s="9" t="s">
        <v>28</v>
      </c>
      <c r="O507" s="9" t="s">
        <v>28</v>
      </c>
      <c r="P507" s="11" t="s">
        <v>350</v>
      </c>
      <c r="Q507" s="11" t="s">
        <v>351</v>
      </c>
      <c r="R507" s="11" t="s">
        <v>352</v>
      </c>
      <c r="S507" s="11" t="s">
        <v>353</v>
      </c>
      <c r="T507" s="11" t="s">
        <v>354</v>
      </c>
    </row>
    <row r="508" spans="1:20" ht="35.1" customHeight="1" x14ac:dyDescent="0.25">
      <c r="A508" s="4">
        <v>12</v>
      </c>
      <c r="B508" s="5" t="s">
        <v>343</v>
      </c>
      <c r="C508" s="5" t="s">
        <v>362</v>
      </c>
      <c r="D508" s="6" t="s">
        <v>382</v>
      </c>
      <c r="E508" s="54">
        <v>80101603</v>
      </c>
      <c r="F508" s="6" t="s">
        <v>384</v>
      </c>
      <c r="G508" s="55">
        <v>42745</v>
      </c>
      <c r="H508" s="58">
        <v>11</v>
      </c>
      <c r="I508" s="7" t="s">
        <v>41</v>
      </c>
      <c r="J508" s="15" t="s">
        <v>56</v>
      </c>
      <c r="K508" s="7" t="s">
        <v>361</v>
      </c>
      <c r="L508" s="57">
        <v>66000000</v>
      </c>
      <c r="M508" s="57">
        <v>66000000</v>
      </c>
      <c r="N508" s="9" t="s">
        <v>28</v>
      </c>
      <c r="O508" s="9" t="s">
        <v>28</v>
      </c>
      <c r="P508" s="11" t="s">
        <v>350</v>
      </c>
      <c r="Q508" s="11" t="s">
        <v>351</v>
      </c>
      <c r="R508" s="11" t="s">
        <v>352</v>
      </c>
      <c r="S508" s="11" t="s">
        <v>353</v>
      </c>
      <c r="T508" s="11" t="s">
        <v>354</v>
      </c>
    </row>
    <row r="509" spans="1:20" ht="35.1" customHeight="1" x14ac:dyDescent="0.25">
      <c r="A509" s="4">
        <v>13</v>
      </c>
      <c r="B509" s="5" t="s">
        <v>343</v>
      </c>
      <c r="C509" s="5" t="s">
        <v>362</v>
      </c>
      <c r="D509" s="6" t="s">
        <v>382</v>
      </c>
      <c r="E509" s="54">
        <v>80161504</v>
      </c>
      <c r="F509" s="6" t="s">
        <v>385</v>
      </c>
      <c r="G509" s="55">
        <v>42745</v>
      </c>
      <c r="H509" s="58">
        <v>11</v>
      </c>
      <c r="I509" s="7" t="s">
        <v>41</v>
      </c>
      <c r="J509" s="15" t="s">
        <v>38</v>
      </c>
      <c r="K509" s="7" t="s">
        <v>361</v>
      </c>
      <c r="L509" s="57">
        <v>22000000</v>
      </c>
      <c r="M509" s="57">
        <v>22000000</v>
      </c>
      <c r="N509" s="9" t="s">
        <v>28</v>
      </c>
      <c r="O509" s="9" t="s">
        <v>28</v>
      </c>
      <c r="P509" s="11" t="s">
        <v>350</v>
      </c>
      <c r="Q509" s="11" t="s">
        <v>351</v>
      </c>
      <c r="R509" s="11" t="s">
        <v>352</v>
      </c>
      <c r="S509" s="11" t="s">
        <v>353</v>
      </c>
      <c r="T509" s="11" t="s">
        <v>354</v>
      </c>
    </row>
    <row r="510" spans="1:20" ht="35.1" customHeight="1" x14ac:dyDescent="0.25">
      <c r="A510" s="4">
        <v>14</v>
      </c>
      <c r="B510" s="5" t="s">
        <v>343</v>
      </c>
      <c r="C510" s="5" t="s">
        <v>362</v>
      </c>
      <c r="D510" s="6" t="s">
        <v>382</v>
      </c>
      <c r="E510" s="54">
        <v>81112003</v>
      </c>
      <c r="F510" s="6" t="s">
        <v>386</v>
      </c>
      <c r="G510" s="55">
        <v>42745</v>
      </c>
      <c r="H510" s="58">
        <v>11</v>
      </c>
      <c r="I510" s="7" t="s">
        <v>41</v>
      </c>
      <c r="J510" s="15" t="s">
        <v>56</v>
      </c>
      <c r="K510" s="7" t="s">
        <v>361</v>
      </c>
      <c r="L510" s="57">
        <v>40062880</v>
      </c>
      <c r="M510" s="57">
        <v>40062880</v>
      </c>
      <c r="N510" s="9" t="s">
        <v>28</v>
      </c>
      <c r="O510" s="9" t="s">
        <v>28</v>
      </c>
      <c r="P510" s="11" t="s">
        <v>350</v>
      </c>
      <c r="Q510" s="11" t="s">
        <v>351</v>
      </c>
      <c r="R510" s="11" t="s">
        <v>352</v>
      </c>
      <c r="S510" s="11" t="s">
        <v>353</v>
      </c>
      <c r="T510" s="11" t="s">
        <v>354</v>
      </c>
    </row>
    <row r="511" spans="1:20" ht="35.1" customHeight="1" x14ac:dyDescent="0.25">
      <c r="A511" s="4">
        <v>15</v>
      </c>
      <c r="B511" s="5" t="s">
        <v>343</v>
      </c>
      <c r="C511" s="5" t="s">
        <v>362</v>
      </c>
      <c r="D511" s="6" t="s">
        <v>382</v>
      </c>
      <c r="E511" s="54">
        <v>81111804</v>
      </c>
      <c r="F511" s="6" t="s">
        <v>387</v>
      </c>
      <c r="G511" s="55">
        <v>42745</v>
      </c>
      <c r="H511" s="58">
        <v>11</v>
      </c>
      <c r="I511" s="7" t="s">
        <v>41</v>
      </c>
      <c r="J511" s="15" t="s">
        <v>56</v>
      </c>
      <c r="K511" s="7" t="s">
        <v>361</v>
      </c>
      <c r="L511" s="57">
        <v>47132800</v>
      </c>
      <c r="M511" s="57">
        <v>47132800</v>
      </c>
      <c r="N511" s="9" t="s">
        <v>28</v>
      </c>
      <c r="O511" s="9" t="s">
        <v>28</v>
      </c>
      <c r="P511" s="11" t="s">
        <v>350</v>
      </c>
      <c r="Q511" s="11" t="s">
        <v>351</v>
      </c>
      <c r="R511" s="11" t="s">
        <v>352</v>
      </c>
      <c r="S511" s="11" t="s">
        <v>353</v>
      </c>
      <c r="T511" s="11" t="s">
        <v>354</v>
      </c>
    </row>
    <row r="512" spans="1:20" ht="35.1" customHeight="1" x14ac:dyDescent="0.25">
      <c r="A512" s="4">
        <v>16</v>
      </c>
      <c r="B512" s="5" t="s">
        <v>343</v>
      </c>
      <c r="C512" s="5" t="s">
        <v>362</v>
      </c>
      <c r="D512" s="6" t="s">
        <v>382</v>
      </c>
      <c r="E512" s="54">
        <v>81111804</v>
      </c>
      <c r="F512" s="6" t="s">
        <v>387</v>
      </c>
      <c r="G512" s="55">
        <v>42745</v>
      </c>
      <c r="H512" s="58">
        <v>11</v>
      </c>
      <c r="I512" s="7" t="s">
        <v>41</v>
      </c>
      <c r="J512" s="15" t="s">
        <v>56</v>
      </c>
      <c r="K512" s="7" t="s">
        <v>361</v>
      </c>
      <c r="L512" s="57">
        <v>40062880</v>
      </c>
      <c r="M512" s="57">
        <v>40062880</v>
      </c>
      <c r="N512" s="9" t="s">
        <v>28</v>
      </c>
      <c r="O512" s="9" t="s">
        <v>28</v>
      </c>
      <c r="P512" s="11" t="s">
        <v>350</v>
      </c>
      <c r="Q512" s="11" t="s">
        <v>351</v>
      </c>
      <c r="R512" s="11" t="s">
        <v>352</v>
      </c>
      <c r="S512" s="11" t="s">
        <v>353</v>
      </c>
      <c r="T512" s="11" t="s">
        <v>354</v>
      </c>
    </row>
    <row r="513" spans="1:20" ht="35.1" customHeight="1" x14ac:dyDescent="0.25">
      <c r="A513" s="4">
        <v>17</v>
      </c>
      <c r="B513" s="5" t="s">
        <v>343</v>
      </c>
      <c r="C513" s="5" t="s">
        <v>362</v>
      </c>
      <c r="D513" s="6" t="s">
        <v>382</v>
      </c>
      <c r="E513" s="54">
        <v>81111504</v>
      </c>
      <c r="F513" s="6" t="s">
        <v>388</v>
      </c>
      <c r="G513" s="55">
        <v>42745</v>
      </c>
      <c r="H513" s="58">
        <v>10</v>
      </c>
      <c r="I513" s="7" t="s">
        <v>41</v>
      </c>
      <c r="J513" s="15" t="s">
        <v>56</v>
      </c>
      <c r="K513" s="7" t="s">
        <v>361</v>
      </c>
      <c r="L513" s="57">
        <v>36420800</v>
      </c>
      <c r="M513" s="57">
        <v>36420800</v>
      </c>
      <c r="N513" s="9" t="s">
        <v>28</v>
      </c>
      <c r="O513" s="9" t="s">
        <v>28</v>
      </c>
      <c r="P513" s="11" t="s">
        <v>350</v>
      </c>
      <c r="Q513" s="11" t="s">
        <v>351</v>
      </c>
      <c r="R513" s="11" t="s">
        <v>352</v>
      </c>
      <c r="S513" s="11" t="s">
        <v>353</v>
      </c>
      <c r="T513" s="11" t="s">
        <v>354</v>
      </c>
    </row>
    <row r="514" spans="1:20" ht="35.1" customHeight="1" x14ac:dyDescent="0.25">
      <c r="A514" s="4">
        <v>18</v>
      </c>
      <c r="B514" s="5" t="s">
        <v>343</v>
      </c>
      <c r="C514" s="5" t="s">
        <v>362</v>
      </c>
      <c r="D514" s="6" t="s">
        <v>382</v>
      </c>
      <c r="E514" s="54">
        <v>81111804</v>
      </c>
      <c r="F514" s="6" t="s">
        <v>387</v>
      </c>
      <c r="G514" s="55">
        <v>42745</v>
      </c>
      <c r="H514" s="58">
        <v>11</v>
      </c>
      <c r="I514" s="7" t="s">
        <v>41</v>
      </c>
      <c r="J514" s="15" t="s">
        <v>56</v>
      </c>
      <c r="K514" s="7" t="s">
        <v>361</v>
      </c>
      <c r="L514" s="57">
        <v>40062880</v>
      </c>
      <c r="M514" s="57">
        <v>40062880</v>
      </c>
      <c r="N514" s="9" t="s">
        <v>28</v>
      </c>
      <c r="O514" s="9" t="s">
        <v>28</v>
      </c>
      <c r="P514" s="11" t="s">
        <v>350</v>
      </c>
      <c r="Q514" s="11" t="s">
        <v>351</v>
      </c>
      <c r="R514" s="11" t="s">
        <v>352</v>
      </c>
      <c r="S514" s="11" t="s">
        <v>353</v>
      </c>
      <c r="T514" s="11" t="s">
        <v>354</v>
      </c>
    </row>
    <row r="515" spans="1:20" ht="35.1" customHeight="1" x14ac:dyDescent="0.25">
      <c r="A515" s="4">
        <v>19</v>
      </c>
      <c r="B515" s="5" t="s">
        <v>343</v>
      </c>
      <c r="C515" s="5" t="s">
        <v>362</v>
      </c>
      <c r="D515" s="6" t="s">
        <v>382</v>
      </c>
      <c r="E515" s="54">
        <v>81111804</v>
      </c>
      <c r="F515" s="6" t="s">
        <v>387</v>
      </c>
      <c r="G515" s="55">
        <v>42745</v>
      </c>
      <c r="H515" s="58">
        <v>11</v>
      </c>
      <c r="I515" s="7" t="s">
        <v>41</v>
      </c>
      <c r="J515" s="15" t="s">
        <v>56</v>
      </c>
      <c r="K515" s="7" t="s">
        <v>361</v>
      </c>
      <c r="L515" s="57">
        <v>40062880</v>
      </c>
      <c r="M515" s="57">
        <v>40062880</v>
      </c>
      <c r="N515" s="9" t="s">
        <v>28</v>
      </c>
      <c r="O515" s="9" t="s">
        <v>28</v>
      </c>
      <c r="P515" s="11" t="s">
        <v>350</v>
      </c>
      <c r="Q515" s="11" t="s">
        <v>351</v>
      </c>
      <c r="R515" s="11" t="s">
        <v>352</v>
      </c>
      <c r="S515" s="11" t="s">
        <v>353</v>
      </c>
      <c r="T515" s="11" t="s">
        <v>354</v>
      </c>
    </row>
    <row r="516" spans="1:20" ht="35.1" customHeight="1" x14ac:dyDescent="0.25">
      <c r="A516" s="4">
        <v>20</v>
      </c>
      <c r="B516" s="5" t="s">
        <v>343</v>
      </c>
      <c r="C516" s="5" t="s">
        <v>362</v>
      </c>
      <c r="D516" s="6" t="s">
        <v>382</v>
      </c>
      <c r="E516" s="54">
        <v>81111820</v>
      </c>
      <c r="F516" s="6" t="s">
        <v>389</v>
      </c>
      <c r="G516" s="55">
        <v>42745</v>
      </c>
      <c r="H516" s="58">
        <v>10</v>
      </c>
      <c r="I516" s="7" t="s">
        <v>41</v>
      </c>
      <c r="J516" s="15" t="s">
        <v>56</v>
      </c>
      <c r="K516" s="7" t="s">
        <v>361</v>
      </c>
      <c r="L516" s="57">
        <v>36420800</v>
      </c>
      <c r="M516" s="57">
        <v>36420800</v>
      </c>
      <c r="N516" s="9" t="s">
        <v>28</v>
      </c>
      <c r="O516" s="9" t="s">
        <v>28</v>
      </c>
      <c r="P516" s="11" t="s">
        <v>350</v>
      </c>
      <c r="Q516" s="11" t="s">
        <v>351</v>
      </c>
      <c r="R516" s="11" t="s">
        <v>352</v>
      </c>
      <c r="S516" s="11" t="s">
        <v>353</v>
      </c>
      <c r="T516" s="11" t="s">
        <v>354</v>
      </c>
    </row>
    <row r="517" spans="1:20" ht="35.1" customHeight="1" x14ac:dyDescent="0.25">
      <c r="A517" s="4">
        <v>21</v>
      </c>
      <c r="B517" s="5" t="s">
        <v>343</v>
      </c>
      <c r="C517" s="5" t="s">
        <v>362</v>
      </c>
      <c r="D517" s="6" t="s">
        <v>382</v>
      </c>
      <c r="E517" s="54">
        <v>80120000</v>
      </c>
      <c r="F517" s="6" t="s">
        <v>390</v>
      </c>
      <c r="G517" s="55">
        <v>42745</v>
      </c>
      <c r="H517" s="58">
        <v>11</v>
      </c>
      <c r="I517" s="7" t="s">
        <v>41</v>
      </c>
      <c r="J517" s="15" t="s">
        <v>56</v>
      </c>
      <c r="K517" s="7" t="s">
        <v>361</v>
      </c>
      <c r="L517" s="57">
        <v>99000000</v>
      </c>
      <c r="M517" s="57">
        <v>99000000</v>
      </c>
      <c r="N517" s="9" t="s">
        <v>28</v>
      </c>
      <c r="O517" s="9" t="s">
        <v>28</v>
      </c>
      <c r="P517" s="11" t="s">
        <v>350</v>
      </c>
      <c r="Q517" s="11" t="s">
        <v>351</v>
      </c>
      <c r="R517" s="11" t="s">
        <v>352</v>
      </c>
      <c r="S517" s="11" t="s">
        <v>353</v>
      </c>
      <c r="T517" s="11" t="s">
        <v>354</v>
      </c>
    </row>
    <row r="518" spans="1:20" ht="35.1" customHeight="1" x14ac:dyDescent="0.25">
      <c r="A518" s="4">
        <v>22</v>
      </c>
      <c r="B518" s="5" t="s">
        <v>343</v>
      </c>
      <c r="C518" s="5" t="s">
        <v>362</v>
      </c>
      <c r="D518" s="6" t="s">
        <v>382</v>
      </c>
      <c r="E518" s="54">
        <v>81111508</v>
      </c>
      <c r="F518" s="6" t="s">
        <v>391</v>
      </c>
      <c r="G518" s="55">
        <v>42745</v>
      </c>
      <c r="H518" s="58">
        <v>11</v>
      </c>
      <c r="I518" s="7" t="s">
        <v>41</v>
      </c>
      <c r="J518" s="15" t="s">
        <v>56</v>
      </c>
      <c r="K518" s="7" t="s">
        <v>361</v>
      </c>
      <c r="L518" s="57">
        <v>34320000</v>
      </c>
      <c r="M518" s="57">
        <v>34320000</v>
      </c>
      <c r="N518" s="9" t="s">
        <v>28</v>
      </c>
      <c r="O518" s="9" t="s">
        <v>28</v>
      </c>
      <c r="P518" s="11" t="s">
        <v>350</v>
      </c>
      <c r="Q518" s="11" t="s">
        <v>351</v>
      </c>
      <c r="R518" s="11" t="s">
        <v>352</v>
      </c>
      <c r="S518" s="11" t="s">
        <v>353</v>
      </c>
      <c r="T518" s="11" t="s">
        <v>354</v>
      </c>
    </row>
    <row r="519" spans="1:20" ht="35.1" customHeight="1" x14ac:dyDescent="0.25">
      <c r="A519" s="4">
        <v>23</v>
      </c>
      <c r="B519" s="5" t="s">
        <v>343</v>
      </c>
      <c r="C519" s="5" t="s">
        <v>362</v>
      </c>
      <c r="D519" s="6" t="s">
        <v>382</v>
      </c>
      <c r="E519" s="54">
        <v>81111801</v>
      </c>
      <c r="F519" s="6" t="s">
        <v>392</v>
      </c>
      <c r="G519" s="55">
        <v>42745</v>
      </c>
      <c r="H519" s="58">
        <v>11</v>
      </c>
      <c r="I519" s="7" t="s">
        <v>41</v>
      </c>
      <c r="J519" s="15" t="s">
        <v>71</v>
      </c>
      <c r="K519" s="7" t="s">
        <v>361</v>
      </c>
      <c r="L519" s="57">
        <v>35349600</v>
      </c>
      <c r="M519" s="57">
        <v>35349600</v>
      </c>
      <c r="N519" s="9" t="s">
        <v>28</v>
      </c>
      <c r="O519" s="9" t="s">
        <v>28</v>
      </c>
      <c r="P519" s="11" t="s">
        <v>350</v>
      </c>
      <c r="Q519" s="11" t="s">
        <v>351</v>
      </c>
      <c r="R519" s="11" t="s">
        <v>352</v>
      </c>
      <c r="S519" s="11" t="s">
        <v>353</v>
      </c>
      <c r="T519" s="11" t="s">
        <v>354</v>
      </c>
    </row>
    <row r="520" spans="1:20" ht="35.1" customHeight="1" x14ac:dyDescent="0.25">
      <c r="A520" s="4">
        <v>24</v>
      </c>
      <c r="B520" s="5" t="s">
        <v>343</v>
      </c>
      <c r="C520" s="5" t="s">
        <v>362</v>
      </c>
      <c r="D520" s="6" t="s">
        <v>382</v>
      </c>
      <c r="E520" s="54">
        <v>81112003</v>
      </c>
      <c r="F520" s="6" t="s">
        <v>393</v>
      </c>
      <c r="G520" s="55">
        <v>42745</v>
      </c>
      <c r="H520" s="58">
        <v>11</v>
      </c>
      <c r="I520" s="7" t="s">
        <v>41</v>
      </c>
      <c r="J520" s="15" t="s">
        <v>71</v>
      </c>
      <c r="K520" s="7" t="s">
        <v>361</v>
      </c>
      <c r="L520" s="57">
        <v>26312000</v>
      </c>
      <c r="M520" s="57">
        <v>26312000</v>
      </c>
      <c r="N520" s="9" t="s">
        <v>28</v>
      </c>
      <c r="O520" s="9" t="s">
        <v>28</v>
      </c>
      <c r="P520" s="11" t="s">
        <v>350</v>
      </c>
      <c r="Q520" s="11" t="s">
        <v>351</v>
      </c>
      <c r="R520" s="11" t="s">
        <v>352</v>
      </c>
      <c r="S520" s="11" t="s">
        <v>353</v>
      </c>
      <c r="T520" s="11" t="s">
        <v>354</v>
      </c>
    </row>
    <row r="521" spans="1:20" ht="35.1" customHeight="1" x14ac:dyDescent="0.25">
      <c r="A521" s="4">
        <v>25</v>
      </c>
      <c r="B521" s="5" t="s">
        <v>343</v>
      </c>
      <c r="C521" s="5" t="s">
        <v>362</v>
      </c>
      <c r="D521" s="6" t="s">
        <v>382</v>
      </c>
      <c r="E521" s="54">
        <v>81111801</v>
      </c>
      <c r="F521" s="6" t="s">
        <v>394</v>
      </c>
      <c r="G521" s="55">
        <v>42745</v>
      </c>
      <c r="H521" s="58">
        <v>11</v>
      </c>
      <c r="I521" s="7" t="s">
        <v>41</v>
      </c>
      <c r="J521" s="15" t="s">
        <v>71</v>
      </c>
      <c r="K521" s="7" t="s">
        <v>361</v>
      </c>
      <c r="L521" s="57">
        <v>25923040</v>
      </c>
      <c r="M521" s="57">
        <v>25923040</v>
      </c>
      <c r="N521" s="9" t="s">
        <v>28</v>
      </c>
      <c r="O521" s="9" t="s">
        <v>28</v>
      </c>
      <c r="P521" s="11" t="s">
        <v>350</v>
      </c>
      <c r="Q521" s="11" t="s">
        <v>351</v>
      </c>
      <c r="R521" s="11" t="s">
        <v>352</v>
      </c>
      <c r="S521" s="11" t="s">
        <v>353</v>
      </c>
      <c r="T521" s="11" t="s">
        <v>354</v>
      </c>
    </row>
    <row r="522" spans="1:20" ht="35.1" customHeight="1" x14ac:dyDescent="0.25">
      <c r="A522" s="4">
        <v>26</v>
      </c>
      <c r="B522" s="5" t="s">
        <v>343</v>
      </c>
      <c r="C522" s="5" t="s">
        <v>362</v>
      </c>
      <c r="D522" s="6" t="s">
        <v>382</v>
      </c>
      <c r="E522" s="54">
        <v>80111501</v>
      </c>
      <c r="F522" s="6" t="s">
        <v>395</v>
      </c>
      <c r="G522" s="55">
        <v>42745</v>
      </c>
      <c r="H522" s="58">
        <v>8</v>
      </c>
      <c r="I522" s="7" t="s">
        <v>41</v>
      </c>
      <c r="J522" s="15" t="s">
        <v>56</v>
      </c>
      <c r="K522" s="7" t="s">
        <v>361</v>
      </c>
      <c r="L522" s="57">
        <v>59987200</v>
      </c>
      <c r="M522" s="57">
        <v>59987200</v>
      </c>
      <c r="N522" s="9" t="s">
        <v>28</v>
      </c>
      <c r="O522" s="9" t="s">
        <v>28</v>
      </c>
      <c r="P522" s="11" t="s">
        <v>350</v>
      </c>
      <c r="Q522" s="11" t="s">
        <v>351</v>
      </c>
      <c r="R522" s="11" t="s">
        <v>352</v>
      </c>
      <c r="S522" s="11" t="s">
        <v>353</v>
      </c>
      <c r="T522" s="11" t="s">
        <v>354</v>
      </c>
    </row>
    <row r="523" spans="1:20" ht="35.1" customHeight="1" x14ac:dyDescent="0.25">
      <c r="A523" s="4">
        <v>27</v>
      </c>
      <c r="B523" s="5" t="s">
        <v>343</v>
      </c>
      <c r="C523" s="5" t="s">
        <v>362</v>
      </c>
      <c r="D523" s="6" t="s">
        <v>382</v>
      </c>
      <c r="E523" s="54" t="s">
        <v>396</v>
      </c>
      <c r="F523" s="6" t="s">
        <v>397</v>
      </c>
      <c r="G523" s="55">
        <v>42745</v>
      </c>
      <c r="H523" s="58">
        <v>11</v>
      </c>
      <c r="I523" s="7" t="s">
        <v>41</v>
      </c>
      <c r="J523" s="15" t="s">
        <v>71</v>
      </c>
      <c r="K523" s="7" t="s">
        <v>361</v>
      </c>
      <c r="L523" s="57">
        <v>25923040</v>
      </c>
      <c r="M523" s="57">
        <v>25923040</v>
      </c>
      <c r="N523" s="9" t="s">
        <v>28</v>
      </c>
      <c r="O523" s="9" t="s">
        <v>28</v>
      </c>
      <c r="P523" s="11" t="s">
        <v>350</v>
      </c>
      <c r="Q523" s="11" t="s">
        <v>351</v>
      </c>
      <c r="R523" s="11" t="s">
        <v>352</v>
      </c>
      <c r="S523" s="11" t="s">
        <v>353</v>
      </c>
      <c r="T523" s="11" t="s">
        <v>354</v>
      </c>
    </row>
    <row r="524" spans="1:20" ht="35.1" customHeight="1" x14ac:dyDescent="0.25">
      <c r="A524" s="4">
        <v>28</v>
      </c>
      <c r="B524" s="5" t="s">
        <v>343</v>
      </c>
      <c r="C524" s="5" t="s">
        <v>362</v>
      </c>
      <c r="D524" s="6" t="s">
        <v>382</v>
      </c>
      <c r="E524" s="54" t="s">
        <v>396</v>
      </c>
      <c r="F524" s="6" t="s">
        <v>397</v>
      </c>
      <c r="G524" s="55">
        <v>42745</v>
      </c>
      <c r="H524" s="58">
        <v>11</v>
      </c>
      <c r="I524" s="7" t="s">
        <v>41</v>
      </c>
      <c r="J524" s="15" t="s">
        <v>71</v>
      </c>
      <c r="K524" s="7" t="s">
        <v>361</v>
      </c>
      <c r="L524" s="57">
        <v>25923040</v>
      </c>
      <c r="M524" s="57">
        <v>25923040</v>
      </c>
      <c r="N524" s="9" t="s">
        <v>28</v>
      </c>
      <c r="O524" s="9" t="s">
        <v>28</v>
      </c>
      <c r="P524" s="11" t="s">
        <v>350</v>
      </c>
      <c r="Q524" s="11" t="s">
        <v>351</v>
      </c>
      <c r="R524" s="11" t="s">
        <v>352</v>
      </c>
      <c r="S524" s="11" t="s">
        <v>353</v>
      </c>
      <c r="T524" s="11" t="s">
        <v>354</v>
      </c>
    </row>
    <row r="525" spans="1:20" ht="35.1" customHeight="1" x14ac:dyDescent="0.25">
      <c r="A525" s="4">
        <v>29</v>
      </c>
      <c r="B525" s="5" t="s">
        <v>343</v>
      </c>
      <c r="C525" s="5" t="s">
        <v>362</v>
      </c>
      <c r="D525" s="6" t="s">
        <v>382</v>
      </c>
      <c r="E525" s="54" t="s">
        <v>396</v>
      </c>
      <c r="F525" s="6" t="s">
        <v>398</v>
      </c>
      <c r="G525" s="55">
        <v>42745</v>
      </c>
      <c r="H525" s="58">
        <v>11</v>
      </c>
      <c r="I525" s="7" t="s">
        <v>41</v>
      </c>
      <c r="J525" s="15" t="s">
        <v>71</v>
      </c>
      <c r="K525" s="7" t="s">
        <v>361</v>
      </c>
      <c r="L525" s="57">
        <v>25923040</v>
      </c>
      <c r="M525" s="57">
        <v>25923040</v>
      </c>
      <c r="N525" s="9" t="s">
        <v>28</v>
      </c>
      <c r="O525" s="9" t="s">
        <v>28</v>
      </c>
      <c r="P525" s="11" t="s">
        <v>350</v>
      </c>
      <c r="Q525" s="11" t="s">
        <v>351</v>
      </c>
      <c r="R525" s="11" t="s">
        <v>352</v>
      </c>
      <c r="S525" s="11" t="s">
        <v>353</v>
      </c>
      <c r="T525" s="11" t="s">
        <v>354</v>
      </c>
    </row>
    <row r="526" spans="1:20" ht="35.1" customHeight="1" x14ac:dyDescent="0.25">
      <c r="A526" s="4">
        <v>30</v>
      </c>
      <c r="B526" s="5" t="s">
        <v>343</v>
      </c>
      <c r="C526" s="5" t="s">
        <v>362</v>
      </c>
      <c r="D526" s="6" t="s">
        <v>382</v>
      </c>
      <c r="E526" s="54">
        <v>81111811</v>
      </c>
      <c r="F526" s="6" t="s">
        <v>399</v>
      </c>
      <c r="G526" s="55">
        <v>42745</v>
      </c>
      <c r="H526" s="58">
        <v>11</v>
      </c>
      <c r="I526" s="7" t="s">
        <v>41</v>
      </c>
      <c r="J526" s="15" t="s">
        <v>71</v>
      </c>
      <c r="K526" s="7" t="s">
        <v>361</v>
      </c>
      <c r="L526" s="57">
        <v>25923040</v>
      </c>
      <c r="M526" s="57">
        <v>25923040</v>
      </c>
      <c r="N526" s="9" t="s">
        <v>28</v>
      </c>
      <c r="O526" s="9" t="s">
        <v>28</v>
      </c>
      <c r="P526" s="11" t="s">
        <v>350</v>
      </c>
      <c r="Q526" s="11" t="s">
        <v>351</v>
      </c>
      <c r="R526" s="11" t="s">
        <v>352</v>
      </c>
      <c r="S526" s="11" t="s">
        <v>353</v>
      </c>
      <c r="T526" s="11" t="s">
        <v>354</v>
      </c>
    </row>
    <row r="527" spans="1:20" ht="35.1" customHeight="1" x14ac:dyDescent="0.25">
      <c r="A527" s="4">
        <v>31</v>
      </c>
      <c r="B527" s="5" t="s">
        <v>343</v>
      </c>
      <c r="C527" s="5" t="s">
        <v>362</v>
      </c>
      <c r="D527" s="6" t="s">
        <v>382</v>
      </c>
      <c r="E527" s="54">
        <v>81111820</v>
      </c>
      <c r="F527" s="6" t="s">
        <v>400</v>
      </c>
      <c r="G527" s="55">
        <v>42745</v>
      </c>
      <c r="H527" s="58">
        <v>11</v>
      </c>
      <c r="I527" s="7" t="s">
        <v>41</v>
      </c>
      <c r="J527" s="15" t="s">
        <v>71</v>
      </c>
      <c r="K527" s="7" t="s">
        <v>361</v>
      </c>
      <c r="L527" s="57">
        <v>33982751</v>
      </c>
      <c r="M527" s="57">
        <v>33982751</v>
      </c>
      <c r="N527" s="9" t="s">
        <v>28</v>
      </c>
      <c r="O527" s="9" t="s">
        <v>28</v>
      </c>
      <c r="P527" s="11" t="s">
        <v>350</v>
      </c>
      <c r="Q527" s="11" t="s">
        <v>351</v>
      </c>
      <c r="R527" s="11" t="s">
        <v>352</v>
      </c>
      <c r="S527" s="11" t="s">
        <v>353</v>
      </c>
      <c r="T527" s="11" t="s">
        <v>354</v>
      </c>
    </row>
    <row r="528" spans="1:20" ht="35.1" customHeight="1" x14ac:dyDescent="0.25">
      <c r="A528" s="4">
        <v>32</v>
      </c>
      <c r="B528" s="5" t="s">
        <v>343</v>
      </c>
      <c r="C528" s="5" t="s">
        <v>362</v>
      </c>
      <c r="D528" s="6" t="s">
        <v>382</v>
      </c>
      <c r="E528" s="54">
        <v>81111504</v>
      </c>
      <c r="F528" s="6" t="s">
        <v>401</v>
      </c>
      <c r="G528" s="55">
        <v>42745</v>
      </c>
      <c r="H528" s="58">
        <v>6</v>
      </c>
      <c r="I528" s="7" t="s">
        <v>41</v>
      </c>
      <c r="J528" s="15" t="s">
        <v>56</v>
      </c>
      <c r="K528" s="7" t="s">
        <v>361</v>
      </c>
      <c r="L528" s="57">
        <v>34424082</v>
      </c>
      <c r="M528" s="57">
        <v>34424082</v>
      </c>
      <c r="N528" s="9" t="s">
        <v>28</v>
      </c>
      <c r="O528" s="9" t="s">
        <v>28</v>
      </c>
      <c r="P528" s="11" t="s">
        <v>350</v>
      </c>
      <c r="Q528" s="11" t="s">
        <v>351</v>
      </c>
      <c r="R528" s="11" t="s">
        <v>352</v>
      </c>
      <c r="S528" s="11" t="s">
        <v>353</v>
      </c>
      <c r="T528" s="11" t="s">
        <v>354</v>
      </c>
    </row>
    <row r="529" spans="1:20" ht="35.1" customHeight="1" x14ac:dyDescent="0.25">
      <c r="A529" s="4">
        <v>33</v>
      </c>
      <c r="B529" s="5" t="s">
        <v>343</v>
      </c>
      <c r="C529" s="5" t="s">
        <v>362</v>
      </c>
      <c r="D529" s="6" t="s">
        <v>382</v>
      </c>
      <c r="E529" s="54">
        <v>81111504</v>
      </c>
      <c r="F529" s="6" t="s">
        <v>402</v>
      </c>
      <c r="G529" s="55">
        <v>42745</v>
      </c>
      <c r="H529" s="58">
        <v>6</v>
      </c>
      <c r="I529" s="7" t="s">
        <v>41</v>
      </c>
      <c r="J529" s="15" t="s">
        <v>56</v>
      </c>
      <c r="K529" s="7" t="s">
        <v>361</v>
      </c>
      <c r="L529" s="57">
        <v>54631200</v>
      </c>
      <c r="M529" s="57">
        <v>54631200</v>
      </c>
      <c r="N529" s="9" t="s">
        <v>28</v>
      </c>
      <c r="O529" s="9" t="s">
        <v>28</v>
      </c>
      <c r="P529" s="11" t="s">
        <v>350</v>
      </c>
      <c r="Q529" s="11" t="s">
        <v>351</v>
      </c>
      <c r="R529" s="11" t="s">
        <v>352</v>
      </c>
      <c r="S529" s="11" t="s">
        <v>353</v>
      </c>
      <c r="T529" s="11" t="s">
        <v>354</v>
      </c>
    </row>
    <row r="530" spans="1:20" ht="35.1" customHeight="1" x14ac:dyDescent="0.25">
      <c r="A530" s="4">
        <v>34</v>
      </c>
      <c r="B530" s="5" t="s">
        <v>343</v>
      </c>
      <c r="C530" s="5" t="s">
        <v>362</v>
      </c>
      <c r="D530" s="6" t="s">
        <v>382</v>
      </c>
      <c r="E530" s="54">
        <v>81112003</v>
      </c>
      <c r="F530" s="6" t="s">
        <v>403</v>
      </c>
      <c r="G530" s="55">
        <v>42745</v>
      </c>
      <c r="H530" s="58">
        <v>11</v>
      </c>
      <c r="I530" s="7" t="s">
        <v>41</v>
      </c>
      <c r="J530" s="15" t="s">
        <v>56</v>
      </c>
      <c r="K530" s="7" t="s">
        <v>361</v>
      </c>
      <c r="L530" s="57">
        <v>70699200</v>
      </c>
      <c r="M530" s="57">
        <v>70699200</v>
      </c>
      <c r="N530" s="9" t="s">
        <v>28</v>
      </c>
      <c r="O530" s="9" t="s">
        <v>28</v>
      </c>
      <c r="P530" s="11" t="s">
        <v>350</v>
      </c>
      <c r="Q530" s="11" t="s">
        <v>351</v>
      </c>
      <c r="R530" s="11" t="s">
        <v>352</v>
      </c>
      <c r="S530" s="11" t="s">
        <v>353</v>
      </c>
      <c r="T530" s="11" t="s">
        <v>354</v>
      </c>
    </row>
    <row r="531" spans="1:20" ht="35.1" customHeight="1" x14ac:dyDescent="0.25">
      <c r="A531" s="4">
        <v>35</v>
      </c>
      <c r="B531" s="5" t="s">
        <v>343</v>
      </c>
      <c r="C531" s="5" t="s">
        <v>362</v>
      </c>
      <c r="D531" s="6" t="s">
        <v>382</v>
      </c>
      <c r="E531" s="54">
        <v>81111801</v>
      </c>
      <c r="F531" s="6" t="s">
        <v>404</v>
      </c>
      <c r="G531" s="55">
        <v>42745</v>
      </c>
      <c r="H531" s="58">
        <v>11</v>
      </c>
      <c r="I531" s="7" t="s">
        <v>41</v>
      </c>
      <c r="J531" s="15" t="s">
        <v>71</v>
      </c>
      <c r="K531" s="7" t="s">
        <v>361</v>
      </c>
      <c r="L531" s="57">
        <v>25923040</v>
      </c>
      <c r="M531" s="57">
        <v>25923040</v>
      </c>
      <c r="N531" s="9" t="s">
        <v>28</v>
      </c>
      <c r="O531" s="9" t="s">
        <v>28</v>
      </c>
      <c r="P531" s="11" t="s">
        <v>350</v>
      </c>
      <c r="Q531" s="11" t="s">
        <v>351</v>
      </c>
      <c r="R531" s="11" t="s">
        <v>352</v>
      </c>
      <c r="S531" s="11" t="s">
        <v>353</v>
      </c>
      <c r="T531" s="11" t="s">
        <v>354</v>
      </c>
    </row>
    <row r="532" spans="1:20" ht="35.1" customHeight="1" x14ac:dyDescent="0.25">
      <c r="A532" s="4">
        <v>36</v>
      </c>
      <c r="B532" s="5" t="s">
        <v>343</v>
      </c>
      <c r="C532" s="5" t="s">
        <v>362</v>
      </c>
      <c r="D532" s="6" t="s">
        <v>382</v>
      </c>
      <c r="E532" s="54">
        <v>81111801</v>
      </c>
      <c r="F532" s="6" t="s">
        <v>405</v>
      </c>
      <c r="G532" s="55">
        <v>42745</v>
      </c>
      <c r="H532" s="58">
        <v>11</v>
      </c>
      <c r="I532" s="7" t="s">
        <v>41</v>
      </c>
      <c r="J532" s="15" t="s">
        <v>56</v>
      </c>
      <c r="K532" s="7" t="s">
        <v>361</v>
      </c>
      <c r="L532" s="57">
        <v>70699200</v>
      </c>
      <c r="M532" s="57">
        <v>70699200</v>
      </c>
      <c r="N532" s="9" t="s">
        <v>28</v>
      </c>
      <c r="O532" s="9" t="s">
        <v>28</v>
      </c>
      <c r="P532" s="11" t="s">
        <v>350</v>
      </c>
      <c r="Q532" s="11" t="s">
        <v>351</v>
      </c>
      <c r="R532" s="11" t="s">
        <v>352</v>
      </c>
      <c r="S532" s="11" t="s">
        <v>353</v>
      </c>
      <c r="T532" s="11" t="s">
        <v>354</v>
      </c>
    </row>
    <row r="533" spans="1:20" ht="35.1" customHeight="1" x14ac:dyDescent="0.25">
      <c r="A533" s="4">
        <v>37</v>
      </c>
      <c r="B533" s="5" t="s">
        <v>343</v>
      </c>
      <c r="C533" s="5" t="s">
        <v>362</v>
      </c>
      <c r="D533" s="6" t="s">
        <v>382</v>
      </c>
      <c r="E533" s="54" t="s">
        <v>396</v>
      </c>
      <c r="F533" s="6" t="s">
        <v>406</v>
      </c>
      <c r="G533" s="55">
        <v>42745</v>
      </c>
      <c r="H533" s="58">
        <v>11</v>
      </c>
      <c r="I533" s="7" t="s">
        <v>41</v>
      </c>
      <c r="J533" s="15" t="s">
        <v>71</v>
      </c>
      <c r="K533" s="7" t="s">
        <v>361</v>
      </c>
      <c r="L533" s="57">
        <v>25923040</v>
      </c>
      <c r="M533" s="57">
        <v>25923040</v>
      </c>
      <c r="N533" s="9" t="s">
        <v>28</v>
      </c>
      <c r="O533" s="9" t="s">
        <v>28</v>
      </c>
      <c r="P533" s="11" t="s">
        <v>350</v>
      </c>
      <c r="Q533" s="11" t="s">
        <v>351</v>
      </c>
      <c r="R533" s="11" t="s">
        <v>352</v>
      </c>
      <c r="S533" s="11" t="s">
        <v>353</v>
      </c>
      <c r="T533" s="11" t="s">
        <v>354</v>
      </c>
    </row>
    <row r="534" spans="1:20" ht="35.1" customHeight="1" x14ac:dyDescent="0.25">
      <c r="A534" s="4">
        <v>38</v>
      </c>
      <c r="B534" s="5" t="s">
        <v>343</v>
      </c>
      <c r="C534" s="5" t="s">
        <v>362</v>
      </c>
      <c r="D534" s="6" t="s">
        <v>382</v>
      </c>
      <c r="E534" s="54">
        <v>81111504</v>
      </c>
      <c r="F534" s="6" t="s">
        <v>407</v>
      </c>
      <c r="G534" s="55">
        <v>42745</v>
      </c>
      <c r="H534" s="58">
        <v>11</v>
      </c>
      <c r="I534" s="7" t="s">
        <v>41</v>
      </c>
      <c r="J534" s="15" t="s">
        <v>56</v>
      </c>
      <c r="K534" s="7" t="s">
        <v>361</v>
      </c>
      <c r="L534" s="57">
        <v>55145376</v>
      </c>
      <c r="M534" s="57">
        <v>55145376</v>
      </c>
      <c r="N534" s="9" t="s">
        <v>28</v>
      </c>
      <c r="O534" s="9" t="s">
        <v>28</v>
      </c>
      <c r="P534" s="11" t="s">
        <v>350</v>
      </c>
      <c r="Q534" s="11" t="s">
        <v>351</v>
      </c>
      <c r="R534" s="11" t="s">
        <v>352</v>
      </c>
      <c r="S534" s="11" t="s">
        <v>353</v>
      </c>
      <c r="T534" s="11" t="s">
        <v>354</v>
      </c>
    </row>
    <row r="535" spans="1:20" ht="35.1" customHeight="1" x14ac:dyDescent="0.25">
      <c r="A535" s="4">
        <v>39</v>
      </c>
      <c r="B535" s="5" t="s">
        <v>343</v>
      </c>
      <c r="C535" s="5" t="s">
        <v>362</v>
      </c>
      <c r="D535" s="6" t="s">
        <v>382</v>
      </c>
      <c r="E535" s="54">
        <v>81111800</v>
      </c>
      <c r="F535" s="6" t="s">
        <v>408</v>
      </c>
      <c r="G535" s="55">
        <v>42745</v>
      </c>
      <c r="H535" s="58">
        <v>11</v>
      </c>
      <c r="I535" s="7" t="s">
        <v>41</v>
      </c>
      <c r="J535" s="15" t="s">
        <v>56</v>
      </c>
      <c r="K535" s="7" t="s">
        <v>361</v>
      </c>
      <c r="L535" s="57">
        <v>81689300</v>
      </c>
      <c r="M535" s="57">
        <v>81689300</v>
      </c>
      <c r="N535" s="9" t="s">
        <v>28</v>
      </c>
      <c r="O535" s="9" t="s">
        <v>28</v>
      </c>
      <c r="P535" s="11" t="s">
        <v>350</v>
      </c>
      <c r="Q535" s="11" t="s">
        <v>351</v>
      </c>
      <c r="R535" s="11" t="s">
        <v>352</v>
      </c>
      <c r="S535" s="11" t="s">
        <v>353</v>
      </c>
      <c r="T535" s="11" t="s">
        <v>354</v>
      </c>
    </row>
    <row r="536" spans="1:20" ht="35.1" customHeight="1" x14ac:dyDescent="0.25">
      <c r="A536" s="4">
        <v>40</v>
      </c>
      <c r="B536" s="5" t="s">
        <v>343</v>
      </c>
      <c r="C536" s="5" t="s">
        <v>362</v>
      </c>
      <c r="D536" s="6" t="s">
        <v>382</v>
      </c>
      <c r="E536" s="54" t="s">
        <v>396</v>
      </c>
      <c r="F536" s="6" t="s">
        <v>406</v>
      </c>
      <c r="G536" s="55">
        <v>42745</v>
      </c>
      <c r="H536" s="58">
        <v>11</v>
      </c>
      <c r="I536" s="7" t="s">
        <v>41</v>
      </c>
      <c r="J536" s="15" t="s">
        <v>71</v>
      </c>
      <c r="K536" s="7" t="s">
        <v>361</v>
      </c>
      <c r="L536" s="57">
        <v>25923040</v>
      </c>
      <c r="M536" s="57">
        <v>25923040</v>
      </c>
      <c r="N536" s="9" t="s">
        <v>28</v>
      </c>
      <c r="O536" s="9" t="s">
        <v>28</v>
      </c>
      <c r="P536" s="11" t="s">
        <v>350</v>
      </c>
      <c r="Q536" s="11" t="s">
        <v>351</v>
      </c>
      <c r="R536" s="11" t="s">
        <v>352</v>
      </c>
      <c r="S536" s="11" t="s">
        <v>353</v>
      </c>
      <c r="T536" s="11" t="s">
        <v>354</v>
      </c>
    </row>
    <row r="537" spans="1:20" ht="35.1" customHeight="1" x14ac:dyDescent="0.25">
      <c r="A537" s="4">
        <v>41</v>
      </c>
      <c r="B537" s="5" t="s">
        <v>343</v>
      </c>
      <c r="C537" s="5" t="s">
        <v>362</v>
      </c>
      <c r="D537" s="6" t="s">
        <v>382</v>
      </c>
      <c r="E537" s="54">
        <v>81112003</v>
      </c>
      <c r="F537" s="6" t="s">
        <v>409</v>
      </c>
      <c r="G537" s="55">
        <v>42745</v>
      </c>
      <c r="H537" s="58">
        <v>10</v>
      </c>
      <c r="I537" s="7" t="s">
        <v>41</v>
      </c>
      <c r="J537" s="15" t="s">
        <v>56</v>
      </c>
      <c r="K537" s="7" t="s">
        <v>361</v>
      </c>
      <c r="L537" s="57">
        <v>51417600</v>
      </c>
      <c r="M537" s="57">
        <v>51417600</v>
      </c>
      <c r="N537" s="9" t="s">
        <v>28</v>
      </c>
      <c r="O537" s="9" t="s">
        <v>28</v>
      </c>
      <c r="P537" s="11" t="s">
        <v>350</v>
      </c>
      <c r="Q537" s="11" t="s">
        <v>351</v>
      </c>
      <c r="R537" s="11" t="s">
        <v>352</v>
      </c>
      <c r="S537" s="11" t="s">
        <v>353</v>
      </c>
      <c r="T537" s="11" t="s">
        <v>354</v>
      </c>
    </row>
    <row r="538" spans="1:20" ht="35.1" customHeight="1" x14ac:dyDescent="0.25">
      <c r="A538" s="4">
        <v>42</v>
      </c>
      <c r="B538" s="5" t="s">
        <v>343</v>
      </c>
      <c r="C538" s="5" t="s">
        <v>362</v>
      </c>
      <c r="D538" s="6" t="s">
        <v>382</v>
      </c>
      <c r="E538" s="54" t="s">
        <v>396</v>
      </c>
      <c r="F538" s="6" t="s">
        <v>406</v>
      </c>
      <c r="G538" s="55">
        <v>42745</v>
      </c>
      <c r="H538" s="58">
        <v>11</v>
      </c>
      <c r="I538" s="7" t="s">
        <v>41</v>
      </c>
      <c r="J538" s="15" t="s">
        <v>71</v>
      </c>
      <c r="K538" s="7" t="s">
        <v>361</v>
      </c>
      <c r="L538" s="57">
        <v>25923040</v>
      </c>
      <c r="M538" s="57">
        <v>25923040</v>
      </c>
      <c r="N538" s="9" t="s">
        <v>28</v>
      </c>
      <c r="O538" s="9" t="s">
        <v>28</v>
      </c>
      <c r="P538" s="11" t="s">
        <v>350</v>
      </c>
      <c r="Q538" s="11" t="s">
        <v>351</v>
      </c>
      <c r="R538" s="11" t="s">
        <v>352</v>
      </c>
      <c r="S538" s="11" t="s">
        <v>353</v>
      </c>
      <c r="T538" s="11" t="s">
        <v>354</v>
      </c>
    </row>
    <row r="539" spans="1:20" ht="35.1" customHeight="1" x14ac:dyDescent="0.25">
      <c r="A539" s="4">
        <v>43</v>
      </c>
      <c r="B539" s="5" t="s">
        <v>343</v>
      </c>
      <c r="C539" s="5" t="s">
        <v>362</v>
      </c>
      <c r="D539" s="6" t="s">
        <v>382</v>
      </c>
      <c r="E539" s="54">
        <v>81111804</v>
      </c>
      <c r="F539" s="6" t="s">
        <v>410</v>
      </c>
      <c r="G539" s="55">
        <v>42745</v>
      </c>
      <c r="H539" s="58">
        <v>11</v>
      </c>
      <c r="I539" s="7" t="s">
        <v>41</v>
      </c>
      <c r="J539" s="15" t="s">
        <v>56</v>
      </c>
      <c r="K539" s="7" t="s">
        <v>361</v>
      </c>
      <c r="L539" s="57">
        <v>36608000</v>
      </c>
      <c r="M539" s="57">
        <v>36608000</v>
      </c>
      <c r="N539" s="9" t="s">
        <v>28</v>
      </c>
      <c r="O539" s="9" t="s">
        <v>28</v>
      </c>
      <c r="P539" s="11" t="s">
        <v>350</v>
      </c>
      <c r="Q539" s="11" t="s">
        <v>351</v>
      </c>
      <c r="R539" s="11" t="s">
        <v>352</v>
      </c>
      <c r="S539" s="11" t="s">
        <v>353</v>
      </c>
      <c r="T539" s="11" t="s">
        <v>354</v>
      </c>
    </row>
    <row r="540" spans="1:20" ht="35.1" customHeight="1" x14ac:dyDescent="0.25">
      <c r="A540" s="4">
        <v>44</v>
      </c>
      <c r="B540" s="5" t="s">
        <v>343</v>
      </c>
      <c r="C540" s="5" t="s">
        <v>362</v>
      </c>
      <c r="D540" s="6" t="s">
        <v>382</v>
      </c>
      <c r="E540" s="54">
        <v>81112003</v>
      </c>
      <c r="F540" s="6" t="s">
        <v>411</v>
      </c>
      <c r="G540" s="55">
        <v>42745</v>
      </c>
      <c r="H540" s="58">
        <v>11</v>
      </c>
      <c r="I540" s="7" t="s">
        <v>41</v>
      </c>
      <c r="J540" s="15" t="s">
        <v>56</v>
      </c>
      <c r="K540" s="7" t="s">
        <v>361</v>
      </c>
      <c r="L540" s="57">
        <v>70699200</v>
      </c>
      <c r="M540" s="57">
        <v>70699200</v>
      </c>
      <c r="N540" s="9" t="s">
        <v>28</v>
      </c>
      <c r="O540" s="9" t="s">
        <v>28</v>
      </c>
      <c r="P540" s="11" t="s">
        <v>350</v>
      </c>
      <c r="Q540" s="11" t="s">
        <v>351</v>
      </c>
      <c r="R540" s="11" t="s">
        <v>352</v>
      </c>
      <c r="S540" s="11" t="s">
        <v>353</v>
      </c>
      <c r="T540" s="11" t="s">
        <v>354</v>
      </c>
    </row>
    <row r="541" spans="1:20" ht="35.1" customHeight="1" x14ac:dyDescent="0.25">
      <c r="A541" s="4">
        <v>45</v>
      </c>
      <c r="B541" s="5" t="s">
        <v>343</v>
      </c>
      <c r="C541" s="5" t="s">
        <v>362</v>
      </c>
      <c r="D541" s="6" t="s">
        <v>382</v>
      </c>
      <c r="E541" s="54">
        <v>81111804</v>
      </c>
      <c r="F541" s="6" t="s">
        <v>412</v>
      </c>
      <c r="G541" s="55">
        <v>42745</v>
      </c>
      <c r="H541" s="58">
        <v>11</v>
      </c>
      <c r="I541" s="7" t="s">
        <v>41</v>
      </c>
      <c r="J541" s="15" t="s">
        <v>56</v>
      </c>
      <c r="K541" s="7" t="s">
        <v>361</v>
      </c>
      <c r="L541" s="57">
        <v>70699200</v>
      </c>
      <c r="M541" s="57">
        <v>70699200</v>
      </c>
      <c r="N541" s="9" t="s">
        <v>28</v>
      </c>
      <c r="O541" s="9" t="s">
        <v>28</v>
      </c>
      <c r="P541" s="11" t="s">
        <v>350</v>
      </c>
      <c r="Q541" s="11" t="s">
        <v>351</v>
      </c>
      <c r="R541" s="11" t="s">
        <v>352</v>
      </c>
      <c r="S541" s="11" t="s">
        <v>353</v>
      </c>
      <c r="T541" s="11" t="s">
        <v>354</v>
      </c>
    </row>
    <row r="542" spans="1:20" ht="35.1" customHeight="1" x14ac:dyDescent="0.25">
      <c r="A542" s="4">
        <v>46</v>
      </c>
      <c r="B542" s="5" t="s">
        <v>343</v>
      </c>
      <c r="C542" s="5" t="s">
        <v>362</v>
      </c>
      <c r="D542" s="6" t="s">
        <v>382</v>
      </c>
      <c r="E542" s="54">
        <v>81111820</v>
      </c>
      <c r="F542" s="6" t="s">
        <v>413</v>
      </c>
      <c r="G542" s="55">
        <v>42745</v>
      </c>
      <c r="H542" s="58">
        <v>11</v>
      </c>
      <c r="I542" s="7" t="s">
        <v>41</v>
      </c>
      <c r="J542" s="15" t="s">
        <v>56</v>
      </c>
      <c r="K542" s="7" t="s">
        <v>361</v>
      </c>
      <c r="L542" s="57">
        <v>55145376</v>
      </c>
      <c r="M542" s="57">
        <v>55145376</v>
      </c>
      <c r="N542" s="9" t="s">
        <v>28</v>
      </c>
      <c r="O542" s="9" t="s">
        <v>28</v>
      </c>
      <c r="P542" s="11" t="s">
        <v>350</v>
      </c>
      <c r="Q542" s="11" t="s">
        <v>351</v>
      </c>
      <c r="R542" s="11" t="s">
        <v>352</v>
      </c>
      <c r="S542" s="11" t="s">
        <v>353</v>
      </c>
      <c r="T542" s="11" t="s">
        <v>354</v>
      </c>
    </row>
    <row r="543" spans="1:20" ht="35.1" customHeight="1" x14ac:dyDescent="0.25">
      <c r="A543" s="4">
        <v>47</v>
      </c>
      <c r="B543" s="5" t="s">
        <v>343</v>
      </c>
      <c r="C543" s="5" t="s">
        <v>362</v>
      </c>
      <c r="D543" s="6" t="s">
        <v>382</v>
      </c>
      <c r="E543" s="54">
        <v>81111820</v>
      </c>
      <c r="F543" s="6" t="s">
        <v>413</v>
      </c>
      <c r="G543" s="55">
        <v>42745</v>
      </c>
      <c r="H543" s="58">
        <v>11</v>
      </c>
      <c r="I543" s="7" t="s">
        <v>41</v>
      </c>
      <c r="J543" s="15" t="s">
        <v>56</v>
      </c>
      <c r="K543" s="7" t="s">
        <v>361</v>
      </c>
      <c r="L543" s="57">
        <v>55145376</v>
      </c>
      <c r="M543" s="57">
        <v>55145376</v>
      </c>
      <c r="N543" s="9" t="s">
        <v>28</v>
      </c>
      <c r="O543" s="9" t="s">
        <v>28</v>
      </c>
      <c r="P543" s="11" t="s">
        <v>350</v>
      </c>
      <c r="Q543" s="11" t="s">
        <v>351</v>
      </c>
      <c r="R543" s="11" t="s">
        <v>352</v>
      </c>
      <c r="S543" s="11" t="s">
        <v>353</v>
      </c>
      <c r="T543" s="11" t="s">
        <v>354</v>
      </c>
    </row>
    <row r="544" spans="1:20" ht="35.1" customHeight="1" x14ac:dyDescent="0.25">
      <c r="A544" s="4">
        <v>48</v>
      </c>
      <c r="B544" s="5" t="s">
        <v>343</v>
      </c>
      <c r="C544" s="5" t="s">
        <v>362</v>
      </c>
      <c r="D544" s="6" t="s">
        <v>382</v>
      </c>
      <c r="E544" s="54">
        <v>81111820</v>
      </c>
      <c r="F544" s="6" t="s">
        <v>414</v>
      </c>
      <c r="G544" s="55">
        <v>42745</v>
      </c>
      <c r="H544" s="58">
        <v>11</v>
      </c>
      <c r="I544" s="7" t="s">
        <v>41</v>
      </c>
      <c r="J544" s="15" t="s">
        <v>56</v>
      </c>
      <c r="K544" s="7" t="s">
        <v>361</v>
      </c>
      <c r="L544" s="57">
        <v>35200000</v>
      </c>
      <c r="M544" s="57">
        <v>35200000</v>
      </c>
      <c r="N544" s="9" t="s">
        <v>28</v>
      </c>
      <c r="O544" s="9" t="s">
        <v>28</v>
      </c>
      <c r="P544" s="11" t="s">
        <v>350</v>
      </c>
      <c r="Q544" s="11" t="s">
        <v>351</v>
      </c>
      <c r="R544" s="11" t="s">
        <v>352</v>
      </c>
      <c r="S544" s="11" t="s">
        <v>353</v>
      </c>
      <c r="T544" s="11" t="s">
        <v>354</v>
      </c>
    </row>
    <row r="545" spans="1:20" ht="35.1" customHeight="1" x14ac:dyDescent="0.25">
      <c r="A545" s="4">
        <v>49</v>
      </c>
      <c r="B545" s="5" t="s">
        <v>343</v>
      </c>
      <c r="C545" s="5" t="s">
        <v>362</v>
      </c>
      <c r="D545" s="6" t="s">
        <v>382</v>
      </c>
      <c r="E545" s="54">
        <v>81111504</v>
      </c>
      <c r="F545" s="6" t="s">
        <v>415</v>
      </c>
      <c r="G545" s="55">
        <v>42745</v>
      </c>
      <c r="H545" s="58">
        <v>11</v>
      </c>
      <c r="I545" s="7" t="s">
        <v>41</v>
      </c>
      <c r="J545" s="15" t="s">
        <v>56</v>
      </c>
      <c r="K545" s="7" t="s">
        <v>361</v>
      </c>
      <c r="L545" s="57">
        <v>55145376</v>
      </c>
      <c r="M545" s="57">
        <v>55145376</v>
      </c>
      <c r="N545" s="9" t="s">
        <v>28</v>
      </c>
      <c r="O545" s="9" t="s">
        <v>28</v>
      </c>
      <c r="P545" s="11" t="s">
        <v>350</v>
      </c>
      <c r="Q545" s="11" t="s">
        <v>351</v>
      </c>
      <c r="R545" s="11" t="s">
        <v>352</v>
      </c>
      <c r="S545" s="11" t="s">
        <v>353</v>
      </c>
      <c r="T545" s="11" t="s">
        <v>354</v>
      </c>
    </row>
    <row r="546" spans="1:20" ht="35.1" customHeight="1" x14ac:dyDescent="0.25">
      <c r="A546" s="4">
        <v>50</v>
      </c>
      <c r="B546" s="5" t="s">
        <v>343</v>
      </c>
      <c r="C546" s="5" t="s">
        <v>362</v>
      </c>
      <c r="D546" s="6" t="s">
        <v>382</v>
      </c>
      <c r="E546" s="54">
        <v>81111804</v>
      </c>
      <c r="F546" s="6" t="s">
        <v>416</v>
      </c>
      <c r="G546" s="55">
        <v>42745</v>
      </c>
      <c r="H546" s="58">
        <v>11</v>
      </c>
      <c r="I546" s="7" t="s">
        <v>41</v>
      </c>
      <c r="J546" s="15" t="s">
        <v>56</v>
      </c>
      <c r="K546" s="7" t="s">
        <v>361</v>
      </c>
      <c r="L546" s="57">
        <v>56559360</v>
      </c>
      <c r="M546" s="57">
        <v>56559360</v>
      </c>
      <c r="N546" s="9" t="s">
        <v>28</v>
      </c>
      <c r="O546" s="9" t="s">
        <v>28</v>
      </c>
      <c r="P546" s="11" t="s">
        <v>350</v>
      </c>
      <c r="Q546" s="11" t="s">
        <v>351</v>
      </c>
      <c r="R546" s="11" t="s">
        <v>352</v>
      </c>
      <c r="S546" s="11" t="s">
        <v>353</v>
      </c>
      <c r="T546" s="11" t="s">
        <v>354</v>
      </c>
    </row>
    <row r="547" spans="1:20" ht="35.1" customHeight="1" x14ac:dyDescent="0.25">
      <c r="A547" s="4">
        <v>51</v>
      </c>
      <c r="B547" s="5" t="s">
        <v>343</v>
      </c>
      <c r="C547" s="5" t="s">
        <v>362</v>
      </c>
      <c r="D547" s="6" t="s">
        <v>382</v>
      </c>
      <c r="E547" s="54">
        <v>81111811</v>
      </c>
      <c r="F547" s="6" t="s">
        <v>417</v>
      </c>
      <c r="G547" s="55">
        <v>42745</v>
      </c>
      <c r="H547" s="58">
        <v>11</v>
      </c>
      <c r="I547" s="7" t="s">
        <v>41</v>
      </c>
      <c r="J547" s="15" t="s">
        <v>71</v>
      </c>
      <c r="K547" s="7" t="s">
        <v>361</v>
      </c>
      <c r="L547" s="57">
        <v>33982751</v>
      </c>
      <c r="M547" s="57">
        <v>33982751</v>
      </c>
      <c r="N547" s="9" t="s">
        <v>28</v>
      </c>
      <c r="O547" s="9" t="s">
        <v>28</v>
      </c>
      <c r="P547" s="11" t="s">
        <v>350</v>
      </c>
      <c r="Q547" s="11" t="s">
        <v>351</v>
      </c>
      <c r="R547" s="11" t="s">
        <v>352</v>
      </c>
      <c r="S547" s="11" t="s">
        <v>353</v>
      </c>
      <c r="T547" s="11" t="s">
        <v>354</v>
      </c>
    </row>
    <row r="548" spans="1:20" ht="35.1" customHeight="1" x14ac:dyDescent="0.25">
      <c r="A548" s="4">
        <v>52</v>
      </c>
      <c r="B548" s="5" t="s">
        <v>343</v>
      </c>
      <c r="C548" s="5" t="s">
        <v>362</v>
      </c>
      <c r="D548" s="6" t="s">
        <v>382</v>
      </c>
      <c r="E548" s="54">
        <v>81111504</v>
      </c>
      <c r="F548" s="6" t="s">
        <v>418</v>
      </c>
      <c r="G548" s="55">
        <v>42745</v>
      </c>
      <c r="H548" s="58">
        <v>11</v>
      </c>
      <c r="I548" s="7" t="s">
        <v>41</v>
      </c>
      <c r="J548" s="15" t="s">
        <v>56</v>
      </c>
      <c r="K548" s="7" t="s">
        <v>361</v>
      </c>
      <c r="L548" s="57">
        <v>58256000</v>
      </c>
      <c r="M548" s="57">
        <v>58256000</v>
      </c>
      <c r="N548" s="9" t="s">
        <v>28</v>
      </c>
      <c r="O548" s="9" t="s">
        <v>28</v>
      </c>
      <c r="P548" s="11" t="s">
        <v>350</v>
      </c>
      <c r="Q548" s="11" t="s">
        <v>351</v>
      </c>
      <c r="R548" s="11" t="s">
        <v>352</v>
      </c>
      <c r="S548" s="11" t="s">
        <v>353</v>
      </c>
      <c r="T548" s="11" t="s">
        <v>354</v>
      </c>
    </row>
    <row r="549" spans="1:20" ht="35.1" customHeight="1" x14ac:dyDescent="0.25">
      <c r="A549" s="4">
        <v>53</v>
      </c>
      <c r="B549" s="5" t="s">
        <v>343</v>
      </c>
      <c r="C549" s="5" t="s">
        <v>362</v>
      </c>
      <c r="D549" s="6" t="s">
        <v>382</v>
      </c>
      <c r="E549" s="54">
        <v>81111704</v>
      </c>
      <c r="F549" s="6" t="s">
        <v>419</v>
      </c>
      <c r="G549" s="55">
        <v>42745</v>
      </c>
      <c r="H549" s="58">
        <v>11</v>
      </c>
      <c r="I549" s="7" t="s">
        <v>41</v>
      </c>
      <c r="J549" s="15" t="s">
        <v>56</v>
      </c>
      <c r="K549" s="7" t="s">
        <v>361</v>
      </c>
      <c r="L549" s="57">
        <v>58256000</v>
      </c>
      <c r="M549" s="57">
        <v>58256000</v>
      </c>
      <c r="N549" s="9" t="s">
        <v>28</v>
      </c>
      <c r="O549" s="9" t="s">
        <v>28</v>
      </c>
      <c r="P549" s="11" t="s">
        <v>350</v>
      </c>
      <c r="Q549" s="11" t="s">
        <v>351</v>
      </c>
      <c r="R549" s="11" t="s">
        <v>352</v>
      </c>
      <c r="S549" s="11" t="s">
        <v>353</v>
      </c>
      <c r="T549" s="11" t="s">
        <v>354</v>
      </c>
    </row>
    <row r="550" spans="1:20" ht="35.1" customHeight="1" x14ac:dyDescent="0.25">
      <c r="A550" s="4">
        <v>54</v>
      </c>
      <c r="B550" s="5" t="s">
        <v>343</v>
      </c>
      <c r="C550" s="5" t="s">
        <v>362</v>
      </c>
      <c r="D550" s="6" t="s">
        <v>382</v>
      </c>
      <c r="E550" s="54">
        <v>81111820</v>
      </c>
      <c r="F550" s="6" t="s">
        <v>420</v>
      </c>
      <c r="G550" s="55">
        <v>42745</v>
      </c>
      <c r="H550" s="58">
        <v>11</v>
      </c>
      <c r="I550" s="7" t="s">
        <v>41</v>
      </c>
      <c r="J550" s="15" t="s">
        <v>71</v>
      </c>
      <c r="K550" s="7" t="s">
        <v>361</v>
      </c>
      <c r="L550" s="57">
        <v>27500000</v>
      </c>
      <c r="M550" s="57">
        <v>27500000</v>
      </c>
      <c r="N550" s="9" t="s">
        <v>28</v>
      </c>
      <c r="O550" s="9" t="s">
        <v>28</v>
      </c>
      <c r="P550" s="11" t="s">
        <v>350</v>
      </c>
      <c r="Q550" s="11" t="s">
        <v>351</v>
      </c>
      <c r="R550" s="11" t="s">
        <v>352</v>
      </c>
      <c r="S550" s="11" t="s">
        <v>353</v>
      </c>
      <c r="T550" s="11" t="s">
        <v>354</v>
      </c>
    </row>
    <row r="551" spans="1:20" ht="35.1" customHeight="1" x14ac:dyDescent="0.25">
      <c r="A551" s="4">
        <v>55</v>
      </c>
      <c r="B551" s="5" t="s">
        <v>343</v>
      </c>
      <c r="C551" s="5" t="s">
        <v>362</v>
      </c>
      <c r="D551" s="6" t="s">
        <v>382</v>
      </c>
      <c r="E551" s="54">
        <v>81111820</v>
      </c>
      <c r="F551" s="6" t="s">
        <v>421</v>
      </c>
      <c r="G551" s="55">
        <v>42745</v>
      </c>
      <c r="H551" s="58">
        <v>11</v>
      </c>
      <c r="I551" s="7" t="s">
        <v>41</v>
      </c>
      <c r="J551" s="15" t="s">
        <v>56</v>
      </c>
      <c r="K551" s="7" t="s">
        <v>361</v>
      </c>
      <c r="L551" s="57">
        <v>56799732</v>
      </c>
      <c r="M551" s="57">
        <v>56799732</v>
      </c>
      <c r="N551" s="9" t="s">
        <v>28</v>
      </c>
      <c r="O551" s="9" t="s">
        <v>28</v>
      </c>
      <c r="P551" s="11" t="s">
        <v>350</v>
      </c>
      <c r="Q551" s="11" t="s">
        <v>351</v>
      </c>
      <c r="R551" s="11" t="s">
        <v>352</v>
      </c>
      <c r="S551" s="11" t="s">
        <v>353</v>
      </c>
      <c r="T551" s="11" t="s">
        <v>354</v>
      </c>
    </row>
    <row r="552" spans="1:20" ht="35.1" customHeight="1" x14ac:dyDescent="0.25">
      <c r="A552" s="4">
        <v>56</v>
      </c>
      <c r="B552" s="5" t="s">
        <v>343</v>
      </c>
      <c r="C552" s="5" t="s">
        <v>362</v>
      </c>
      <c r="D552" s="6" t="s">
        <v>382</v>
      </c>
      <c r="E552" s="54">
        <v>81111811</v>
      </c>
      <c r="F552" s="6" t="s">
        <v>422</v>
      </c>
      <c r="G552" s="55">
        <v>42745</v>
      </c>
      <c r="H552" s="58">
        <v>11</v>
      </c>
      <c r="I552" s="7" t="s">
        <v>41</v>
      </c>
      <c r="J552" s="15" t="s">
        <v>56</v>
      </c>
      <c r="K552" s="7" t="s">
        <v>361</v>
      </c>
      <c r="L552" s="57">
        <v>74033828</v>
      </c>
      <c r="M552" s="57">
        <v>74033828</v>
      </c>
      <c r="N552" s="9" t="s">
        <v>28</v>
      </c>
      <c r="O552" s="9" t="s">
        <v>28</v>
      </c>
      <c r="P552" s="11" t="s">
        <v>350</v>
      </c>
      <c r="Q552" s="11" t="s">
        <v>351</v>
      </c>
      <c r="R552" s="11" t="s">
        <v>352</v>
      </c>
      <c r="S552" s="11" t="s">
        <v>353</v>
      </c>
      <c r="T552" s="11" t="s">
        <v>354</v>
      </c>
    </row>
    <row r="553" spans="1:20" ht="35.1" customHeight="1" x14ac:dyDescent="0.25">
      <c r="A553" s="4">
        <v>57</v>
      </c>
      <c r="B553" s="5" t="s">
        <v>343</v>
      </c>
      <c r="C553" s="5" t="s">
        <v>362</v>
      </c>
      <c r="D553" s="6" t="s">
        <v>382</v>
      </c>
      <c r="E553" s="54" t="s">
        <v>423</v>
      </c>
      <c r="F553" s="6" t="s">
        <v>424</v>
      </c>
      <c r="G553" s="55">
        <v>42745</v>
      </c>
      <c r="H553" s="58">
        <v>11</v>
      </c>
      <c r="I553" s="7" t="s">
        <v>41</v>
      </c>
      <c r="J553" s="15" t="s">
        <v>56</v>
      </c>
      <c r="K553" s="7" t="s">
        <v>361</v>
      </c>
      <c r="L553" s="57">
        <v>68640000</v>
      </c>
      <c r="M553" s="57">
        <v>68640000</v>
      </c>
      <c r="N553" s="9" t="s">
        <v>28</v>
      </c>
      <c r="O553" s="9" t="s">
        <v>28</v>
      </c>
      <c r="P553" s="11" t="s">
        <v>350</v>
      </c>
      <c r="Q553" s="11" t="s">
        <v>351</v>
      </c>
      <c r="R553" s="11" t="s">
        <v>352</v>
      </c>
      <c r="S553" s="11" t="s">
        <v>353</v>
      </c>
      <c r="T553" s="11" t="s">
        <v>354</v>
      </c>
    </row>
    <row r="554" spans="1:20" ht="35.1" customHeight="1" x14ac:dyDescent="0.25">
      <c r="A554" s="4">
        <v>58</v>
      </c>
      <c r="B554" s="5" t="s">
        <v>343</v>
      </c>
      <c r="C554" s="5" t="s">
        <v>362</v>
      </c>
      <c r="D554" s="6" t="s">
        <v>382</v>
      </c>
      <c r="E554" s="54">
        <v>81111504</v>
      </c>
      <c r="F554" s="6" t="s">
        <v>425</v>
      </c>
      <c r="G554" s="55">
        <v>42745</v>
      </c>
      <c r="H554" s="58">
        <v>11</v>
      </c>
      <c r="I554" s="7" t="s">
        <v>41</v>
      </c>
      <c r="J554" s="15" t="s">
        <v>71</v>
      </c>
      <c r="K554" s="7" t="s">
        <v>361</v>
      </c>
      <c r="L554" s="57">
        <v>34320000</v>
      </c>
      <c r="M554" s="57">
        <v>34320000</v>
      </c>
      <c r="N554" s="9" t="s">
        <v>28</v>
      </c>
      <c r="O554" s="9" t="s">
        <v>28</v>
      </c>
      <c r="P554" s="11" t="s">
        <v>350</v>
      </c>
      <c r="Q554" s="11" t="s">
        <v>351</v>
      </c>
      <c r="R554" s="11" t="s">
        <v>352</v>
      </c>
      <c r="S554" s="11" t="s">
        <v>353</v>
      </c>
      <c r="T554" s="11" t="s">
        <v>354</v>
      </c>
    </row>
    <row r="555" spans="1:20" ht="35.1" customHeight="1" x14ac:dyDescent="0.25">
      <c r="A555" s="4">
        <v>59</v>
      </c>
      <c r="B555" s="5" t="s">
        <v>343</v>
      </c>
      <c r="C555" s="5" t="s">
        <v>362</v>
      </c>
      <c r="D555" s="6" t="s">
        <v>382</v>
      </c>
      <c r="E555" s="54">
        <v>80101504</v>
      </c>
      <c r="F555" s="6" t="s">
        <v>426</v>
      </c>
      <c r="G555" s="55">
        <v>42745</v>
      </c>
      <c r="H555" s="58">
        <v>6</v>
      </c>
      <c r="I555" s="7" t="s">
        <v>41</v>
      </c>
      <c r="J555" s="15" t="s">
        <v>56</v>
      </c>
      <c r="K555" s="7" t="s">
        <v>361</v>
      </c>
      <c r="L555" s="57">
        <v>44928000</v>
      </c>
      <c r="M555" s="57">
        <v>44928000</v>
      </c>
      <c r="N555" s="9" t="s">
        <v>28</v>
      </c>
      <c r="O555" s="9" t="s">
        <v>28</v>
      </c>
      <c r="P555" s="11" t="s">
        <v>350</v>
      </c>
      <c r="Q555" s="11" t="s">
        <v>351</v>
      </c>
      <c r="R555" s="11" t="s">
        <v>352</v>
      </c>
      <c r="S555" s="11" t="s">
        <v>353</v>
      </c>
      <c r="T555" s="11" t="s">
        <v>354</v>
      </c>
    </row>
    <row r="556" spans="1:20" ht="35.1" customHeight="1" x14ac:dyDescent="0.25">
      <c r="A556" s="4">
        <v>60</v>
      </c>
      <c r="B556" s="5" t="s">
        <v>343</v>
      </c>
      <c r="C556" s="5" t="s">
        <v>362</v>
      </c>
      <c r="D556" s="6" t="s">
        <v>382</v>
      </c>
      <c r="E556" s="54">
        <v>81111811</v>
      </c>
      <c r="F556" s="6" t="s">
        <v>427</v>
      </c>
      <c r="G556" s="55">
        <v>42745</v>
      </c>
      <c r="H556" s="58">
        <v>11</v>
      </c>
      <c r="I556" s="7" t="s">
        <v>41</v>
      </c>
      <c r="J556" s="15" t="s">
        <v>71</v>
      </c>
      <c r="K556" s="7" t="s">
        <v>361</v>
      </c>
      <c r="L556" s="57">
        <v>25923040</v>
      </c>
      <c r="M556" s="57">
        <v>25923040</v>
      </c>
      <c r="N556" s="9" t="s">
        <v>28</v>
      </c>
      <c r="O556" s="9" t="s">
        <v>28</v>
      </c>
      <c r="P556" s="11" t="s">
        <v>350</v>
      </c>
      <c r="Q556" s="11" t="s">
        <v>351</v>
      </c>
      <c r="R556" s="11" t="s">
        <v>352</v>
      </c>
      <c r="S556" s="11" t="s">
        <v>353</v>
      </c>
      <c r="T556" s="11" t="s">
        <v>354</v>
      </c>
    </row>
    <row r="557" spans="1:20" ht="35.1" customHeight="1" x14ac:dyDescent="0.25">
      <c r="A557" s="4">
        <v>61</v>
      </c>
      <c r="B557" s="5" t="s">
        <v>343</v>
      </c>
      <c r="C557" s="5" t="s">
        <v>362</v>
      </c>
      <c r="D557" s="6"/>
      <c r="E557" s="54">
        <v>80101603</v>
      </c>
      <c r="F557" s="6" t="s">
        <v>428</v>
      </c>
      <c r="G557" s="55">
        <v>42745</v>
      </c>
      <c r="H557" s="58">
        <v>11</v>
      </c>
      <c r="I557" s="7" t="s">
        <v>41</v>
      </c>
      <c r="J557" s="15" t="s">
        <v>56</v>
      </c>
      <c r="K557" s="7" t="s">
        <v>361</v>
      </c>
      <c r="L557" s="57">
        <v>60632000</v>
      </c>
      <c r="M557" s="57">
        <v>60632000</v>
      </c>
      <c r="N557" s="9" t="s">
        <v>28</v>
      </c>
      <c r="O557" s="9" t="s">
        <v>28</v>
      </c>
      <c r="P557" s="11" t="s">
        <v>350</v>
      </c>
      <c r="Q557" s="11" t="s">
        <v>351</v>
      </c>
      <c r="R557" s="11" t="s">
        <v>352</v>
      </c>
      <c r="S557" s="11" t="s">
        <v>353</v>
      </c>
      <c r="T557" s="11" t="s">
        <v>354</v>
      </c>
    </row>
    <row r="558" spans="1:20" ht="35.1" customHeight="1" x14ac:dyDescent="0.25">
      <c r="A558" s="4">
        <v>62</v>
      </c>
      <c r="B558" s="5" t="s">
        <v>343</v>
      </c>
      <c r="C558" s="5" t="s">
        <v>362</v>
      </c>
      <c r="D558" s="6"/>
      <c r="E558" s="54">
        <v>81111811</v>
      </c>
      <c r="F558" s="6" t="s">
        <v>429</v>
      </c>
      <c r="G558" s="55">
        <v>42745</v>
      </c>
      <c r="H558" s="58">
        <v>11</v>
      </c>
      <c r="I558" s="7" t="s">
        <v>41</v>
      </c>
      <c r="J558" s="15" t="s">
        <v>56</v>
      </c>
      <c r="K558" s="7" t="s">
        <v>361</v>
      </c>
      <c r="L558" s="57">
        <v>39600000</v>
      </c>
      <c r="M558" s="57">
        <v>39600000</v>
      </c>
      <c r="N558" s="9" t="s">
        <v>28</v>
      </c>
      <c r="O558" s="9" t="s">
        <v>28</v>
      </c>
      <c r="P558" s="11" t="s">
        <v>350</v>
      </c>
      <c r="Q558" s="11" t="s">
        <v>351</v>
      </c>
      <c r="R558" s="11" t="s">
        <v>352</v>
      </c>
      <c r="S558" s="11" t="s">
        <v>353</v>
      </c>
      <c r="T558" s="11" t="s">
        <v>354</v>
      </c>
    </row>
    <row r="559" spans="1:20" ht="35.1" customHeight="1" x14ac:dyDescent="0.25">
      <c r="A559" s="4">
        <v>63</v>
      </c>
      <c r="B559" s="5" t="s">
        <v>343</v>
      </c>
      <c r="C559" s="5" t="s">
        <v>362</v>
      </c>
      <c r="D559" s="6" t="s">
        <v>382</v>
      </c>
      <c r="E559" s="54" t="s">
        <v>430</v>
      </c>
      <c r="F559" s="6" t="s">
        <v>431</v>
      </c>
      <c r="G559" s="55">
        <v>42741</v>
      </c>
      <c r="H559" s="58">
        <v>1</v>
      </c>
      <c r="I559" s="7" t="s">
        <v>41</v>
      </c>
      <c r="J559" s="15" t="s">
        <v>56</v>
      </c>
      <c r="K559" s="7" t="s">
        <v>361</v>
      </c>
      <c r="L559" s="57">
        <v>139735972</v>
      </c>
      <c r="M559" s="57">
        <v>139735972</v>
      </c>
      <c r="N559" s="9" t="s">
        <v>28</v>
      </c>
      <c r="O559" s="9" t="s">
        <v>28</v>
      </c>
      <c r="P559" s="11" t="s">
        <v>350</v>
      </c>
      <c r="Q559" s="11" t="s">
        <v>351</v>
      </c>
      <c r="R559" s="11" t="s">
        <v>352</v>
      </c>
      <c r="S559" s="11" t="s">
        <v>353</v>
      </c>
      <c r="T559" s="11" t="s">
        <v>354</v>
      </c>
    </row>
    <row r="560" spans="1:20" ht="35.1" customHeight="1" x14ac:dyDescent="0.25">
      <c r="A560" s="4" t="s">
        <v>635</v>
      </c>
      <c r="B560" s="5" t="s">
        <v>432</v>
      </c>
      <c r="C560" s="5" t="s">
        <v>433</v>
      </c>
      <c r="D560" s="6" t="s">
        <v>434</v>
      </c>
      <c r="E560" s="54">
        <v>95131604</v>
      </c>
      <c r="F560" s="6" t="s">
        <v>435</v>
      </c>
      <c r="G560" s="55">
        <v>42736</v>
      </c>
      <c r="H560" s="58">
        <v>4</v>
      </c>
      <c r="I560" s="7" t="s">
        <v>37</v>
      </c>
      <c r="J560" s="15" t="s">
        <v>436</v>
      </c>
      <c r="K560" s="7" t="s">
        <v>437</v>
      </c>
      <c r="L560" s="57">
        <v>4457762172</v>
      </c>
      <c r="M560" s="57">
        <v>4457762172</v>
      </c>
      <c r="N560" s="9" t="s">
        <v>28</v>
      </c>
      <c r="O560" s="9" t="s">
        <v>28</v>
      </c>
      <c r="P560" s="11" t="s">
        <v>438</v>
      </c>
      <c r="Q560" s="11" t="s">
        <v>439</v>
      </c>
      <c r="R560" s="11" t="s">
        <v>440</v>
      </c>
      <c r="S560" s="11" t="s">
        <v>441</v>
      </c>
      <c r="T560" s="11" t="s">
        <v>442</v>
      </c>
    </row>
    <row r="561" spans="1:20" ht="35.1" customHeight="1" x14ac:dyDescent="0.25">
      <c r="A561" s="4" t="s">
        <v>636</v>
      </c>
      <c r="B561" s="5" t="s">
        <v>432</v>
      </c>
      <c r="C561" s="5" t="s">
        <v>443</v>
      </c>
      <c r="D561" s="6" t="s">
        <v>444</v>
      </c>
      <c r="E561" s="54">
        <v>72121406</v>
      </c>
      <c r="F561" s="6" t="s">
        <v>445</v>
      </c>
      <c r="G561" s="55">
        <v>42714</v>
      </c>
      <c r="H561" s="58">
        <v>2</v>
      </c>
      <c r="I561" s="7" t="s">
        <v>37</v>
      </c>
      <c r="J561" s="15" t="s">
        <v>446</v>
      </c>
      <c r="K561" s="7" t="s">
        <v>447</v>
      </c>
      <c r="L561" s="57">
        <v>995855796</v>
      </c>
      <c r="M561" s="57">
        <v>995855796</v>
      </c>
      <c r="N561" s="9" t="s">
        <v>28</v>
      </c>
      <c r="O561" s="9" t="s">
        <v>28</v>
      </c>
      <c r="P561" s="11" t="s">
        <v>438</v>
      </c>
      <c r="Q561" s="11" t="s">
        <v>439</v>
      </c>
      <c r="R561" s="11" t="s">
        <v>440</v>
      </c>
      <c r="S561" s="11" t="s">
        <v>441</v>
      </c>
      <c r="T561" s="11" t="s">
        <v>442</v>
      </c>
    </row>
    <row r="562" spans="1:20" ht="35.1" customHeight="1" x14ac:dyDescent="0.25">
      <c r="A562" s="4" t="s">
        <v>637</v>
      </c>
      <c r="B562" s="5" t="s">
        <v>432</v>
      </c>
      <c r="C562" s="5" t="s">
        <v>443</v>
      </c>
      <c r="D562" s="6" t="s">
        <v>444</v>
      </c>
      <c r="E562" s="54">
        <v>81101513</v>
      </c>
      <c r="F562" s="6" t="s">
        <v>448</v>
      </c>
      <c r="G562" s="55">
        <v>42714</v>
      </c>
      <c r="H562" s="58">
        <v>3</v>
      </c>
      <c r="I562" s="7" t="s">
        <v>290</v>
      </c>
      <c r="J562" s="15" t="s">
        <v>339</v>
      </c>
      <c r="K562" s="7" t="s">
        <v>447</v>
      </c>
      <c r="L562" s="57">
        <v>132582760</v>
      </c>
      <c r="M562" s="57">
        <v>132582760</v>
      </c>
      <c r="N562" s="9" t="s">
        <v>28</v>
      </c>
      <c r="O562" s="9" t="s">
        <v>28</v>
      </c>
      <c r="P562" s="11" t="s">
        <v>438</v>
      </c>
      <c r="Q562" s="11" t="s">
        <v>439</v>
      </c>
      <c r="R562" s="11" t="s">
        <v>440</v>
      </c>
      <c r="S562" s="11" t="s">
        <v>441</v>
      </c>
      <c r="T562" s="11" t="s">
        <v>442</v>
      </c>
    </row>
    <row r="563" spans="1:20" ht="35.1" customHeight="1" x14ac:dyDescent="0.25">
      <c r="A563" s="4">
        <v>4</v>
      </c>
      <c r="B563" s="5" t="s">
        <v>432</v>
      </c>
      <c r="C563" s="5" t="s">
        <v>449</v>
      </c>
      <c r="D563" s="6" t="s">
        <v>434</v>
      </c>
      <c r="E563" s="54">
        <v>56121500</v>
      </c>
      <c r="F563" s="6" t="s">
        <v>450</v>
      </c>
      <c r="G563" s="55">
        <v>42786</v>
      </c>
      <c r="H563" s="58">
        <v>8</v>
      </c>
      <c r="I563" s="7" t="s">
        <v>451</v>
      </c>
      <c r="J563" s="15" t="s">
        <v>436</v>
      </c>
      <c r="K563" s="7" t="s">
        <v>447</v>
      </c>
      <c r="L563" s="57">
        <v>6841137918</v>
      </c>
      <c r="M563" s="57">
        <v>6841137918</v>
      </c>
      <c r="N563" s="9" t="s">
        <v>28</v>
      </c>
      <c r="O563" s="9" t="s">
        <v>28</v>
      </c>
      <c r="P563" s="11" t="s">
        <v>438</v>
      </c>
      <c r="Q563" s="11" t="s">
        <v>439</v>
      </c>
      <c r="R563" s="11" t="s">
        <v>440</v>
      </c>
      <c r="S563" s="11" t="s">
        <v>441</v>
      </c>
      <c r="T563" s="11" t="s">
        <v>442</v>
      </c>
    </row>
    <row r="564" spans="1:20" ht="35.1" customHeight="1" x14ac:dyDescent="0.25">
      <c r="A564" s="4">
        <v>5</v>
      </c>
      <c r="B564" s="5" t="s">
        <v>432</v>
      </c>
      <c r="C564" s="5" t="s">
        <v>449</v>
      </c>
      <c r="D564" s="6" t="s">
        <v>434</v>
      </c>
      <c r="E564" s="54">
        <v>49211800</v>
      </c>
      <c r="F564" s="6" t="s">
        <v>452</v>
      </c>
      <c r="G564" s="55">
        <v>42786</v>
      </c>
      <c r="H564" s="58">
        <v>8</v>
      </c>
      <c r="I564" s="7" t="s">
        <v>451</v>
      </c>
      <c r="J564" s="15" t="s">
        <v>436</v>
      </c>
      <c r="K564" s="7" t="s">
        <v>447</v>
      </c>
      <c r="L564" s="57">
        <v>552216267</v>
      </c>
      <c r="M564" s="57">
        <v>552216267</v>
      </c>
      <c r="N564" s="9" t="s">
        <v>28</v>
      </c>
      <c r="O564" s="9" t="s">
        <v>28</v>
      </c>
      <c r="P564" s="11" t="s">
        <v>438</v>
      </c>
      <c r="Q564" s="11" t="s">
        <v>439</v>
      </c>
      <c r="R564" s="11" t="s">
        <v>440</v>
      </c>
      <c r="S564" s="11" t="s">
        <v>441</v>
      </c>
      <c r="T564" s="11" t="s">
        <v>442</v>
      </c>
    </row>
    <row r="565" spans="1:20" ht="35.1" customHeight="1" x14ac:dyDescent="0.25">
      <c r="A565" s="4">
        <v>6</v>
      </c>
      <c r="B565" s="5" t="s">
        <v>432</v>
      </c>
      <c r="C565" s="5" t="s">
        <v>449</v>
      </c>
      <c r="D565" s="6" t="s">
        <v>434</v>
      </c>
      <c r="E565" s="54">
        <v>60121500</v>
      </c>
      <c r="F565" s="6" t="s">
        <v>453</v>
      </c>
      <c r="G565" s="55">
        <v>42786</v>
      </c>
      <c r="H565" s="58">
        <v>8</v>
      </c>
      <c r="I565" s="7" t="s">
        <v>451</v>
      </c>
      <c r="J565" s="15" t="s">
        <v>436</v>
      </c>
      <c r="K565" s="7" t="s">
        <v>447</v>
      </c>
      <c r="L565" s="57">
        <v>289229370</v>
      </c>
      <c r="M565" s="57">
        <v>289229370</v>
      </c>
      <c r="N565" s="9" t="s">
        <v>28</v>
      </c>
      <c r="O565" s="9" t="s">
        <v>28</v>
      </c>
      <c r="P565" s="11" t="s">
        <v>438</v>
      </c>
      <c r="Q565" s="11" t="s">
        <v>439</v>
      </c>
      <c r="R565" s="11" t="s">
        <v>440</v>
      </c>
      <c r="S565" s="11" t="s">
        <v>441</v>
      </c>
      <c r="T565" s="11" t="s">
        <v>442</v>
      </c>
    </row>
    <row r="566" spans="1:20" ht="35.1" customHeight="1" x14ac:dyDescent="0.25">
      <c r="A566" s="4">
        <v>7</v>
      </c>
      <c r="B566" s="5" t="s">
        <v>432</v>
      </c>
      <c r="C566" s="5" t="s">
        <v>449</v>
      </c>
      <c r="D566" s="6" t="s">
        <v>434</v>
      </c>
      <c r="E566" s="54">
        <v>60131400</v>
      </c>
      <c r="F566" s="6" t="s">
        <v>454</v>
      </c>
      <c r="G566" s="55">
        <v>42786</v>
      </c>
      <c r="H566" s="58">
        <v>8</v>
      </c>
      <c r="I566" s="7" t="s">
        <v>451</v>
      </c>
      <c r="J566" s="15" t="s">
        <v>436</v>
      </c>
      <c r="K566" s="7" t="s">
        <v>447</v>
      </c>
      <c r="L566" s="57">
        <v>456858112</v>
      </c>
      <c r="M566" s="57">
        <v>456858112</v>
      </c>
      <c r="N566" s="9" t="s">
        <v>28</v>
      </c>
      <c r="O566" s="9" t="s">
        <v>28</v>
      </c>
      <c r="P566" s="11" t="s">
        <v>438</v>
      </c>
      <c r="Q566" s="11" t="s">
        <v>439</v>
      </c>
      <c r="R566" s="11" t="s">
        <v>440</v>
      </c>
      <c r="S566" s="11" t="s">
        <v>441</v>
      </c>
      <c r="T566" s="11" t="s">
        <v>442</v>
      </c>
    </row>
    <row r="567" spans="1:20" ht="35.1" customHeight="1" x14ac:dyDescent="0.25">
      <c r="A567" s="4">
        <v>8</v>
      </c>
      <c r="B567" s="5" t="s">
        <v>432</v>
      </c>
      <c r="C567" s="5" t="s">
        <v>449</v>
      </c>
      <c r="D567" s="6" t="s">
        <v>434</v>
      </c>
      <c r="E567" s="54">
        <v>60131400</v>
      </c>
      <c r="F567" s="6" t="s">
        <v>455</v>
      </c>
      <c r="G567" s="55">
        <v>42786</v>
      </c>
      <c r="H567" s="58">
        <v>8</v>
      </c>
      <c r="I567" s="7" t="s">
        <v>451</v>
      </c>
      <c r="J567" s="15" t="s">
        <v>436</v>
      </c>
      <c r="K567" s="7" t="s">
        <v>447</v>
      </c>
      <c r="L567" s="57">
        <v>1299855682</v>
      </c>
      <c r="M567" s="57">
        <v>1299855682</v>
      </c>
      <c r="N567" s="9" t="s">
        <v>28</v>
      </c>
      <c r="O567" s="9" t="s">
        <v>28</v>
      </c>
      <c r="P567" s="11" t="s">
        <v>438</v>
      </c>
      <c r="Q567" s="11" t="s">
        <v>439</v>
      </c>
      <c r="R567" s="11" t="s">
        <v>440</v>
      </c>
      <c r="S567" s="11" t="s">
        <v>441</v>
      </c>
      <c r="T567" s="11" t="s">
        <v>442</v>
      </c>
    </row>
    <row r="568" spans="1:20" ht="35.1" customHeight="1" x14ac:dyDescent="0.25">
      <c r="A568" s="4">
        <v>9</v>
      </c>
      <c r="B568" s="5" t="s">
        <v>432</v>
      </c>
      <c r="C568" s="5" t="s">
        <v>449</v>
      </c>
      <c r="D568" s="6" t="s">
        <v>434</v>
      </c>
      <c r="E568" s="54">
        <v>43211500</v>
      </c>
      <c r="F568" s="6" t="s">
        <v>456</v>
      </c>
      <c r="G568" s="55">
        <v>42786</v>
      </c>
      <c r="H568" s="58">
        <v>8</v>
      </c>
      <c r="I568" s="7" t="s">
        <v>451</v>
      </c>
      <c r="J568" s="15" t="s">
        <v>436</v>
      </c>
      <c r="K568" s="7" t="s">
        <v>447</v>
      </c>
      <c r="L568" s="57">
        <v>6900467761</v>
      </c>
      <c r="M568" s="57">
        <v>6900467761</v>
      </c>
      <c r="N568" s="9" t="s">
        <v>28</v>
      </c>
      <c r="O568" s="9" t="s">
        <v>28</v>
      </c>
      <c r="P568" s="11" t="s">
        <v>438</v>
      </c>
      <c r="Q568" s="11" t="s">
        <v>439</v>
      </c>
      <c r="R568" s="11" t="s">
        <v>440</v>
      </c>
      <c r="S568" s="11" t="s">
        <v>441</v>
      </c>
      <c r="T568" s="11" t="s">
        <v>442</v>
      </c>
    </row>
    <row r="569" spans="1:20" ht="35.1" customHeight="1" x14ac:dyDescent="0.25">
      <c r="A569" s="4">
        <v>10</v>
      </c>
      <c r="B569" s="5" t="s">
        <v>432</v>
      </c>
      <c r="C569" s="5" t="s">
        <v>449</v>
      </c>
      <c r="D569" s="6" t="s">
        <v>434</v>
      </c>
      <c r="E569" s="54">
        <v>48101800</v>
      </c>
      <c r="F569" s="6" t="s">
        <v>457</v>
      </c>
      <c r="G569" s="55">
        <v>42786</v>
      </c>
      <c r="H569" s="58">
        <v>8</v>
      </c>
      <c r="I569" s="7" t="s">
        <v>451</v>
      </c>
      <c r="J569" s="15" t="s">
        <v>436</v>
      </c>
      <c r="K569" s="7" t="s">
        <v>447</v>
      </c>
      <c r="L569" s="57">
        <v>132086890</v>
      </c>
      <c r="M569" s="57">
        <v>132086890</v>
      </c>
      <c r="N569" s="9" t="s">
        <v>28</v>
      </c>
      <c r="O569" s="9" t="s">
        <v>28</v>
      </c>
      <c r="P569" s="11" t="s">
        <v>438</v>
      </c>
      <c r="Q569" s="11" t="s">
        <v>439</v>
      </c>
      <c r="R569" s="11" t="s">
        <v>440</v>
      </c>
      <c r="S569" s="11" t="s">
        <v>441</v>
      </c>
      <c r="T569" s="11" t="s">
        <v>442</v>
      </c>
    </row>
    <row r="570" spans="1:20" ht="35.1" customHeight="1" x14ac:dyDescent="0.25">
      <c r="A570" s="4">
        <v>11</v>
      </c>
      <c r="B570" s="5" t="s">
        <v>432</v>
      </c>
      <c r="C570" s="5" t="s">
        <v>449</v>
      </c>
      <c r="D570" s="6" t="s">
        <v>434</v>
      </c>
      <c r="E570" s="54">
        <v>41120000</v>
      </c>
      <c r="F570" s="6" t="s">
        <v>458</v>
      </c>
      <c r="G570" s="55">
        <v>42786</v>
      </c>
      <c r="H570" s="58">
        <v>8</v>
      </c>
      <c r="I570" s="7" t="s">
        <v>451</v>
      </c>
      <c r="J570" s="15" t="s">
        <v>436</v>
      </c>
      <c r="K570" s="7" t="s">
        <v>447</v>
      </c>
      <c r="L570" s="57">
        <v>230000000</v>
      </c>
      <c r="M570" s="57">
        <v>230000000</v>
      </c>
      <c r="N570" s="9" t="s">
        <v>28</v>
      </c>
      <c r="O570" s="9" t="s">
        <v>28</v>
      </c>
      <c r="P570" s="11" t="s">
        <v>438</v>
      </c>
      <c r="Q570" s="11" t="s">
        <v>439</v>
      </c>
      <c r="R570" s="11" t="s">
        <v>440</v>
      </c>
      <c r="S570" s="11" t="s">
        <v>441</v>
      </c>
      <c r="T570" s="11" t="s">
        <v>442</v>
      </c>
    </row>
    <row r="571" spans="1:20" ht="35.1" customHeight="1" x14ac:dyDescent="0.25">
      <c r="A571" s="4">
        <v>12</v>
      </c>
      <c r="B571" s="5" t="s">
        <v>432</v>
      </c>
      <c r="C571" s="5" t="s">
        <v>449</v>
      </c>
      <c r="D571" s="6" t="s">
        <v>459</v>
      </c>
      <c r="E571" s="54">
        <v>80111620</v>
      </c>
      <c r="F571" s="6" t="s">
        <v>460</v>
      </c>
      <c r="G571" s="55">
        <v>42739</v>
      </c>
      <c r="H571" s="58" t="s">
        <v>461</v>
      </c>
      <c r="I571" s="7" t="s">
        <v>328</v>
      </c>
      <c r="J571" s="15" t="s">
        <v>462</v>
      </c>
      <c r="K571" s="7" t="s">
        <v>447</v>
      </c>
      <c r="L571" s="57">
        <v>53869999.666666701</v>
      </c>
      <c r="M571" s="57">
        <v>53869999.666666701</v>
      </c>
      <c r="N571" s="9" t="s">
        <v>28</v>
      </c>
      <c r="O571" s="9" t="s">
        <v>28</v>
      </c>
      <c r="P571" s="11" t="s">
        <v>438</v>
      </c>
      <c r="Q571" s="11" t="s">
        <v>439</v>
      </c>
      <c r="R571" s="11" t="s">
        <v>440</v>
      </c>
      <c r="S571" s="11" t="s">
        <v>441</v>
      </c>
      <c r="T571" s="11" t="s">
        <v>442</v>
      </c>
    </row>
    <row r="572" spans="1:20" ht="35.1" customHeight="1" x14ac:dyDescent="0.25">
      <c r="A572" s="4">
        <v>13</v>
      </c>
      <c r="B572" s="5" t="s">
        <v>432</v>
      </c>
      <c r="C572" s="5" t="s">
        <v>449</v>
      </c>
      <c r="D572" s="6" t="s">
        <v>459</v>
      </c>
      <c r="E572" s="54">
        <v>80111620</v>
      </c>
      <c r="F572" s="6" t="s">
        <v>463</v>
      </c>
      <c r="G572" s="55">
        <v>42739</v>
      </c>
      <c r="H572" s="58" t="s">
        <v>461</v>
      </c>
      <c r="I572" s="7" t="s">
        <v>328</v>
      </c>
      <c r="J572" s="15" t="s">
        <v>462</v>
      </c>
      <c r="K572" s="7" t="s">
        <v>447</v>
      </c>
      <c r="L572" s="57">
        <v>71594000</v>
      </c>
      <c r="M572" s="57">
        <v>71594000</v>
      </c>
      <c r="N572" s="9" t="s">
        <v>28</v>
      </c>
      <c r="O572" s="9" t="s">
        <v>28</v>
      </c>
      <c r="P572" s="11" t="s">
        <v>438</v>
      </c>
      <c r="Q572" s="11" t="s">
        <v>439</v>
      </c>
      <c r="R572" s="11" t="s">
        <v>440</v>
      </c>
      <c r="S572" s="11" t="s">
        <v>441</v>
      </c>
      <c r="T572" s="11" t="s">
        <v>442</v>
      </c>
    </row>
    <row r="573" spans="1:20" ht="35.1" customHeight="1" x14ac:dyDescent="0.25">
      <c r="A573" s="4">
        <v>14</v>
      </c>
      <c r="B573" s="5" t="s">
        <v>432</v>
      </c>
      <c r="C573" s="5" t="s">
        <v>449</v>
      </c>
      <c r="D573" s="6" t="s">
        <v>459</v>
      </c>
      <c r="E573" s="54">
        <v>80111607</v>
      </c>
      <c r="F573" s="6" t="s">
        <v>464</v>
      </c>
      <c r="G573" s="55">
        <v>42739</v>
      </c>
      <c r="H573" s="58" t="s">
        <v>461</v>
      </c>
      <c r="I573" s="7" t="s">
        <v>328</v>
      </c>
      <c r="J573" s="15" t="s">
        <v>462</v>
      </c>
      <c r="K573" s="7" t="s">
        <v>447</v>
      </c>
      <c r="L573" s="57">
        <v>71594000</v>
      </c>
      <c r="M573" s="57">
        <v>71594000</v>
      </c>
      <c r="N573" s="9" t="s">
        <v>28</v>
      </c>
      <c r="O573" s="9" t="s">
        <v>28</v>
      </c>
      <c r="P573" s="11" t="s">
        <v>438</v>
      </c>
      <c r="Q573" s="11" t="s">
        <v>439</v>
      </c>
      <c r="R573" s="11" t="s">
        <v>440</v>
      </c>
      <c r="S573" s="11" t="s">
        <v>441</v>
      </c>
      <c r="T573" s="11" t="s">
        <v>442</v>
      </c>
    </row>
    <row r="574" spans="1:20" ht="35.1" customHeight="1" x14ac:dyDescent="0.25">
      <c r="A574" s="4">
        <v>15</v>
      </c>
      <c r="B574" s="5" t="s">
        <v>432</v>
      </c>
      <c r="C574" s="5" t="s">
        <v>449</v>
      </c>
      <c r="D574" s="6" t="s">
        <v>459</v>
      </c>
      <c r="E574" s="54">
        <v>80111607</v>
      </c>
      <c r="F574" s="6" t="s">
        <v>464</v>
      </c>
      <c r="G574" s="55">
        <v>42739</v>
      </c>
      <c r="H574" s="58" t="s">
        <v>461</v>
      </c>
      <c r="I574" s="7" t="s">
        <v>328</v>
      </c>
      <c r="J574" s="15" t="s">
        <v>462</v>
      </c>
      <c r="K574" s="7" t="s">
        <v>447</v>
      </c>
      <c r="L574" s="57">
        <v>71594000</v>
      </c>
      <c r="M574" s="57">
        <v>71594000</v>
      </c>
      <c r="N574" s="9" t="s">
        <v>28</v>
      </c>
      <c r="O574" s="9" t="s">
        <v>28</v>
      </c>
      <c r="P574" s="11" t="s">
        <v>438</v>
      </c>
      <c r="Q574" s="11" t="s">
        <v>439</v>
      </c>
      <c r="R574" s="11" t="s">
        <v>440</v>
      </c>
      <c r="S574" s="11" t="s">
        <v>441</v>
      </c>
      <c r="T574" s="11" t="s">
        <v>442</v>
      </c>
    </row>
    <row r="575" spans="1:20" ht="35.1" customHeight="1" x14ac:dyDescent="0.25">
      <c r="A575" s="4">
        <v>16</v>
      </c>
      <c r="B575" s="5" t="s">
        <v>432</v>
      </c>
      <c r="C575" s="5" t="s">
        <v>449</v>
      </c>
      <c r="D575" s="6" t="s">
        <v>459</v>
      </c>
      <c r="E575" s="54">
        <v>80111620</v>
      </c>
      <c r="F575" s="6" t="s">
        <v>465</v>
      </c>
      <c r="G575" s="55">
        <v>42739</v>
      </c>
      <c r="H575" s="58" t="s">
        <v>461</v>
      </c>
      <c r="I575" s="7" t="s">
        <v>328</v>
      </c>
      <c r="J575" s="15" t="s">
        <v>462</v>
      </c>
      <c r="K575" s="7" t="s">
        <v>447</v>
      </c>
      <c r="L575" s="57">
        <v>68680502</v>
      </c>
      <c r="M575" s="57">
        <v>68680502</v>
      </c>
      <c r="N575" s="9" t="s">
        <v>28</v>
      </c>
      <c r="O575" s="9" t="s">
        <v>28</v>
      </c>
      <c r="P575" s="11" t="s">
        <v>438</v>
      </c>
      <c r="Q575" s="11" t="s">
        <v>439</v>
      </c>
      <c r="R575" s="11" t="s">
        <v>440</v>
      </c>
      <c r="S575" s="11" t="s">
        <v>441</v>
      </c>
      <c r="T575" s="11" t="s">
        <v>442</v>
      </c>
    </row>
    <row r="576" spans="1:20" ht="35.1" customHeight="1" x14ac:dyDescent="0.25">
      <c r="A576" s="4">
        <v>17</v>
      </c>
      <c r="B576" s="5" t="s">
        <v>432</v>
      </c>
      <c r="C576" s="5" t="s">
        <v>449</v>
      </c>
      <c r="D576" s="6" t="s">
        <v>459</v>
      </c>
      <c r="E576" s="54">
        <v>80111607</v>
      </c>
      <c r="F576" s="6" t="s">
        <v>466</v>
      </c>
      <c r="G576" s="55">
        <v>42739</v>
      </c>
      <c r="H576" s="58" t="s">
        <v>461</v>
      </c>
      <c r="I576" s="7" t="s">
        <v>328</v>
      </c>
      <c r="J576" s="15" t="s">
        <v>462</v>
      </c>
      <c r="K576" s="7" t="s">
        <v>447</v>
      </c>
      <c r="L576" s="57">
        <v>89440000</v>
      </c>
      <c r="M576" s="57">
        <v>89440000</v>
      </c>
      <c r="N576" s="9" t="s">
        <v>28</v>
      </c>
      <c r="O576" s="9" t="s">
        <v>28</v>
      </c>
      <c r="P576" s="11" t="s">
        <v>438</v>
      </c>
      <c r="Q576" s="11" t="s">
        <v>439</v>
      </c>
      <c r="R576" s="11" t="s">
        <v>440</v>
      </c>
      <c r="S576" s="11" t="s">
        <v>441</v>
      </c>
      <c r="T576" s="11" t="s">
        <v>442</v>
      </c>
    </row>
    <row r="577" spans="1:20" ht="35.1" customHeight="1" x14ac:dyDescent="0.25">
      <c r="A577" s="4">
        <v>18</v>
      </c>
      <c r="B577" s="5" t="s">
        <v>432</v>
      </c>
      <c r="C577" s="5" t="s">
        <v>449</v>
      </c>
      <c r="D577" s="6" t="s">
        <v>459</v>
      </c>
      <c r="E577" s="54">
        <v>80111620</v>
      </c>
      <c r="F577" s="6" t="s">
        <v>467</v>
      </c>
      <c r="G577" s="55">
        <v>42739</v>
      </c>
      <c r="H577" s="58" t="s">
        <v>461</v>
      </c>
      <c r="I577" s="7" t="s">
        <v>328</v>
      </c>
      <c r="J577" s="15" t="s">
        <v>462</v>
      </c>
      <c r="K577" s="7" t="s">
        <v>447</v>
      </c>
      <c r="L577" s="57">
        <v>71594000</v>
      </c>
      <c r="M577" s="57">
        <v>71594000</v>
      </c>
      <c r="N577" s="9" t="s">
        <v>28</v>
      </c>
      <c r="O577" s="9" t="s">
        <v>28</v>
      </c>
      <c r="P577" s="11" t="s">
        <v>438</v>
      </c>
      <c r="Q577" s="11" t="s">
        <v>439</v>
      </c>
      <c r="R577" s="11" t="s">
        <v>440</v>
      </c>
      <c r="S577" s="11" t="s">
        <v>441</v>
      </c>
      <c r="T577" s="11" t="s">
        <v>442</v>
      </c>
    </row>
    <row r="578" spans="1:20" ht="35.1" customHeight="1" x14ac:dyDescent="0.25">
      <c r="A578" s="4">
        <v>19</v>
      </c>
      <c r="B578" s="5" t="s">
        <v>432</v>
      </c>
      <c r="C578" s="5" t="s">
        <v>449</v>
      </c>
      <c r="D578" s="6" t="s">
        <v>459</v>
      </c>
      <c r="E578" s="54">
        <v>80111620</v>
      </c>
      <c r="F578" s="6" t="s">
        <v>468</v>
      </c>
      <c r="G578" s="55">
        <v>42739</v>
      </c>
      <c r="H578" s="58" t="s">
        <v>461</v>
      </c>
      <c r="I578" s="7" t="s">
        <v>328</v>
      </c>
      <c r="J578" s="15" t="s">
        <v>462</v>
      </c>
      <c r="K578" s="7" t="s">
        <v>447</v>
      </c>
      <c r="L578" s="57">
        <v>71594000</v>
      </c>
      <c r="M578" s="57">
        <v>71594000</v>
      </c>
      <c r="N578" s="9" t="s">
        <v>28</v>
      </c>
      <c r="O578" s="9" t="s">
        <v>28</v>
      </c>
      <c r="P578" s="11" t="s">
        <v>438</v>
      </c>
      <c r="Q578" s="11" t="s">
        <v>439</v>
      </c>
      <c r="R578" s="11" t="s">
        <v>440</v>
      </c>
      <c r="S578" s="11" t="s">
        <v>441</v>
      </c>
      <c r="T578" s="11" t="s">
        <v>442</v>
      </c>
    </row>
    <row r="579" spans="1:20" ht="35.1" customHeight="1" x14ac:dyDescent="0.25">
      <c r="A579" s="4">
        <v>20</v>
      </c>
      <c r="B579" s="5" t="s">
        <v>432</v>
      </c>
      <c r="C579" s="5" t="s">
        <v>449</v>
      </c>
      <c r="D579" s="6" t="s">
        <v>459</v>
      </c>
      <c r="E579" s="54">
        <v>80111620</v>
      </c>
      <c r="F579" s="6" t="s">
        <v>469</v>
      </c>
      <c r="G579" s="55">
        <v>42739</v>
      </c>
      <c r="H579" s="58" t="s">
        <v>461</v>
      </c>
      <c r="I579" s="7" t="s">
        <v>328</v>
      </c>
      <c r="J579" s="15" t="s">
        <v>462</v>
      </c>
      <c r="K579" s="7" t="s">
        <v>447</v>
      </c>
      <c r="L579" s="57">
        <v>46440000</v>
      </c>
      <c r="M579" s="57">
        <v>46440000</v>
      </c>
      <c r="N579" s="9" t="s">
        <v>28</v>
      </c>
      <c r="O579" s="9" t="s">
        <v>28</v>
      </c>
      <c r="P579" s="11" t="s">
        <v>438</v>
      </c>
      <c r="Q579" s="11" t="s">
        <v>439</v>
      </c>
      <c r="R579" s="11" t="s">
        <v>440</v>
      </c>
      <c r="S579" s="11" t="s">
        <v>441</v>
      </c>
      <c r="T579" s="11" t="s">
        <v>442</v>
      </c>
    </row>
    <row r="580" spans="1:20" ht="35.1" customHeight="1" x14ac:dyDescent="0.25">
      <c r="A580" s="4">
        <v>21</v>
      </c>
      <c r="B580" s="5" t="s">
        <v>432</v>
      </c>
      <c r="C580" s="5" t="s">
        <v>449</v>
      </c>
      <c r="D580" s="6" t="s">
        <v>459</v>
      </c>
      <c r="E580" s="54">
        <v>80111620</v>
      </c>
      <c r="F580" s="6" t="s">
        <v>470</v>
      </c>
      <c r="G580" s="55">
        <v>42739</v>
      </c>
      <c r="H580" s="58" t="s">
        <v>461</v>
      </c>
      <c r="I580" s="7" t="s">
        <v>328</v>
      </c>
      <c r="J580" s="15" t="s">
        <v>462</v>
      </c>
      <c r="K580" s="7" t="s">
        <v>447</v>
      </c>
      <c r="L580" s="57">
        <v>46440000</v>
      </c>
      <c r="M580" s="57">
        <v>46440000</v>
      </c>
      <c r="N580" s="9" t="s">
        <v>28</v>
      </c>
      <c r="O580" s="9" t="s">
        <v>28</v>
      </c>
      <c r="P580" s="11" t="s">
        <v>438</v>
      </c>
      <c r="Q580" s="11" t="s">
        <v>439</v>
      </c>
      <c r="R580" s="11" t="s">
        <v>440</v>
      </c>
      <c r="S580" s="11" t="s">
        <v>441</v>
      </c>
      <c r="T580" s="11" t="s">
        <v>442</v>
      </c>
    </row>
    <row r="581" spans="1:20" ht="35.1" customHeight="1" x14ac:dyDescent="0.25">
      <c r="A581" s="4">
        <v>22</v>
      </c>
      <c r="B581" s="5" t="s">
        <v>432</v>
      </c>
      <c r="C581" s="5" t="s">
        <v>449</v>
      </c>
      <c r="D581" s="6" t="s">
        <v>459</v>
      </c>
      <c r="E581" s="54">
        <v>80111620</v>
      </c>
      <c r="F581" s="6" t="s">
        <v>471</v>
      </c>
      <c r="G581" s="55">
        <v>42739</v>
      </c>
      <c r="H581" s="58" t="s">
        <v>461</v>
      </c>
      <c r="I581" s="7" t="s">
        <v>328</v>
      </c>
      <c r="J581" s="15" t="s">
        <v>462</v>
      </c>
      <c r="K581" s="7" t="s">
        <v>447</v>
      </c>
      <c r="L581" s="57">
        <v>29813333.333333332</v>
      </c>
      <c r="M581" s="57">
        <v>29813333.333333332</v>
      </c>
      <c r="N581" s="9" t="s">
        <v>28</v>
      </c>
      <c r="O581" s="9" t="s">
        <v>28</v>
      </c>
      <c r="P581" s="11" t="s">
        <v>438</v>
      </c>
      <c r="Q581" s="11" t="s">
        <v>439</v>
      </c>
      <c r="R581" s="11" t="s">
        <v>440</v>
      </c>
      <c r="S581" s="11" t="s">
        <v>441</v>
      </c>
      <c r="T581" s="11" t="s">
        <v>442</v>
      </c>
    </row>
    <row r="582" spans="1:20" ht="35.1" customHeight="1" x14ac:dyDescent="0.25">
      <c r="A582" s="4">
        <v>23</v>
      </c>
      <c r="B582" s="5" t="s">
        <v>432</v>
      </c>
      <c r="C582" s="5" t="s">
        <v>449</v>
      </c>
      <c r="D582" s="6" t="s">
        <v>459</v>
      </c>
      <c r="E582" s="54">
        <v>80111620</v>
      </c>
      <c r="F582" s="6" t="s">
        <v>472</v>
      </c>
      <c r="G582" s="55">
        <v>42739</v>
      </c>
      <c r="H582" s="58" t="s">
        <v>461</v>
      </c>
      <c r="I582" s="7" t="s">
        <v>328</v>
      </c>
      <c r="J582" s="15" t="s">
        <v>462</v>
      </c>
      <c r="K582" s="7" t="s">
        <v>447</v>
      </c>
      <c r="L582" s="57">
        <v>71594000</v>
      </c>
      <c r="M582" s="57">
        <v>71594000</v>
      </c>
      <c r="N582" s="9" t="s">
        <v>28</v>
      </c>
      <c r="O582" s="9" t="s">
        <v>28</v>
      </c>
      <c r="P582" s="11" t="s">
        <v>438</v>
      </c>
      <c r="Q582" s="11" t="s">
        <v>439</v>
      </c>
      <c r="R582" s="11" t="s">
        <v>440</v>
      </c>
      <c r="S582" s="11" t="s">
        <v>441</v>
      </c>
      <c r="T582" s="11" t="s">
        <v>442</v>
      </c>
    </row>
    <row r="583" spans="1:20" ht="35.1" customHeight="1" x14ac:dyDescent="0.25">
      <c r="A583" s="4">
        <v>24</v>
      </c>
      <c r="B583" s="5" t="s">
        <v>432</v>
      </c>
      <c r="C583" s="5" t="s">
        <v>449</v>
      </c>
      <c r="D583" s="6" t="s">
        <v>459</v>
      </c>
      <c r="E583" s="54">
        <v>80111620</v>
      </c>
      <c r="F583" s="6" t="s">
        <v>468</v>
      </c>
      <c r="G583" s="55">
        <v>42739</v>
      </c>
      <c r="H583" s="58" t="s">
        <v>461</v>
      </c>
      <c r="I583" s="7" t="s">
        <v>328</v>
      </c>
      <c r="J583" s="15" t="s">
        <v>462</v>
      </c>
      <c r="K583" s="7" t="s">
        <v>447</v>
      </c>
      <c r="L583" s="57">
        <v>71594000</v>
      </c>
      <c r="M583" s="57">
        <v>71594000</v>
      </c>
      <c r="N583" s="9" t="s">
        <v>28</v>
      </c>
      <c r="O583" s="9" t="s">
        <v>28</v>
      </c>
      <c r="P583" s="11" t="s">
        <v>438</v>
      </c>
      <c r="Q583" s="11" t="s">
        <v>439</v>
      </c>
      <c r="R583" s="11" t="s">
        <v>440</v>
      </c>
      <c r="S583" s="11" t="s">
        <v>441</v>
      </c>
      <c r="T583" s="11" t="s">
        <v>442</v>
      </c>
    </row>
    <row r="584" spans="1:20" ht="35.1" customHeight="1" x14ac:dyDescent="0.25">
      <c r="A584" s="4">
        <v>25</v>
      </c>
      <c r="B584" s="5" t="s">
        <v>432</v>
      </c>
      <c r="C584" s="5" t="s">
        <v>449</v>
      </c>
      <c r="D584" s="6" t="s">
        <v>459</v>
      </c>
      <c r="E584" s="54">
        <v>80111620</v>
      </c>
      <c r="F584" s="6" t="s">
        <v>468</v>
      </c>
      <c r="G584" s="55">
        <v>42739</v>
      </c>
      <c r="H584" s="58" t="s">
        <v>473</v>
      </c>
      <c r="I584" s="7" t="s">
        <v>328</v>
      </c>
      <c r="J584" s="15" t="s">
        <v>462</v>
      </c>
      <c r="K584" s="7" t="s">
        <v>447</v>
      </c>
      <c r="L584" s="57">
        <v>34132000</v>
      </c>
      <c r="M584" s="57">
        <v>34132000</v>
      </c>
      <c r="N584" s="9" t="s">
        <v>28</v>
      </c>
      <c r="O584" s="9" t="s">
        <v>28</v>
      </c>
      <c r="P584" s="11" t="s">
        <v>438</v>
      </c>
      <c r="Q584" s="11" t="s">
        <v>439</v>
      </c>
      <c r="R584" s="11" t="s">
        <v>440</v>
      </c>
      <c r="S584" s="11" t="s">
        <v>441</v>
      </c>
      <c r="T584" s="11" t="s">
        <v>442</v>
      </c>
    </row>
    <row r="585" spans="1:20" ht="35.1" customHeight="1" x14ac:dyDescent="0.25">
      <c r="A585" s="4">
        <v>26</v>
      </c>
      <c r="B585" s="5" t="s">
        <v>432</v>
      </c>
      <c r="C585" s="5" t="s">
        <v>449</v>
      </c>
      <c r="D585" s="6" t="s">
        <v>459</v>
      </c>
      <c r="E585" s="54">
        <v>80111607</v>
      </c>
      <c r="F585" s="6" t="s">
        <v>474</v>
      </c>
      <c r="G585" s="55">
        <v>42739</v>
      </c>
      <c r="H585" s="58" t="s">
        <v>461</v>
      </c>
      <c r="I585" s="7" t="s">
        <v>328</v>
      </c>
      <c r="J585" s="15" t="s">
        <v>462</v>
      </c>
      <c r="K585" s="7" t="s">
        <v>447</v>
      </c>
      <c r="L585" s="57">
        <v>51600000</v>
      </c>
      <c r="M585" s="57">
        <v>51600000</v>
      </c>
      <c r="N585" s="9" t="s">
        <v>28</v>
      </c>
      <c r="O585" s="9" t="s">
        <v>28</v>
      </c>
      <c r="P585" s="11" t="s">
        <v>438</v>
      </c>
      <c r="Q585" s="11" t="s">
        <v>439</v>
      </c>
      <c r="R585" s="11" t="s">
        <v>440</v>
      </c>
      <c r="S585" s="11" t="s">
        <v>441</v>
      </c>
      <c r="T585" s="11" t="s">
        <v>442</v>
      </c>
    </row>
    <row r="586" spans="1:20" ht="35.1" customHeight="1" x14ac:dyDescent="0.25">
      <c r="A586" s="4">
        <v>27</v>
      </c>
      <c r="B586" s="5" t="s">
        <v>432</v>
      </c>
      <c r="C586" s="5" t="s">
        <v>449</v>
      </c>
      <c r="D586" s="6" t="s">
        <v>459</v>
      </c>
      <c r="E586" s="54">
        <v>80111620</v>
      </c>
      <c r="F586" s="6" t="s">
        <v>475</v>
      </c>
      <c r="G586" s="55">
        <v>42739</v>
      </c>
      <c r="H586" s="58" t="s">
        <v>461</v>
      </c>
      <c r="I586" s="7" t="s">
        <v>328</v>
      </c>
      <c r="J586" s="15" t="s">
        <v>476</v>
      </c>
      <c r="K586" s="7" t="s">
        <v>447</v>
      </c>
      <c r="L586" s="57">
        <v>34400000</v>
      </c>
      <c r="M586" s="57">
        <v>34400000</v>
      </c>
      <c r="N586" s="9" t="s">
        <v>28</v>
      </c>
      <c r="O586" s="9" t="s">
        <v>28</v>
      </c>
      <c r="P586" s="11" t="s">
        <v>438</v>
      </c>
      <c r="Q586" s="11" t="s">
        <v>439</v>
      </c>
      <c r="R586" s="11" t="s">
        <v>440</v>
      </c>
      <c r="S586" s="11" t="s">
        <v>441</v>
      </c>
      <c r="T586" s="11" t="s">
        <v>442</v>
      </c>
    </row>
    <row r="587" spans="1:20" ht="35.1" customHeight="1" x14ac:dyDescent="0.25">
      <c r="A587" s="4">
        <v>28</v>
      </c>
      <c r="B587" s="5" t="s">
        <v>432</v>
      </c>
      <c r="C587" s="5" t="s">
        <v>449</v>
      </c>
      <c r="D587" s="6" t="s">
        <v>459</v>
      </c>
      <c r="E587" s="54">
        <v>80111604</v>
      </c>
      <c r="F587" s="6" t="s">
        <v>477</v>
      </c>
      <c r="G587" s="55">
        <v>42739</v>
      </c>
      <c r="H587" s="58" t="s">
        <v>461</v>
      </c>
      <c r="I587" s="7" t="s">
        <v>328</v>
      </c>
      <c r="J587" s="15" t="s">
        <v>478</v>
      </c>
      <c r="K587" s="7" t="s">
        <v>447</v>
      </c>
      <c r="L587" s="57">
        <v>25226666.666666668</v>
      </c>
      <c r="M587" s="57">
        <v>25226666.666666668</v>
      </c>
      <c r="N587" s="9" t="s">
        <v>28</v>
      </c>
      <c r="O587" s="9" t="s">
        <v>28</v>
      </c>
      <c r="P587" s="11" t="s">
        <v>438</v>
      </c>
      <c r="Q587" s="11" t="s">
        <v>439</v>
      </c>
      <c r="R587" s="11" t="s">
        <v>440</v>
      </c>
      <c r="S587" s="11" t="s">
        <v>441</v>
      </c>
      <c r="T587" s="11" t="s">
        <v>442</v>
      </c>
    </row>
    <row r="588" spans="1:20" ht="35.1" customHeight="1" x14ac:dyDescent="0.25">
      <c r="A588" s="4">
        <v>29</v>
      </c>
      <c r="B588" s="5" t="s">
        <v>432</v>
      </c>
      <c r="C588" s="5" t="s">
        <v>449</v>
      </c>
      <c r="D588" s="6" t="s">
        <v>459</v>
      </c>
      <c r="E588" s="54">
        <v>80111604</v>
      </c>
      <c r="F588" s="6" t="s">
        <v>479</v>
      </c>
      <c r="G588" s="55">
        <v>42739</v>
      </c>
      <c r="H588" s="58" t="s">
        <v>461</v>
      </c>
      <c r="I588" s="7" t="s">
        <v>328</v>
      </c>
      <c r="J588" s="15" t="s">
        <v>478</v>
      </c>
      <c r="K588" s="7" t="s">
        <v>447</v>
      </c>
      <c r="L588" s="57">
        <v>45294498</v>
      </c>
      <c r="M588" s="57">
        <v>45294498</v>
      </c>
      <c r="N588" s="9" t="s">
        <v>28</v>
      </c>
      <c r="O588" s="9" t="s">
        <v>28</v>
      </c>
      <c r="P588" s="11" t="s">
        <v>438</v>
      </c>
      <c r="Q588" s="11" t="s">
        <v>439</v>
      </c>
      <c r="R588" s="11" t="s">
        <v>440</v>
      </c>
      <c r="S588" s="11" t="s">
        <v>441</v>
      </c>
      <c r="T588" s="11" t="s">
        <v>442</v>
      </c>
    </row>
    <row r="589" spans="1:20" ht="35.1" customHeight="1" x14ac:dyDescent="0.25">
      <c r="A589" s="4">
        <v>30</v>
      </c>
      <c r="B589" s="5" t="s">
        <v>432</v>
      </c>
      <c r="C589" s="5" t="s">
        <v>449</v>
      </c>
      <c r="D589" s="6" t="s">
        <v>459</v>
      </c>
      <c r="E589" s="54">
        <v>80111604</v>
      </c>
      <c r="F589" s="6" t="s">
        <v>479</v>
      </c>
      <c r="G589" s="55">
        <v>42739</v>
      </c>
      <c r="H589" s="58" t="s">
        <v>461</v>
      </c>
      <c r="I589" s="7" t="s">
        <v>328</v>
      </c>
      <c r="J589" s="15" t="s">
        <v>478</v>
      </c>
      <c r="K589" s="7" t="s">
        <v>447</v>
      </c>
      <c r="L589" s="57">
        <v>39051000</v>
      </c>
      <c r="M589" s="57">
        <v>39051000</v>
      </c>
      <c r="N589" s="9" t="s">
        <v>28</v>
      </c>
      <c r="O589" s="9" t="s">
        <v>28</v>
      </c>
      <c r="P589" s="11" t="s">
        <v>438</v>
      </c>
      <c r="Q589" s="11" t="s">
        <v>439</v>
      </c>
      <c r="R589" s="11" t="s">
        <v>440</v>
      </c>
      <c r="S589" s="11" t="s">
        <v>441</v>
      </c>
      <c r="T589" s="11" t="s">
        <v>442</v>
      </c>
    </row>
    <row r="590" spans="1:20" ht="35.1" customHeight="1" x14ac:dyDescent="0.25">
      <c r="A590" s="4">
        <v>31</v>
      </c>
      <c r="B590" s="5" t="s">
        <v>432</v>
      </c>
      <c r="C590" s="5" t="s">
        <v>449</v>
      </c>
      <c r="D590" s="6" t="s">
        <v>459</v>
      </c>
      <c r="E590" s="54">
        <v>80111604</v>
      </c>
      <c r="F590" s="6" t="s">
        <v>479</v>
      </c>
      <c r="G590" s="55">
        <v>42739</v>
      </c>
      <c r="H590" s="58" t="s">
        <v>461</v>
      </c>
      <c r="I590" s="7" t="s">
        <v>328</v>
      </c>
      <c r="J590" s="15" t="s">
        <v>478</v>
      </c>
      <c r="K590" s="7" t="s">
        <v>447</v>
      </c>
      <c r="L590" s="57">
        <v>39051000</v>
      </c>
      <c r="M590" s="57">
        <v>39051000</v>
      </c>
      <c r="N590" s="9" t="s">
        <v>28</v>
      </c>
      <c r="O590" s="9" t="s">
        <v>28</v>
      </c>
      <c r="P590" s="11" t="s">
        <v>438</v>
      </c>
      <c r="Q590" s="11" t="s">
        <v>439</v>
      </c>
      <c r="R590" s="11" t="s">
        <v>440</v>
      </c>
      <c r="S590" s="11" t="s">
        <v>441</v>
      </c>
      <c r="T590" s="11" t="s">
        <v>442</v>
      </c>
    </row>
    <row r="591" spans="1:20" ht="35.1" customHeight="1" x14ac:dyDescent="0.25">
      <c r="A591" s="4">
        <v>32</v>
      </c>
      <c r="B591" s="5" t="s">
        <v>432</v>
      </c>
      <c r="C591" s="5" t="s">
        <v>449</v>
      </c>
      <c r="D591" s="6" t="s">
        <v>459</v>
      </c>
      <c r="E591" s="54">
        <v>80111604</v>
      </c>
      <c r="F591" s="6" t="s">
        <v>479</v>
      </c>
      <c r="G591" s="55">
        <v>42739</v>
      </c>
      <c r="H591" s="58" t="s">
        <v>461</v>
      </c>
      <c r="I591" s="7" t="s">
        <v>328</v>
      </c>
      <c r="J591" s="15" t="s">
        <v>478</v>
      </c>
      <c r="K591" s="7" t="s">
        <v>447</v>
      </c>
      <c r="L591" s="57">
        <v>39051000</v>
      </c>
      <c r="M591" s="57">
        <v>39051000</v>
      </c>
      <c r="N591" s="9"/>
      <c r="O591" s="9"/>
      <c r="P591" s="11" t="s">
        <v>438</v>
      </c>
      <c r="Q591" s="11" t="s">
        <v>439</v>
      </c>
      <c r="R591" s="11" t="s">
        <v>440</v>
      </c>
      <c r="S591" s="11" t="s">
        <v>441</v>
      </c>
      <c r="T591" s="11" t="s">
        <v>442</v>
      </c>
    </row>
    <row r="592" spans="1:20" ht="35.1" customHeight="1" x14ac:dyDescent="0.25">
      <c r="A592" s="4">
        <v>33</v>
      </c>
      <c r="B592" s="5" t="s">
        <v>432</v>
      </c>
      <c r="C592" s="5" t="s">
        <v>449</v>
      </c>
      <c r="D592" s="6" t="s">
        <v>459</v>
      </c>
      <c r="E592" s="54">
        <v>80111604</v>
      </c>
      <c r="F592" s="6" t="s">
        <v>479</v>
      </c>
      <c r="G592" s="55">
        <v>42739</v>
      </c>
      <c r="H592" s="58" t="s">
        <v>461</v>
      </c>
      <c r="I592" s="7" t="s">
        <v>328</v>
      </c>
      <c r="J592" s="15" t="s">
        <v>478</v>
      </c>
      <c r="K592" s="7" t="s">
        <v>447</v>
      </c>
      <c r="L592" s="57">
        <v>39051000</v>
      </c>
      <c r="M592" s="57">
        <v>39051000</v>
      </c>
      <c r="N592" s="9" t="s">
        <v>28</v>
      </c>
      <c r="O592" s="9" t="s">
        <v>28</v>
      </c>
      <c r="P592" s="11" t="s">
        <v>438</v>
      </c>
      <c r="Q592" s="11" t="s">
        <v>439</v>
      </c>
      <c r="R592" s="11" t="s">
        <v>440</v>
      </c>
      <c r="S592" s="11" t="s">
        <v>441</v>
      </c>
      <c r="T592" s="11" t="s">
        <v>442</v>
      </c>
    </row>
    <row r="593" spans="1:20" ht="35.1" customHeight="1" x14ac:dyDescent="0.25">
      <c r="A593" s="4">
        <v>34</v>
      </c>
      <c r="B593" s="5" t="s">
        <v>432</v>
      </c>
      <c r="C593" s="5" t="s">
        <v>449</v>
      </c>
      <c r="D593" s="6" t="s">
        <v>459</v>
      </c>
      <c r="E593" s="54">
        <v>80111604</v>
      </c>
      <c r="F593" s="6" t="s">
        <v>477</v>
      </c>
      <c r="G593" s="55">
        <v>42739</v>
      </c>
      <c r="H593" s="58" t="s">
        <v>461</v>
      </c>
      <c r="I593" s="7" t="s">
        <v>328</v>
      </c>
      <c r="J593" s="15" t="s">
        <v>478</v>
      </c>
      <c r="K593" s="7" t="s">
        <v>447</v>
      </c>
      <c r="L593" s="57">
        <v>25226666.666666668</v>
      </c>
      <c r="M593" s="57">
        <v>25226666.666666668</v>
      </c>
      <c r="N593" s="9" t="s">
        <v>28</v>
      </c>
      <c r="O593" s="9" t="s">
        <v>28</v>
      </c>
      <c r="P593" s="11" t="s">
        <v>438</v>
      </c>
      <c r="Q593" s="11" t="s">
        <v>439</v>
      </c>
      <c r="R593" s="11" t="s">
        <v>440</v>
      </c>
      <c r="S593" s="11" t="s">
        <v>441</v>
      </c>
      <c r="T593" s="11" t="s">
        <v>442</v>
      </c>
    </row>
    <row r="594" spans="1:20" ht="35.1" customHeight="1" x14ac:dyDescent="0.25">
      <c r="A594" s="4">
        <v>35</v>
      </c>
      <c r="B594" s="5" t="s">
        <v>432</v>
      </c>
      <c r="C594" s="5" t="s">
        <v>449</v>
      </c>
      <c r="D594" s="6" t="s">
        <v>459</v>
      </c>
      <c r="E594" s="54">
        <v>80111604</v>
      </c>
      <c r="F594" s="6" t="s">
        <v>477</v>
      </c>
      <c r="G594" s="55">
        <v>42739</v>
      </c>
      <c r="H594" s="58" t="s">
        <v>461</v>
      </c>
      <c r="I594" s="7" t="s">
        <v>328</v>
      </c>
      <c r="J594" s="15" t="s">
        <v>478</v>
      </c>
      <c r="K594" s="7" t="s">
        <v>447</v>
      </c>
      <c r="L594" s="57">
        <v>25226666.666666668</v>
      </c>
      <c r="M594" s="57">
        <v>25226666.666666668</v>
      </c>
      <c r="N594" s="9" t="s">
        <v>28</v>
      </c>
      <c r="O594" s="9" t="s">
        <v>28</v>
      </c>
      <c r="P594" s="11" t="s">
        <v>438</v>
      </c>
      <c r="Q594" s="11" t="s">
        <v>439</v>
      </c>
      <c r="R594" s="11" t="s">
        <v>440</v>
      </c>
      <c r="S594" s="11" t="s">
        <v>441</v>
      </c>
      <c r="T594" s="11" t="s">
        <v>442</v>
      </c>
    </row>
    <row r="595" spans="1:20" ht="35.1" customHeight="1" x14ac:dyDescent="0.25">
      <c r="A595" s="4">
        <v>36</v>
      </c>
      <c r="B595" s="5" t="s">
        <v>432</v>
      </c>
      <c r="C595" s="5" t="s">
        <v>449</v>
      </c>
      <c r="D595" s="6" t="s">
        <v>459</v>
      </c>
      <c r="E595" s="54">
        <v>80111604</v>
      </c>
      <c r="F595" s="6" t="s">
        <v>477</v>
      </c>
      <c r="G595" s="55">
        <v>42739</v>
      </c>
      <c r="H595" s="58" t="s">
        <v>461</v>
      </c>
      <c r="I595" s="7" t="s">
        <v>328</v>
      </c>
      <c r="J595" s="15" t="s">
        <v>478</v>
      </c>
      <c r="K595" s="7" t="s">
        <v>447</v>
      </c>
      <c r="L595" s="57">
        <v>25226666.666666668</v>
      </c>
      <c r="M595" s="57">
        <v>25226666.666666668</v>
      </c>
      <c r="N595" s="9" t="s">
        <v>28</v>
      </c>
      <c r="O595" s="9" t="s">
        <v>28</v>
      </c>
      <c r="P595" s="11" t="s">
        <v>438</v>
      </c>
      <c r="Q595" s="11" t="s">
        <v>439</v>
      </c>
      <c r="R595" s="11" t="s">
        <v>440</v>
      </c>
      <c r="S595" s="11" t="s">
        <v>441</v>
      </c>
      <c r="T595" s="11" t="s">
        <v>442</v>
      </c>
    </row>
    <row r="596" spans="1:20" ht="35.1" customHeight="1" x14ac:dyDescent="0.25">
      <c r="A596" s="4">
        <v>37</v>
      </c>
      <c r="B596" s="5" t="s">
        <v>432</v>
      </c>
      <c r="C596" s="5" t="s">
        <v>449</v>
      </c>
      <c r="D596" s="6" t="s">
        <v>459</v>
      </c>
      <c r="E596" s="54">
        <v>80111604</v>
      </c>
      <c r="F596" s="6" t="s">
        <v>477</v>
      </c>
      <c r="G596" s="55">
        <v>42739</v>
      </c>
      <c r="H596" s="58" t="s">
        <v>461</v>
      </c>
      <c r="I596" s="7" t="s">
        <v>328</v>
      </c>
      <c r="J596" s="15" t="s">
        <v>478</v>
      </c>
      <c r="K596" s="7" t="s">
        <v>447</v>
      </c>
      <c r="L596" s="57">
        <v>25226666.666666668</v>
      </c>
      <c r="M596" s="57">
        <v>25226666.666666668</v>
      </c>
      <c r="N596" s="9" t="s">
        <v>28</v>
      </c>
      <c r="O596" s="9" t="s">
        <v>28</v>
      </c>
      <c r="P596" s="11" t="s">
        <v>438</v>
      </c>
      <c r="Q596" s="11" t="s">
        <v>439</v>
      </c>
      <c r="R596" s="11" t="s">
        <v>440</v>
      </c>
      <c r="S596" s="11" t="s">
        <v>441</v>
      </c>
      <c r="T596" s="11" t="s">
        <v>442</v>
      </c>
    </row>
    <row r="597" spans="1:20" ht="35.1" customHeight="1" x14ac:dyDescent="0.25">
      <c r="A597" s="4">
        <v>38</v>
      </c>
      <c r="B597" s="5" t="s">
        <v>432</v>
      </c>
      <c r="C597" s="5" t="s">
        <v>449</v>
      </c>
      <c r="D597" s="6" t="s">
        <v>459</v>
      </c>
      <c r="E597" s="54">
        <v>80111604</v>
      </c>
      <c r="F597" s="6" t="s">
        <v>477</v>
      </c>
      <c r="G597" s="55">
        <v>42739</v>
      </c>
      <c r="H597" s="58" t="s">
        <v>461</v>
      </c>
      <c r="I597" s="7" t="s">
        <v>328</v>
      </c>
      <c r="J597" s="15" t="s">
        <v>478</v>
      </c>
      <c r="K597" s="7" t="s">
        <v>447</v>
      </c>
      <c r="L597" s="57">
        <v>25226666.666666668</v>
      </c>
      <c r="M597" s="57">
        <v>25226666.666666668</v>
      </c>
      <c r="N597" s="9" t="s">
        <v>28</v>
      </c>
      <c r="O597" s="9" t="s">
        <v>28</v>
      </c>
      <c r="P597" s="11" t="s">
        <v>438</v>
      </c>
      <c r="Q597" s="11" t="s">
        <v>439</v>
      </c>
      <c r="R597" s="11" t="s">
        <v>440</v>
      </c>
      <c r="S597" s="11" t="s">
        <v>441</v>
      </c>
      <c r="T597" s="11" t="s">
        <v>442</v>
      </c>
    </row>
    <row r="598" spans="1:20" ht="35.1" customHeight="1" x14ac:dyDescent="0.25">
      <c r="A598" s="4">
        <v>39</v>
      </c>
      <c r="B598" s="5" t="s">
        <v>432</v>
      </c>
      <c r="C598" s="5" t="s">
        <v>449</v>
      </c>
      <c r="D598" s="6" t="s">
        <v>459</v>
      </c>
      <c r="E598" s="54">
        <v>80111604</v>
      </c>
      <c r="F598" s="6" t="s">
        <v>477</v>
      </c>
      <c r="G598" s="55">
        <v>42739</v>
      </c>
      <c r="H598" s="58" t="s">
        <v>461</v>
      </c>
      <c r="I598" s="7" t="s">
        <v>328</v>
      </c>
      <c r="J598" s="15" t="s">
        <v>478</v>
      </c>
      <c r="K598" s="7" t="s">
        <v>447</v>
      </c>
      <c r="L598" s="57">
        <v>25226666.666666668</v>
      </c>
      <c r="M598" s="57">
        <v>25226666.666666668</v>
      </c>
      <c r="N598" s="9" t="s">
        <v>28</v>
      </c>
      <c r="O598" s="9" t="s">
        <v>28</v>
      </c>
      <c r="P598" s="11" t="s">
        <v>438</v>
      </c>
      <c r="Q598" s="11" t="s">
        <v>439</v>
      </c>
      <c r="R598" s="11" t="s">
        <v>440</v>
      </c>
      <c r="S598" s="11" t="s">
        <v>441</v>
      </c>
      <c r="T598" s="11" t="s">
        <v>442</v>
      </c>
    </row>
    <row r="599" spans="1:20" ht="35.1" customHeight="1" x14ac:dyDescent="0.25">
      <c r="A599" s="4">
        <v>40</v>
      </c>
      <c r="B599" s="5" t="s">
        <v>432</v>
      </c>
      <c r="C599" s="5" t="s">
        <v>449</v>
      </c>
      <c r="D599" s="6" t="s">
        <v>459</v>
      </c>
      <c r="E599" s="54">
        <v>80111604</v>
      </c>
      <c r="F599" s="6" t="s">
        <v>477</v>
      </c>
      <c r="G599" s="55">
        <v>42739</v>
      </c>
      <c r="H599" s="58" t="s">
        <v>480</v>
      </c>
      <c r="I599" s="7" t="s">
        <v>328</v>
      </c>
      <c r="J599" s="15" t="s">
        <v>478</v>
      </c>
      <c r="K599" s="7" t="s">
        <v>447</v>
      </c>
      <c r="L599" s="57">
        <v>25226666.666666668</v>
      </c>
      <c r="M599" s="57">
        <v>25226666.666666668</v>
      </c>
      <c r="N599" s="9" t="s">
        <v>28</v>
      </c>
      <c r="O599" s="9" t="s">
        <v>28</v>
      </c>
      <c r="P599" s="11" t="s">
        <v>438</v>
      </c>
      <c r="Q599" s="11" t="s">
        <v>439</v>
      </c>
      <c r="R599" s="11" t="s">
        <v>440</v>
      </c>
      <c r="S599" s="11" t="s">
        <v>441</v>
      </c>
      <c r="T599" s="11" t="s">
        <v>442</v>
      </c>
    </row>
    <row r="600" spans="1:20" ht="35.1" customHeight="1" x14ac:dyDescent="0.25">
      <c r="A600" s="4">
        <v>41</v>
      </c>
      <c r="B600" s="5" t="s">
        <v>432</v>
      </c>
      <c r="C600" s="5" t="s">
        <v>449</v>
      </c>
      <c r="D600" s="6" t="s">
        <v>459</v>
      </c>
      <c r="E600" s="54">
        <v>80111604</v>
      </c>
      <c r="F600" s="6" t="s">
        <v>477</v>
      </c>
      <c r="G600" s="55">
        <v>42739</v>
      </c>
      <c r="H600" s="58" t="s">
        <v>480</v>
      </c>
      <c r="I600" s="7" t="s">
        <v>328</v>
      </c>
      <c r="J600" s="15" t="s">
        <v>478</v>
      </c>
      <c r="K600" s="7" t="s">
        <v>447</v>
      </c>
      <c r="L600" s="57">
        <v>25226666.666666668</v>
      </c>
      <c r="M600" s="57">
        <v>25226666.666666668</v>
      </c>
      <c r="N600" s="9" t="s">
        <v>28</v>
      </c>
      <c r="O600" s="9" t="s">
        <v>28</v>
      </c>
      <c r="P600" s="11" t="s">
        <v>438</v>
      </c>
      <c r="Q600" s="11" t="s">
        <v>439</v>
      </c>
      <c r="R600" s="11" t="s">
        <v>440</v>
      </c>
      <c r="S600" s="11" t="s">
        <v>441</v>
      </c>
      <c r="T600" s="11" t="s">
        <v>481</v>
      </c>
    </row>
    <row r="601" spans="1:20" ht="35.1" customHeight="1" x14ac:dyDescent="0.25">
      <c r="A601" s="4">
        <v>42</v>
      </c>
      <c r="B601" s="5" t="s">
        <v>432</v>
      </c>
      <c r="C601" s="5" t="s">
        <v>449</v>
      </c>
      <c r="D601" s="6" t="s">
        <v>459</v>
      </c>
      <c r="E601" s="54">
        <v>80111604</v>
      </c>
      <c r="F601" s="6" t="s">
        <v>477</v>
      </c>
      <c r="G601" s="55">
        <v>42739</v>
      </c>
      <c r="H601" s="58" t="s">
        <v>480</v>
      </c>
      <c r="I601" s="7" t="s">
        <v>328</v>
      </c>
      <c r="J601" s="15" t="s">
        <v>478</v>
      </c>
      <c r="K601" s="7" t="s">
        <v>447</v>
      </c>
      <c r="L601" s="57">
        <v>25226666.666666668</v>
      </c>
      <c r="M601" s="57">
        <v>25226666.666666668</v>
      </c>
      <c r="N601" s="9" t="s">
        <v>28</v>
      </c>
      <c r="O601" s="9" t="s">
        <v>28</v>
      </c>
      <c r="P601" s="11" t="s">
        <v>438</v>
      </c>
      <c r="Q601" s="11" t="s">
        <v>439</v>
      </c>
      <c r="R601" s="11" t="s">
        <v>440</v>
      </c>
      <c r="S601" s="11" t="s">
        <v>441</v>
      </c>
      <c r="T601" s="11" t="s">
        <v>482</v>
      </c>
    </row>
    <row r="602" spans="1:20" ht="35.1" customHeight="1" x14ac:dyDescent="0.25">
      <c r="A602" s="4">
        <v>43</v>
      </c>
      <c r="B602" s="5" t="s">
        <v>432</v>
      </c>
      <c r="C602" s="5" t="s">
        <v>449</v>
      </c>
      <c r="D602" s="6" t="s">
        <v>434</v>
      </c>
      <c r="E602" s="54">
        <v>56121500</v>
      </c>
      <c r="F602" s="6" t="s">
        <v>483</v>
      </c>
      <c r="G602" s="55">
        <v>42751</v>
      </c>
      <c r="H602" s="58" t="s">
        <v>484</v>
      </c>
      <c r="I602" s="7" t="s">
        <v>485</v>
      </c>
      <c r="J602" s="15" t="s">
        <v>486</v>
      </c>
      <c r="K602" s="7" t="s">
        <v>447</v>
      </c>
      <c r="L602" s="57">
        <v>60000000</v>
      </c>
      <c r="M602" s="57">
        <v>60000000</v>
      </c>
      <c r="N602" s="9" t="s">
        <v>28</v>
      </c>
      <c r="O602" s="9" t="s">
        <v>28</v>
      </c>
      <c r="P602" s="11" t="s">
        <v>438</v>
      </c>
      <c r="Q602" s="11" t="s">
        <v>439</v>
      </c>
      <c r="R602" s="11" t="s">
        <v>440</v>
      </c>
      <c r="S602" s="11" t="s">
        <v>441</v>
      </c>
      <c r="T602" s="11" t="s">
        <v>487</v>
      </c>
    </row>
    <row r="603" spans="1:20" ht="35.1" customHeight="1" x14ac:dyDescent="0.25">
      <c r="A603" s="4">
        <v>44</v>
      </c>
      <c r="B603" s="5" t="s">
        <v>432</v>
      </c>
      <c r="C603" s="5" t="s">
        <v>449</v>
      </c>
      <c r="D603" s="6" t="s">
        <v>459</v>
      </c>
      <c r="E603" s="54">
        <v>80111607</v>
      </c>
      <c r="F603" s="6" t="s">
        <v>488</v>
      </c>
      <c r="G603" s="55">
        <v>42739</v>
      </c>
      <c r="H603" s="58" t="s">
        <v>461</v>
      </c>
      <c r="I603" s="7" t="s">
        <v>328</v>
      </c>
      <c r="J603" s="15" t="s">
        <v>489</v>
      </c>
      <c r="K603" s="7" t="s">
        <v>447</v>
      </c>
      <c r="L603" s="57">
        <v>103200000</v>
      </c>
      <c r="M603" s="57">
        <v>103200000</v>
      </c>
      <c r="N603" s="9" t="s">
        <v>28</v>
      </c>
      <c r="O603" s="9" t="s">
        <v>28</v>
      </c>
      <c r="P603" s="11" t="s">
        <v>438</v>
      </c>
      <c r="Q603" s="11" t="s">
        <v>439</v>
      </c>
      <c r="R603" s="11" t="s">
        <v>440</v>
      </c>
      <c r="S603" s="11" t="s">
        <v>441</v>
      </c>
      <c r="T603" s="11" t="s">
        <v>490</v>
      </c>
    </row>
    <row r="604" spans="1:20" ht="35.1" customHeight="1" x14ac:dyDescent="0.25">
      <c r="A604" s="4">
        <v>45</v>
      </c>
      <c r="B604" s="5" t="s">
        <v>432</v>
      </c>
      <c r="C604" s="5" t="s">
        <v>449</v>
      </c>
      <c r="D604" s="6" t="s">
        <v>459</v>
      </c>
      <c r="E604" s="54">
        <v>80111620</v>
      </c>
      <c r="F604" s="6" t="s">
        <v>491</v>
      </c>
      <c r="G604" s="55">
        <v>42739</v>
      </c>
      <c r="H604" s="58" t="s">
        <v>461</v>
      </c>
      <c r="I604" s="7" t="s">
        <v>328</v>
      </c>
      <c r="J604" s="15" t="s">
        <v>489</v>
      </c>
      <c r="K604" s="7" t="s">
        <v>447</v>
      </c>
      <c r="L604" s="57">
        <v>61965000</v>
      </c>
      <c r="M604" s="57">
        <v>61965000</v>
      </c>
      <c r="N604" s="9" t="s">
        <v>28</v>
      </c>
      <c r="O604" s="9" t="s">
        <v>28</v>
      </c>
      <c r="P604" s="11" t="s">
        <v>438</v>
      </c>
      <c r="Q604" s="11" t="s">
        <v>439</v>
      </c>
      <c r="R604" s="11" t="s">
        <v>440</v>
      </c>
      <c r="S604" s="11" t="s">
        <v>441</v>
      </c>
      <c r="T604" s="11" t="s">
        <v>492</v>
      </c>
    </row>
    <row r="605" spans="1:20" ht="35.1" customHeight="1" x14ac:dyDescent="0.25">
      <c r="A605" s="4">
        <v>46</v>
      </c>
      <c r="B605" s="5" t="s">
        <v>432</v>
      </c>
      <c r="C605" s="5" t="s">
        <v>449</v>
      </c>
      <c r="D605" s="6" t="s">
        <v>459</v>
      </c>
      <c r="E605" s="54">
        <v>80111620</v>
      </c>
      <c r="F605" s="6" t="s">
        <v>468</v>
      </c>
      <c r="G605" s="55">
        <v>42739</v>
      </c>
      <c r="H605" s="58" t="s">
        <v>473</v>
      </c>
      <c r="I605" s="7" t="s">
        <v>328</v>
      </c>
      <c r="J605" s="15" t="s">
        <v>489</v>
      </c>
      <c r="K605" s="7" t="s">
        <v>447</v>
      </c>
      <c r="L605" s="57">
        <v>34132000</v>
      </c>
      <c r="M605" s="57">
        <v>34132000</v>
      </c>
      <c r="N605" s="9" t="s">
        <v>28</v>
      </c>
      <c r="O605" s="9" t="s">
        <v>28</v>
      </c>
      <c r="P605" s="11" t="s">
        <v>438</v>
      </c>
      <c r="Q605" s="11" t="s">
        <v>439</v>
      </c>
      <c r="R605" s="11" t="s">
        <v>440</v>
      </c>
      <c r="S605" s="11" t="s">
        <v>441</v>
      </c>
      <c r="T605" s="11" t="s">
        <v>493</v>
      </c>
    </row>
    <row r="606" spans="1:20" ht="35.1" customHeight="1" x14ac:dyDescent="0.25">
      <c r="A606" s="4">
        <v>47</v>
      </c>
      <c r="B606" s="5" t="s">
        <v>432</v>
      </c>
      <c r="C606" s="5" t="s">
        <v>494</v>
      </c>
      <c r="D606" s="6" t="s">
        <v>495</v>
      </c>
      <c r="E606" s="54">
        <v>72121406</v>
      </c>
      <c r="F606" s="6" t="s">
        <v>496</v>
      </c>
      <c r="G606" s="55">
        <v>42751</v>
      </c>
      <c r="H606" s="58">
        <v>15</v>
      </c>
      <c r="I606" s="7" t="s">
        <v>37</v>
      </c>
      <c r="J606" s="15" t="s">
        <v>446</v>
      </c>
      <c r="K606" s="7" t="s">
        <v>447</v>
      </c>
      <c r="L606" s="57">
        <v>2500000000</v>
      </c>
      <c r="M606" s="57">
        <v>2500000000</v>
      </c>
      <c r="N606" s="9" t="s">
        <v>28</v>
      </c>
      <c r="O606" s="9" t="s">
        <v>28</v>
      </c>
      <c r="P606" s="11" t="s">
        <v>438</v>
      </c>
      <c r="Q606" s="11" t="s">
        <v>439</v>
      </c>
      <c r="R606" s="11" t="s">
        <v>440</v>
      </c>
      <c r="S606" s="11" t="s">
        <v>441</v>
      </c>
      <c r="T606" s="11" t="s">
        <v>497</v>
      </c>
    </row>
    <row r="607" spans="1:20" ht="35.1" customHeight="1" x14ac:dyDescent="0.25">
      <c r="A607" s="4">
        <v>48</v>
      </c>
      <c r="B607" s="5" t="s">
        <v>432</v>
      </c>
      <c r="C607" s="5" t="s">
        <v>494</v>
      </c>
      <c r="D607" s="6" t="s">
        <v>495</v>
      </c>
      <c r="E607" s="54" t="s">
        <v>498</v>
      </c>
      <c r="F607" s="6" t="s">
        <v>499</v>
      </c>
      <c r="G607" s="55">
        <v>42751</v>
      </c>
      <c r="H607" s="58">
        <v>16</v>
      </c>
      <c r="I607" s="7" t="s">
        <v>500</v>
      </c>
      <c r="J607" s="15" t="s">
        <v>339</v>
      </c>
      <c r="K607" s="7" t="s">
        <v>447</v>
      </c>
      <c r="L607" s="57">
        <v>150000000</v>
      </c>
      <c r="M607" s="57">
        <v>150000000</v>
      </c>
      <c r="N607" s="9" t="s">
        <v>28</v>
      </c>
      <c r="O607" s="9" t="s">
        <v>28</v>
      </c>
      <c r="P607" s="11" t="s">
        <v>438</v>
      </c>
      <c r="Q607" s="11" t="s">
        <v>439</v>
      </c>
      <c r="R607" s="11" t="s">
        <v>440</v>
      </c>
      <c r="S607" s="11" t="s">
        <v>441</v>
      </c>
      <c r="T607" s="11" t="s">
        <v>501</v>
      </c>
    </row>
    <row r="608" spans="1:20" ht="35.1" customHeight="1" x14ac:dyDescent="0.25">
      <c r="A608" s="4">
        <v>49</v>
      </c>
      <c r="B608" s="5" t="s">
        <v>432</v>
      </c>
      <c r="C608" s="5" t="s">
        <v>494</v>
      </c>
      <c r="D608" s="6" t="s">
        <v>495</v>
      </c>
      <c r="E608" s="54">
        <v>72121406</v>
      </c>
      <c r="F608" s="6" t="s">
        <v>502</v>
      </c>
      <c r="G608" s="55">
        <v>42751</v>
      </c>
      <c r="H608" s="58">
        <v>15</v>
      </c>
      <c r="I608" s="7" t="s">
        <v>37</v>
      </c>
      <c r="J608" s="15" t="s">
        <v>446</v>
      </c>
      <c r="K608" s="7" t="s">
        <v>447</v>
      </c>
      <c r="L608" s="57">
        <v>1600000000</v>
      </c>
      <c r="M608" s="57">
        <v>1600000000</v>
      </c>
      <c r="N608" s="9" t="s">
        <v>28</v>
      </c>
      <c r="O608" s="9" t="s">
        <v>28</v>
      </c>
      <c r="P608" s="11" t="s">
        <v>438</v>
      </c>
      <c r="Q608" s="11" t="s">
        <v>439</v>
      </c>
      <c r="R608" s="11" t="s">
        <v>440</v>
      </c>
      <c r="S608" s="11" t="s">
        <v>441</v>
      </c>
      <c r="T608" s="11" t="s">
        <v>442</v>
      </c>
    </row>
    <row r="609" spans="1:20" ht="35.1" customHeight="1" x14ac:dyDescent="0.25">
      <c r="A609" s="4">
        <v>50</v>
      </c>
      <c r="B609" s="5" t="s">
        <v>432</v>
      </c>
      <c r="C609" s="5" t="s">
        <v>494</v>
      </c>
      <c r="D609" s="6" t="s">
        <v>495</v>
      </c>
      <c r="E609" s="54" t="s">
        <v>498</v>
      </c>
      <c r="F609" s="6" t="s">
        <v>503</v>
      </c>
      <c r="G609" s="55">
        <v>42751</v>
      </c>
      <c r="H609" s="58">
        <v>16</v>
      </c>
      <c r="I609" s="7" t="s">
        <v>500</v>
      </c>
      <c r="J609" s="15" t="s">
        <v>339</v>
      </c>
      <c r="K609" s="7" t="s">
        <v>447</v>
      </c>
      <c r="L609" s="57">
        <v>96000000</v>
      </c>
      <c r="M609" s="57">
        <v>96000000</v>
      </c>
      <c r="N609" s="9" t="s">
        <v>28</v>
      </c>
      <c r="O609" s="9" t="s">
        <v>28</v>
      </c>
      <c r="P609" s="11" t="s">
        <v>438</v>
      </c>
      <c r="Q609" s="11" t="s">
        <v>439</v>
      </c>
      <c r="R609" s="11" t="s">
        <v>440</v>
      </c>
      <c r="S609" s="11" t="s">
        <v>441</v>
      </c>
      <c r="T609" s="11" t="s">
        <v>442</v>
      </c>
    </row>
    <row r="610" spans="1:20" ht="35.1" customHeight="1" x14ac:dyDescent="0.25">
      <c r="A610" s="4">
        <v>51</v>
      </c>
      <c r="B610" s="5" t="s">
        <v>432</v>
      </c>
      <c r="C610" s="5" t="s">
        <v>494</v>
      </c>
      <c r="D610" s="6" t="s">
        <v>504</v>
      </c>
      <c r="E610" s="54">
        <v>72121406</v>
      </c>
      <c r="F610" s="6" t="s">
        <v>505</v>
      </c>
      <c r="G610" s="55">
        <v>42751</v>
      </c>
      <c r="H610" s="58">
        <v>15</v>
      </c>
      <c r="I610" s="7" t="s">
        <v>37</v>
      </c>
      <c r="J610" s="15" t="s">
        <v>446</v>
      </c>
      <c r="K610" s="7" t="s">
        <v>447</v>
      </c>
      <c r="L610" s="57">
        <v>19913361558</v>
      </c>
      <c r="M610" s="57">
        <v>19913361558</v>
      </c>
      <c r="N610" s="9" t="s">
        <v>28</v>
      </c>
      <c r="O610" s="9" t="s">
        <v>28</v>
      </c>
      <c r="P610" s="11" t="s">
        <v>438</v>
      </c>
      <c r="Q610" s="11" t="s">
        <v>439</v>
      </c>
      <c r="R610" s="11" t="s">
        <v>440</v>
      </c>
      <c r="S610" s="11" t="s">
        <v>441</v>
      </c>
      <c r="T610" s="11" t="s">
        <v>442</v>
      </c>
    </row>
    <row r="611" spans="1:20" ht="35.1" customHeight="1" x14ac:dyDescent="0.25">
      <c r="A611" s="4">
        <v>52</v>
      </c>
      <c r="B611" s="5" t="s">
        <v>432</v>
      </c>
      <c r="C611" s="5" t="s">
        <v>494</v>
      </c>
      <c r="D611" s="6" t="s">
        <v>504</v>
      </c>
      <c r="E611" s="54" t="s">
        <v>498</v>
      </c>
      <c r="F611" s="6" t="s">
        <v>506</v>
      </c>
      <c r="G611" s="55">
        <v>42751</v>
      </c>
      <c r="H611" s="58">
        <v>16.5</v>
      </c>
      <c r="I611" s="7" t="s">
        <v>500</v>
      </c>
      <c r="J611" s="15" t="s">
        <v>339</v>
      </c>
      <c r="K611" s="7" t="s">
        <v>447</v>
      </c>
      <c r="L611" s="57">
        <v>938366146</v>
      </c>
      <c r="M611" s="57">
        <v>938366146</v>
      </c>
      <c r="N611" s="9" t="s">
        <v>28</v>
      </c>
      <c r="O611" s="9" t="s">
        <v>28</v>
      </c>
      <c r="P611" s="11" t="s">
        <v>438</v>
      </c>
      <c r="Q611" s="11" t="s">
        <v>439</v>
      </c>
      <c r="R611" s="11" t="s">
        <v>440</v>
      </c>
      <c r="S611" s="11" t="s">
        <v>441</v>
      </c>
      <c r="T611" s="11" t="s">
        <v>442</v>
      </c>
    </row>
    <row r="612" spans="1:20" ht="35.1" customHeight="1" x14ac:dyDescent="0.25">
      <c r="A612" s="4">
        <v>53</v>
      </c>
      <c r="B612" s="5" t="s">
        <v>432</v>
      </c>
      <c r="C612" s="5" t="s">
        <v>494</v>
      </c>
      <c r="D612" s="6" t="s">
        <v>495</v>
      </c>
      <c r="E612" s="54">
        <v>72121406</v>
      </c>
      <c r="F612" s="6" t="s">
        <v>507</v>
      </c>
      <c r="G612" s="55">
        <v>42760</v>
      </c>
      <c r="H612" s="58">
        <v>15</v>
      </c>
      <c r="I612" s="7" t="s">
        <v>37</v>
      </c>
      <c r="J612" s="15" t="s">
        <v>446</v>
      </c>
      <c r="K612" s="7" t="s">
        <v>447</v>
      </c>
      <c r="L612" s="57">
        <v>11128612248</v>
      </c>
      <c r="M612" s="57">
        <v>11128612248</v>
      </c>
      <c r="N612" s="9" t="s">
        <v>28</v>
      </c>
      <c r="O612" s="9" t="s">
        <v>28</v>
      </c>
      <c r="P612" s="11" t="s">
        <v>438</v>
      </c>
      <c r="Q612" s="11" t="s">
        <v>439</v>
      </c>
      <c r="R612" s="11" t="s">
        <v>440</v>
      </c>
      <c r="S612" s="11" t="s">
        <v>441</v>
      </c>
      <c r="T612" s="11" t="s">
        <v>442</v>
      </c>
    </row>
    <row r="613" spans="1:20" ht="35.1" customHeight="1" x14ac:dyDescent="0.25">
      <c r="A613" s="4">
        <v>54</v>
      </c>
      <c r="B613" s="5" t="s">
        <v>432</v>
      </c>
      <c r="C613" s="5" t="s">
        <v>494</v>
      </c>
      <c r="D613" s="6" t="s">
        <v>495</v>
      </c>
      <c r="E613" s="54" t="s">
        <v>498</v>
      </c>
      <c r="F613" s="6" t="s">
        <v>508</v>
      </c>
      <c r="G613" s="55">
        <v>42760</v>
      </c>
      <c r="H613" s="58">
        <v>16</v>
      </c>
      <c r="I613" s="7" t="s">
        <v>500</v>
      </c>
      <c r="J613" s="15" t="s">
        <v>339</v>
      </c>
      <c r="K613" s="7" t="s">
        <v>447</v>
      </c>
      <c r="L613" s="57">
        <v>710336952</v>
      </c>
      <c r="M613" s="57">
        <v>710336952</v>
      </c>
      <c r="N613" s="9" t="s">
        <v>28</v>
      </c>
      <c r="O613" s="9" t="s">
        <v>28</v>
      </c>
      <c r="P613" s="11" t="s">
        <v>438</v>
      </c>
      <c r="Q613" s="11" t="s">
        <v>439</v>
      </c>
      <c r="R613" s="11" t="s">
        <v>440</v>
      </c>
      <c r="S613" s="11" t="s">
        <v>441</v>
      </c>
      <c r="T613" s="11" t="s">
        <v>442</v>
      </c>
    </row>
    <row r="614" spans="1:20" ht="35.1" customHeight="1" x14ac:dyDescent="0.25">
      <c r="A614" s="4">
        <v>55</v>
      </c>
      <c r="B614" s="5" t="s">
        <v>432</v>
      </c>
      <c r="C614" s="5" t="s">
        <v>494</v>
      </c>
      <c r="D614" s="6" t="s">
        <v>495</v>
      </c>
      <c r="E614" s="54">
        <v>72121406</v>
      </c>
      <c r="F614" s="6" t="s">
        <v>509</v>
      </c>
      <c r="G614" s="55">
        <v>42760</v>
      </c>
      <c r="H614" s="58">
        <v>15</v>
      </c>
      <c r="I614" s="7" t="s">
        <v>37</v>
      </c>
      <c r="J614" s="15" t="s">
        <v>446</v>
      </c>
      <c r="K614" s="7" t="s">
        <v>447</v>
      </c>
      <c r="L614" s="57">
        <v>15122250000</v>
      </c>
      <c r="M614" s="57">
        <v>15122250000</v>
      </c>
      <c r="N614" s="9" t="s">
        <v>28</v>
      </c>
      <c r="O614" s="9" t="s">
        <v>28</v>
      </c>
      <c r="P614" s="11" t="s">
        <v>438</v>
      </c>
      <c r="Q614" s="11" t="s">
        <v>439</v>
      </c>
      <c r="R614" s="11" t="s">
        <v>440</v>
      </c>
      <c r="S614" s="11" t="s">
        <v>441</v>
      </c>
      <c r="T614" s="11" t="s">
        <v>442</v>
      </c>
    </row>
    <row r="615" spans="1:20" ht="35.1" customHeight="1" x14ac:dyDescent="0.25">
      <c r="A615" s="4">
        <v>56</v>
      </c>
      <c r="B615" s="5" t="s">
        <v>432</v>
      </c>
      <c r="C615" s="5" t="s">
        <v>494</v>
      </c>
      <c r="D615" s="6" t="s">
        <v>495</v>
      </c>
      <c r="E615" s="54" t="s">
        <v>498</v>
      </c>
      <c r="F615" s="6" t="s">
        <v>510</v>
      </c>
      <c r="G615" s="55">
        <v>42760</v>
      </c>
      <c r="H615" s="58">
        <v>16</v>
      </c>
      <c r="I615" s="7" t="s">
        <v>500</v>
      </c>
      <c r="J615" s="15" t="s">
        <v>339</v>
      </c>
      <c r="K615" s="7" t="s">
        <v>447</v>
      </c>
      <c r="L615" s="57">
        <v>907335000</v>
      </c>
      <c r="M615" s="57">
        <v>907335000</v>
      </c>
      <c r="N615" s="9" t="s">
        <v>28</v>
      </c>
      <c r="O615" s="9" t="s">
        <v>28</v>
      </c>
      <c r="P615" s="11" t="s">
        <v>438</v>
      </c>
      <c r="Q615" s="11" t="s">
        <v>439</v>
      </c>
      <c r="R615" s="11" t="s">
        <v>440</v>
      </c>
      <c r="S615" s="11" t="s">
        <v>441</v>
      </c>
      <c r="T615" s="11" t="s">
        <v>442</v>
      </c>
    </row>
    <row r="616" spans="1:20" ht="35.1" customHeight="1" x14ac:dyDescent="0.25">
      <c r="A616" s="4">
        <v>57</v>
      </c>
      <c r="B616" s="5" t="s">
        <v>432</v>
      </c>
      <c r="C616" s="5" t="s">
        <v>494</v>
      </c>
      <c r="D616" s="6" t="s">
        <v>495</v>
      </c>
      <c r="E616" s="54">
        <v>72121406</v>
      </c>
      <c r="F616" s="6" t="s">
        <v>511</v>
      </c>
      <c r="G616" s="55">
        <v>42724</v>
      </c>
      <c r="H616" s="58">
        <v>16</v>
      </c>
      <c r="I616" s="7" t="s">
        <v>37</v>
      </c>
      <c r="J616" s="15" t="s">
        <v>446</v>
      </c>
      <c r="K616" s="7" t="s">
        <v>447</v>
      </c>
      <c r="L616" s="57">
        <v>25642862500</v>
      </c>
      <c r="M616" s="57">
        <v>25642862500</v>
      </c>
      <c r="N616" s="9" t="s">
        <v>28</v>
      </c>
      <c r="O616" s="9" t="s">
        <v>28</v>
      </c>
      <c r="P616" s="11" t="s">
        <v>438</v>
      </c>
      <c r="Q616" s="11" t="s">
        <v>439</v>
      </c>
      <c r="R616" s="11" t="s">
        <v>440</v>
      </c>
      <c r="S616" s="11" t="s">
        <v>441</v>
      </c>
      <c r="T616" s="11" t="s">
        <v>442</v>
      </c>
    </row>
    <row r="617" spans="1:20" ht="35.1" customHeight="1" x14ac:dyDescent="0.25">
      <c r="A617" s="4">
        <v>58</v>
      </c>
      <c r="B617" s="5" t="s">
        <v>432</v>
      </c>
      <c r="C617" s="5" t="s">
        <v>494</v>
      </c>
      <c r="D617" s="6" t="s">
        <v>495</v>
      </c>
      <c r="E617" s="54" t="s">
        <v>498</v>
      </c>
      <c r="F617" s="6" t="s">
        <v>512</v>
      </c>
      <c r="G617" s="55">
        <v>42724</v>
      </c>
      <c r="H617" s="58">
        <v>17</v>
      </c>
      <c r="I617" s="7" t="s">
        <v>500</v>
      </c>
      <c r="J617" s="15" t="s">
        <v>339</v>
      </c>
      <c r="K617" s="7" t="s">
        <v>447</v>
      </c>
      <c r="L617" s="57">
        <v>1787217683</v>
      </c>
      <c r="M617" s="57">
        <v>1787217683</v>
      </c>
      <c r="N617" s="9" t="s">
        <v>28</v>
      </c>
      <c r="O617" s="9" t="s">
        <v>28</v>
      </c>
      <c r="P617" s="11" t="s">
        <v>438</v>
      </c>
      <c r="Q617" s="11" t="s">
        <v>439</v>
      </c>
      <c r="R617" s="11" t="s">
        <v>440</v>
      </c>
      <c r="S617" s="11" t="s">
        <v>441</v>
      </c>
      <c r="T617" s="11" t="s">
        <v>442</v>
      </c>
    </row>
    <row r="618" spans="1:20" ht="35.1" customHeight="1" x14ac:dyDescent="0.25">
      <c r="A618" s="4">
        <v>59</v>
      </c>
      <c r="B618" s="5" t="s">
        <v>432</v>
      </c>
      <c r="C618" s="5" t="s">
        <v>494</v>
      </c>
      <c r="D618" s="6" t="s">
        <v>495</v>
      </c>
      <c r="E618" s="54">
        <v>72121406</v>
      </c>
      <c r="F618" s="6" t="s">
        <v>513</v>
      </c>
      <c r="G618" s="55">
        <v>42760</v>
      </c>
      <c r="H618" s="58">
        <v>15</v>
      </c>
      <c r="I618" s="7" t="s">
        <v>37</v>
      </c>
      <c r="J618" s="15" t="s">
        <v>446</v>
      </c>
      <c r="K618" s="7" t="s">
        <v>447</v>
      </c>
      <c r="L618" s="57">
        <v>15106669500</v>
      </c>
      <c r="M618" s="57">
        <v>15106669500</v>
      </c>
      <c r="N618" s="9" t="s">
        <v>28</v>
      </c>
      <c r="O618" s="9" t="s">
        <v>28</v>
      </c>
      <c r="P618" s="11" t="s">
        <v>438</v>
      </c>
      <c r="Q618" s="11" t="s">
        <v>439</v>
      </c>
      <c r="R618" s="11" t="s">
        <v>440</v>
      </c>
      <c r="S618" s="11" t="s">
        <v>441</v>
      </c>
      <c r="T618" s="11" t="s">
        <v>442</v>
      </c>
    </row>
    <row r="619" spans="1:20" ht="35.1" customHeight="1" x14ac:dyDescent="0.25">
      <c r="A619" s="4">
        <v>60</v>
      </c>
      <c r="B619" s="5" t="s">
        <v>432</v>
      </c>
      <c r="C619" s="5" t="s">
        <v>494</v>
      </c>
      <c r="D619" s="6" t="s">
        <v>495</v>
      </c>
      <c r="E619" s="54" t="s">
        <v>498</v>
      </c>
      <c r="F619" s="6" t="s">
        <v>514</v>
      </c>
      <c r="G619" s="55">
        <v>42760</v>
      </c>
      <c r="H619" s="58">
        <v>16</v>
      </c>
      <c r="I619" s="7" t="s">
        <v>500</v>
      </c>
      <c r="J619" s="15" t="s">
        <v>339</v>
      </c>
      <c r="K619" s="7" t="s">
        <v>447</v>
      </c>
      <c r="L619" s="57">
        <v>964255500</v>
      </c>
      <c r="M619" s="57">
        <v>964255500</v>
      </c>
      <c r="N619" s="9" t="s">
        <v>28</v>
      </c>
      <c r="O619" s="9" t="s">
        <v>28</v>
      </c>
      <c r="P619" s="11" t="s">
        <v>438</v>
      </c>
      <c r="Q619" s="11" t="s">
        <v>439</v>
      </c>
      <c r="R619" s="11" t="s">
        <v>440</v>
      </c>
      <c r="S619" s="11" t="s">
        <v>441</v>
      </c>
      <c r="T619" s="11" t="s">
        <v>442</v>
      </c>
    </row>
    <row r="620" spans="1:20" ht="35.1" customHeight="1" x14ac:dyDescent="0.25">
      <c r="A620" s="4">
        <v>61</v>
      </c>
      <c r="B620" s="5" t="s">
        <v>432</v>
      </c>
      <c r="C620" s="5" t="s">
        <v>494</v>
      </c>
      <c r="D620" s="6" t="s">
        <v>495</v>
      </c>
      <c r="E620" s="54">
        <v>72121406</v>
      </c>
      <c r="F620" s="6" t="s">
        <v>515</v>
      </c>
      <c r="G620" s="55">
        <v>42760</v>
      </c>
      <c r="H620" s="58">
        <v>15</v>
      </c>
      <c r="I620" s="7" t="s">
        <v>37</v>
      </c>
      <c r="J620" s="15" t="s">
        <v>446</v>
      </c>
      <c r="K620" s="7" t="s">
        <v>447</v>
      </c>
      <c r="L620" s="57">
        <v>16603718685.98</v>
      </c>
      <c r="M620" s="57">
        <v>16603718685.98</v>
      </c>
      <c r="N620" s="9" t="s">
        <v>28</v>
      </c>
      <c r="O620" s="9" t="s">
        <v>28</v>
      </c>
      <c r="P620" s="11" t="s">
        <v>438</v>
      </c>
      <c r="Q620" s="11" t="s">
        <v>439</v>
      </c>
      <c r="R620" s="11" t="s">
        <v>440</v>
      </c>
      <c r="S620" s="11" t="s">
        <v>441</v>
      </c>
      <c r="T620" s="11" t="s">
        <v>442</v>
      </c>
    </row>
    <row r="621" spans="1:20" ht="35.1" customHeight="1" x14ac:dyDescent="0.25">
      <c r="A621" s="4">
        <v>62</v>
      </c>
      <c r="B621" s="5" t="s">
        <v>432</v>
      </c>
      <c r="C621" s="5" t="s">
        <v>494</v>
      </c>
      <c r="D621" s="6" t="s">
        <v>495</v>
      </c>
      <c r="E621" s="54" t="s">
        <v>498</v>
      </c>
      <c r="F621" s="6" t="s">
        <v>516</v>
      </c>
      <c r="G621" s="55">
        <v>42760</v>
      </c>
      <c r="H621" s="58">
        <v>16</v>
      </c>
      <c r="I621" s="7" t="s">
        <v>500</v>
      </c>
      <c r="J621" s="15" t="s">
        <v>339</v>
      </c>
      <c r="K621" s="7" t="s">
        <v>447</v>
      </c>
      <c r="L621" s="57">
        <v>1059811831.02</v>
      </c>
      <c r="M621" s="57">
        <v>1059811831.02</v>
      </c>
      <c r="N621" s="9" t="s">
        <v>28</v>
      </c>
      <c r="O621" s="9" t="s">
        <v>28</v>
      </c>
      <c r="P621" s="11" t="s">
        <v>438</v>
      </c>
      <c r="Q621" s="11" t="s">
        <v>439</v>
      </c>
      <c r="R621" s="11" t="s">
        <v>440</v>
      </c>
      <c r="S621" s="11" t="s">
        <v>441</v>
      </c>
      <c r="T621" s="11" t="s">
        <v>442</v>
      </c>
    </row>
    <row r="622" spans="1:20" ht="35.1" customHeight="1" x14ac:dyDescent="0.25">
      <c r="A622" s="4">
        <v>63</v>
      </c>
      <c r="B622" s="5" t="s">
        <v>432</v>
      </c>
      <c r="C622" s="5" t="s">
        <v>494</v>
      </c>
      <c r="D622" s="6" t="s">
        <v>504</v>
      </c>
      <c r="E622" s="54">
        <v>81101508</v>
      </c>
      <c r="F622" s="6" t="s">
        <v>517</v>
      </c>
      <c r="G622" s="55">
        <v>42781</v>
      </c>
      <c r="H622" s="58">
        <v>4</v>
      </c>
      <c r="I622" s="7" t="s">
        <v>500</v>
      </c>
      <c r="J622" s="15" t="s">
        <v>339</v>
      </c>
      <c r="K622" s="7" t="s">
        <v>518</v>
      </c>
      <c r="L622" s="57">
        <v>800000000</v>
      </c>
      <c r="M622" s="57">
        <v>800000000</v>
      </c>
      <c r="N622" s="9" t="s">
        <v>28</v>
      </c>
      <c r="O622" s="9" t="s">
        <v>28</v>
      </c>
      <c r="P622" s="11" t="s">
        <v>438</v>
      </c>
      <c r="Q622" s="11" t="s">
        <v>439</v>
      </c>
      <c r="R622" s="11" t="s">
        <v>440</v>
      </c>
      <c r="S622" s="11" t="s">
        <v>441</v>
      </c>
      <c r="T622" s="11" t="s">
        <v>442</v>
      </c>
    </row>
    <row r="623" spans="1:20" ht="35.1" customHeight="1" x14ac:dyDescent="0.25">
      <c r="A623" s="4">
        <v>64</v>
      </c>
      <c r="B623" s="5" t="s">
        <v>432</v>
      </c>
      <c r="C623" s="5" t="s">
        <v>494</v>
      </c>
      <c r="D623" s="6" t="s">
        <v>504</v>
      </c>
      <c r="E623" s="54">
        <v>81101508</v>
      </c>
      <c r="F623" s="6" t="s">
        <v>519</v>
      </c>
      <c r="G623" s="55">
        <v>42581</v>
      </c>
      <c r="H623" s="58">
        <v>12</v>
      </c>
      <c r="I623" s="7" t="s">
        <v>500</v>
      </c>
      <c r="J623" s="15" t="s">
        <v>339</v>
      </c>
      <c r="K623" s="7" t="s">
        <v>518</v>
      </c>
      <c r="L623" s="57">
        <v>35200000000</v>
      </c>
      <c r="M623" s="57">
        <v>35200000000</v>
      </c>
      <c r="N623" s="9" t="s">
        <v>28</v>
      </c>
      <c r="O623" s="9" t="s">
        <v>28</v>
      </c>
      <c r="P623" s="11" t="s">
        <v>438</v>
      </c>
      <c r="Q623" s="11" t="s">
        <v>439</v>
      </c>
      <c r="R623" s="11" t="s">
        <v>440</v>
      </c>
      <c r="S623" s="11" t="s">
        <v>441</v>
      </c>
      <c r="T623" s="11" t="s">
        <v>442</v>
      </c>
    </row>
    <row r="624" spans="1:20" ht="35.1" customHeight="1" x14ac:dyDescent="0.25">
      <c r="A624" s="4">
        <v>65</v>
      </c>
      <c r="B624" s="5" t="s">
        <v>432</v>
      </c>
      <c r="C624" s="5" t="s">
        <v>494</v>
      </c>
      <c r="D624" s="6" t="s">
        <v>520</v>
      </c>
      <c r="E624" s="54">
        <v>72121406</v>
      </c>
      <c r="F624" s="6" t="s">
        <v>521</v>
      </c>
      <c r="G624" s="55">
        <v>42795</v>
      </c>
      <c r="H624" s="58">
        <v>12</v>
      </c>
      <c r="I624" s="7" t="s">
        <v>37</v>
      </c>
      <c r="J624" s="15" t="s">
        <v>446</v>
      </c>
      <c r="K624" s="7" t="s">
        <v>447</v>
      </c>
      <c r="L624" s="57">
        <v>739050000</v>
      </c>
      <c r="M624" s="57">
        <v>739050000</v>
      </c>
      <c r="N624" s="9" t="s">
        <v>28</v>
      </c>
      <c r="O624" s="9" t="s">
        <v>28</v>
      </c>
      <c r="P624" s="11" t="s">
        <v>438</v>
      </c>
      <c r="Q624" s="11" t="s">
        <v>439</v>
      </c>
      <c r="R624" s="11" t="s">
        <v>440</v>
      </c>
      <c r="S624" s="11" t="s">
        <v>441</v>
      </c>
      <c r="T624" s="11" t="s">
        <v>442</v>
      </c>
    </row>
    <row r="625" spans="1:20" ht="35.1" customHeight="1" x14ac:dyDescent="0.25">
      <c r="A625" s="4">
        <v>66</v>
      </c>
      <c r="B625" s="5" t="s">
        <v>432</v>
      </c>
      <c r="C625" s="5" t="s">
        <v>494</v>
      </c>
      <c r="D625" s="6" t="s">
        <v>520</v>
      </c>
      <c r="E625" s="54" t="s">
        <v>498</v>
      </c>
      <c r="F625" s="6" t="s">
        <v>522</v>
      </c>
      <c r="G625" s="55">
        <v>42795</v>
      </c>
      <c r="H625" s="58">
        <v>13</v>
      </c>
      <c r="I625" s="7" t="s">
        <v>500</v>
      </c>
      <c r="J625" s="15" t="s">
        <v>339</v>
      </c>
      <c r="K625" s="7" t="s">
        <v>447</v>
      </c>
      <c r="L625" s="57">
        <v>44343000</v>
      </c>
      <c r="M625" s="57">
        <v>44343000</v>
      </c>
      <c r="N625" s="9" t="s">
        <v>28</v>
      </c>
      <c r="O625" s="9" t="s">
        <v>28</v>
      </c>
      <c r="P625" s="11" t="s">
        <v>438</v>
      </c>
      <c r="Q625" s="11" t="s">
        <v>439</v>
      </c>
      <c r="R625" s="11" t="s">
        <v>440</v>
      </c>
      <c r="S625" s="11" t="s">
        <v>441</v>
      </c>
      <c r="T625" s="11" t="s">
        <v>442</v>
      </c>
    </row>
    <row r="626" spans="1:20" ht="35.1" customHeight="1" x14ac:dyDescent="0.25">
      <c r="A626" s="4">
        <v>67</v>
      </c>
      <c r="B626" s="5" t="s">
        <v>432</v>
      </c>
      <c r="C626" s="5" t="s">
        <v>494</v>
      </c>
      <c r="D626" s="6" t="s">
        <v>520</v>
      </c>
      <c r="E626" s="54">
        <v>72121406</v>
      </c>
      <c r="F626" s="6" t="s">
        <v>523</v>
      </c>
      <c r="G626" s="55">
        <v>42795</v>
      </c>
      <c r="H626" s="58">
        <v>12</v>
      </c>
      <c r="I626" s="7" t="s">
        <v>37</v>
      </c>
      <c r="J626" s="15" t="s">
        <v>446</v>
      </c>
      <c r="K626" s="7" t="s">
        <v>447</v>
      </c>
      <c r="L626" s="57">
        <v>924300000</v>
      </c>
      <c r="M626" s="57">
        <v>924300000</v>
      </c>
      <c r="N626" s="9" t="s">
        <v>28</v>
      </c>
      <c r="O626" s="9" t="s">
        <v>28</v>
      </c>
      <c r="P626" s="11" t="s">
        <v>438</v>
      </c>
      <c r="Q626" s="11" t="s">
        <v>439</v>
      </c>
      <c r="R626" s="11" t="s">
        <v>440</v>
      </c>
      <c r="S626" s="11" t="s">
        <v>441</v>
      </c>
      <c r="T626" s="11" t="s">
        <v>442</v>
      </c>
    </row>
    <row r="627" spans="1:20" ht="35.1" customHeight="1" x14ac:dyDescent="0.25">
      <c r="A627" s="4">
        <v>68</v>
      </c>
      <c r="B627" s="5" t="s">
        <v>432</v>
      </c>
      <c r="C627" s="5" t="s">
        <v>494</v>
      </c>
      <c r="D627" s="6" t="s">
        <v>520</v>
      </c>
      <c r="E627" s="54" t="s">
        <v>498</v>
      </c>
      <c r="F627" s="6" t="s">
        <v>524</v>
      </c>
      <c r="G627" s="55">
        <v>42795</v>
      </c>
      <c r="H627" s="58">
        <v>13</v>
      </c>
      <c r="I627" s="7" t="s">
        <v>500</v>
      </c>
      <c r="J627" s="15" t="s">
        <v>339</v>
      </c>
      <c r="K627" s="7" t="s">
        <v>447</v>
      </c>
      <c r="L627" s="57">
        <v>55458000</v>
      </c>
      <c r="M627" s="57">
        <v>55458000</v>
      </c>
      <c r="N627" s="9" t="s">
        <v>28</v>
      </c>
      <c r="O627" s="9" t="s">
        <v>28</v>
      </c>
      <c r="P627" s="11" t="s">
        <v>438</v>
      </c>
      <c r="Q627" s="11" t="s">
        <v>439</v>
      </c>
      <c r="R627" s="11" t="s">
        <v>440</v>
      </c>
      <c r="S627" s="11" t="s">
        <v>441</v>
      </c>
      <c r="T627" s="11" t="s">
        <v>442</v>
      </c>
    </row>
    <row r="628" spans="1:20" ht="35.1" customHeight="1" x14ac:dyDescent="0.25">
      <c r="A628" s="4">
        <v>69</v>
      </c>
      <c r="B628" s="5" t="s">
        <v>432</v>
      </c>
      <c r="C628" s="5" t="s">
        <v>494</v>
      </c>
      <c r="D628" s="6" t="s">
        <v>520</v>
      </c>
      <c r="E628" s="54">
        <v>72121406</v>
      </c>
      <c r="F628" s="6" t="s">
        <v>525</v>
      </c>
      <c r="G628" s="55">
        <v>42795</v>
      </c>
      <c r="H628" s="58">
        <v>12</v>
      </c>
      <c r="I628" s="7" t="s">
        <v>37</v>
      </c>
      <c r="J628" s="15" t="s">
        <v>446</v>
      </c>
      <c r="K628" s="7" t="s">
        <v>447</v>
      </c>
      <c r="L628" s="57">
        <v>2083071960</v>
      </c>
      <c r="M628" s="57">
        <v>2083071960</v>
      </c>
      <c r="N628" s="9" t="s">
        <v>28</v>
      </c>
      <c r="O628" s="9" t="s">
        <v>28</v>
      </c>
      <c r="P628" s="11" t="s">
        <v>438</v>
      </c>
      <c r="Q628" s="11" t="s">
        <v>439</v>
      </c>
      <c r="R628" s="11" t="s">
        <v>440</v>
      </c>
      <c r="S628" s="11" t="s">
        <v>441</v>
      </c>
      <c r="T628" s="11" t="s">
        <v>442</v>
      </c>
    </row>
    <row r="629" spans="1:20" ht="35.1" customHeight="1" x14ac:dyDescent="0.25">
      <c r="A629" s="4">
        <v>70</v>
      </c>
      <c r="B629" s="5" t="s">
        <v>432</v>
      </c>
      <c r="C629" s="5" t="s">
        <v>494</v>
      </c>
      <c r="D629" s="6" t="s">
        <v>520</v>
      </c>
      <c r="E629" s="54" t="s">
        <v>498</v>
      </c>
      <c r="F629" s="6" t="s">
        <v>526</v>
      </c>
      <c r="G629" s="55">
        <v>42795</v>
      </c>
      <c r="H629" s="58">
        <v>13</v>
      </c>
      <c r="I629" s="7" t="s">
        <v>500</v>
      </c>
      <c r="J629" s="15" t="s">
        <v>339</v>
      </c>
      <c r="K629" s="7" t="s">
        <v>447</v>
      </c>
      <c r="L629" s="57">
        <v>132962040</v>
      </c>
      <c r="M629" s="57">
        <v>132962040</v>
      </c>
      <c r="N629" s="9" t="s">
        <v>28</v>
      </c>
      <c r="O629" s="9" t="s">
        <v>28</v>
      </c>
      <c r="P629" s="11" t="s">
        <v>438</v>
      </c>
      <c r="Q629" s="11" t="s">
        <v>439</v>
      </c>
      <c r="R629" s="11" t="s">
        <v>440</v>
      </c>
      <c r="S629" s="11" t="s">
        <v>441</v>
      </c>
      <c r="T629" s="11" t="s">
        <v>442</v>
      </c>
    </row>
    <row r="630" spans="1:20" ht="35.1" customHeight="1" x14ac:dyDescent="0.25">
      <c r="A630" s="4">
        <v>71</v>
      </c>
      <c r="B630" s="5" t="s">
        <v>432</v>
      </c>
      <c r="C630" s="5" t="s">
        <v>494</v>
      </c>
      <c r="D630" s="6" t="s">
        <v>520</v>
      </c>
      <c r="E630" s="54">
        <v>72121406</v>
      </c>
      <c r="F630" s="6" t="s">
        <v>527</v>
      </c>
      <c r="G630" s="55">
        <v>42795</v>
      </c>
      <c r="H630" s="58">
        <v>12</v>
      </c>
      <c r="I630" s="7" t="s">
        <v>37</v>
      </c>
      <c r="J630" s="15" t="s">
        <v>446</v>
      </c>
      <c r="K630" s="7" t="s">
        <v>447</v>
      </c>
      <c r="L630" s="57">
        <v>965250000</v>
      </c>
      <c r="M630" s="57">
        <v>965250000</v>
      </c>
      <c r="N630" s="9" t="s">
        <v>28</v>
      </c>
      <c r="O630" s="9" t="s">
        <v>28</v>
      </c>
      <c r="P630" s="11" t="s">
        <v>438</v>
      </c>
      <c r="Q630" s="11" t="s">
        <v>439</v>
      </c>
      <c r="R630" s="11" t="s">
        <v>440</v>
      </c>
      <c r="S630" s="11" t="s">
        <v>441</v>
      </c>
      <c r="T630" s="11" t="s">
        <v>442</v>
      </c>
    </row>
    <row r="631" spans="1:20" ht="35.1" customHeight="1" x14ac:dyDescent="0.25">
      <c r="A631" s="4">
        <v>72</v>
      </c>
      <c r="B631" s="5" t="s">
        <v>432</v>
      </c>
      <c r="C631" s="5" t="s">
        <v>494</v>
      </c>
      <c r="D631" s="6" t="s">
        <v>520</v>
      </c>
      <c r="E631" s="54" t="s">
        <v>498</v>
      </c>
      <c r="F631" s="6" t="s">
        <v>528</v>
      </c>
      <c r="G631" s="55">
        <v>42795</v>
      </c>
      <c r="H631" s="58">
        <v>13</v>
      </c>
      <c r="I631" s="7" t="s">
        <v>500</v>
      </c>
      <c r="J631" s="15" t="s">
        <v>339</v>
      </c>
      <c r="K631" s="7" t="s">
        <v>447</v>
      </c>
      <c r="L631" s="57">
        <v>57915000</v>
      </c>
      <c r="M631" s="57">
        <v>57915000</v>
      </c>
      <c r="N631" s="9" t="s">
        <v>28</v>
      </c>
      <c r="O631" s="9" t="s">
        <v>28</v>
      </c>
      <c r="P631" s="11" t="s">
        <v>438</v>
      </c>
      <c r="Q631" s="11" t="s">
        <v>439</v>
      </c>
      <c r="R631" s="11" t="s">
        <v>440</v>
      </c>
      <c r="S631" s="11" t="s">
        <v>441</v>
      </c>
      <c r="T631" s="11" t="s">
        <v>442</v>
      </c>
    </row>
    <row r="632" spans="1:20" ht="35.1" customHeight="1" x14ac:dyDescent="0.25">
      <c r="A632" s="4">
        <v>73</v>
      </c>
      <c r="B632" s="5" t="s">
        <v>432</v>
      </c>
      <c r="C632" s="5" t="s">
        <v>443</v>
      </c>
      <c r="D632" s="6" t="s">
        <v>529</v>
      </c>
      <c r="E632" s="54">
        <v>72121406</v>
      </c>
      <c r="F632" s="6" t="s">
        <v>530</v>
      </c>
      <c r="G632" s="55">
        <v>42760</v>
      </c>
      <c r="H632" s="58">
        <v>7</v>
      </c>
      <c r="I632" s="7" t="s">
        <v>37</v>
      </c>
      <c r="J632" s="15" t="s">
        <v>446</v>
      </c>
      <c r="K632" s="7" t="s">
        <v>447</v>
      </c>
      <c r="L632" s="57">
        <v>9713363275</v>
      </c>
      <c r="M632" s="57">
        <v>9713363275</v>
      </c>
      <c r="N632" s="9" t="s">
        <v>28</v>
      </c>
      <c r="O632" s="9" t="s">
        <v>28</v>
      </c>
      <c r="P632" s="11" t="s">
        <v>438</v>
      </c>
      <c r="Q632" s="11" t="s">
        <v>439</v>
      </c>
      <c r="R632" s="11" t="s">
        <v>440</v>
      </c>
      <c r="S632" s="11" t="s">
        <v>441</v>
      </c>
      <c r="T632" s="11" t="s">
        <v>442</v>
      </c>
    </row>
    <row r="633" spans="1:20" ht="35.1" customHeight="1" x14ac:dyDescent="0.25">
      <c r="A633" s="4">
        <v>74</v>
      </c>
      <c r="B633" s="5" t="s">
        <v>432</v>
      </c>
      <c r="C633" s="5" t="s">
        <v>443</v>
      </c>
      <c r="D633" s="6" t="s">
        <v>529</v>
      </c>
      <c r="E633" s="54">
        <v>81101513</v>
      </c>
      <c r="F633" s="6" t="s">
        <v>531</v>
      </c>
      <c r="G633" s="55">
        <v>42760</v>
      </c>
      <c r="H633" s="58">
        <v>8</v>
      </c>
      <c r="I633" s="7" t="s">
        <v>290</v>
      </c>
      <c r="J633" s="15" t="s">
        <v>446</v>
      </c>
      <c r="K633" s="7" t="s">
        <v>447</v>
      </c>
      <c r="L633" s="57">
        <v>1232115678</v>
      </c>
      <c r="M633" s="57">
        <v>1232115678</v>
      </c>
      <c r="N633" s="9" t="s">
        <v>28</v>
      </c>
      <c r="O633" s="9" t="s">
        <v>28</v>
      </c>
      <c r="P633" s="11" t="s">
        <v>438</v>
      </c>
      <c r="Q633" s="11" t="s">
        <v>439</v>
      </c>
      <c r="R633" s="11" t="s">
        <v>440</v>
      </c>
      <c r="S633" s="11" t="s">
        <v>441</v>
      </c>
      <c r="T633" s="11" t="s">
        <v>442</v>
      </c>
    </row>
    <row r="634" spans="1:20" ht="35.1" customHeight="1" x14ac:dyDescent="0.25">
      <c r="A634" s="4">
        <v>75</v>
      </c>
      <c r="B634" s="5" t="s">
        <v>432</v>
      </c>
      <c r="C634" s="5" t="s">
        <v>443</v>
      </c>
      <c r="D634" s="6" t="s">
        <v>532</v>
      </c>
      <c r="E634" s="54">
        <v>80131506</v>
      </c>
      <c r="F634" s="6" t="s">
        <v>533</v>
      </c>
      <c r="G634" s="55">
        <v>42795</v>
      </c>
      <c r="H634" s="58">
        <v>8</v>
      </c>
      <c r="I634" s="7" t="s">
        <v>451</v>
      </c>
      <c r="J634" s="15" t="s">
        <v>38</v>
      </c>
      <c r="K634" s="7" t="s">
        <v>447</v>
      </c>
      <c r="L634" s="57">
        <v>300000000</v>
      </c>
      <c r="M634" s="57">
        <v>300000000</v>
      </c>
      <c r="N634" s="9" t="s">
        <v>28</v>
      </c>
      <c r="O634" s="9" t="s">
        <v>28</v>
      </c>
      <c r="P634" s="11" t="s">
        <v>438</v>
      </c>
      <c r="Q634" s="11" t="s">
        <v>439</v>
      </c>
      <c r="R634" s="11" t="s">
        <v>440</v>
      </c>
      <c r="S634" s="11" t="s">
        <v>441</v>
      </c>
      <c r="T634" s="11" t="s">
        <v>442</v>
      </c>
    </row>
    <row r="635" spans="1:20" ht="35.1" customHeight="1" x14ac:dyDescent="0.25">
      <c r="A635" s="4">
        <v>76</v>
      </c>
      <c r="B635" s="5" t="s">
        <v>432</v>
      </c>
      <c r="C635" s="5" t="s">
        <v>443</v>
      </c>
      <c r="D635" s="6" t="s">
        <v>444</v>
      </c>
      <c r="E635" s="54">
        <v>72121406</v>
      </c>
      <c r="F635" s="6" t="s">
        <v>534</v>
      </c>
      <c r="G635" s="55">
        <v>42795</v>
      </c>
      <c r="H635" s="58">
        <v>5</v>
      </c>
      <c r="I635" s="7" t="s">
        <v>37</v>
      </c>
      <c r="J635" s="15" t="s">
        <v>446</v>
      </c>
      <c r="K635" s="7" t="s">
        <v>535</v>
      </c>
      <c r="L635" s="57">
        <v>349267757.36000001</v>
      </c>
      <c r="M635" s="57">
        <v>1415094339.6226413</v>
      </c>
      <c r="N635" s="9" t="s">
        <v>28</v>
      </c>
      <c r="O635" s="9" t="s">
        <v>28</v>
      </c>
      <c r="P635" s="11" t="s">
        <v>438</v>
      </c>
      <c r="Q635" s="11" t="s">
        <v>439</v>
      </c>
      <c r="R635" s="11" t="s">
        <v>440</v>
      </c>
      <c r="S635" s="11" t="s">
        <v>441</v>
      </c>
      <c r="T635" s="11" t="s">
        <v>442</v>
      </c>
    </row>
    <row r="636" spans="1:20" ht="35.1" customHeight="1" x14ac:dyDescent="0.25">
      <c r="A636" s="4">
        <v>77</v>
      </c>
      <c r="B636" s="5" t="s">
        <v>432</v>
      </c>
      <c r="C636" s="5" t="s">
        <v>443</v>
      </c>
      <c r="D636" s="6" t="s">
        <v>444</v>
      </c>
      <c r="E636" s="54">
        <v>81101513</v>
      </c>
      <c r="F636" s="6" t="s">
        <v>536</v>
      </c>
      <c r="G636" s="55">
        <v>42795</v>
      </c>
      <c r="H636" s="58">
        <v>6</v>
      </c>
      <c r="I636" s="7" t="s">
        <v>290</v>
      </c>
      <c r="J636" s="15" t="s">
        <v>339</v>
      </c>
      <c r="K636" s="7" t="s">
        <v>447</v>
      </c>
      <c r="L636" s="57">
        <v>22293686.640000001</v>
      </c>
      <c r="M636" s="57">
        <v>84905660.377358481</v>
      </c>
      <c r="N636" s="9" t="s">
        <v>28</v>
      </c>
      <c r="O636" s="9" t="s">
        <v>28</v>
      </c>
      <c r="P636" s="11" t="s">
        <v>438</v>
      </c>
      <c r="Q636" s="11" t="s">
        <v>439</v>
      </c>
      <c r="R636" s="11" t="s">
        <v>440</v>
      </c>
      <c r="S636" s="11" t="s">
        <v>441</v>
      </c>
      <c r="T636" s="11" t="s">
        <v>442</v>
      </c>
    </row>
    <row r="637" spans="1:20" ht="35.1" customHeight="1" x14ac:dyDescent="0.25">
      <c r="A637" s="4">
        <v>78</v>
      </c>
      <c r="B637" s="5" t="s">
        <v>432</v>
      </c>
      <c r="C637" s="5" t="s">
        <v>443</v>
      </c>
      <c r="D637" s="6" t="s">
        <v>537</v>
      </c>
      <c r="E637" s="54">
        <v>72121406</v>
      </c>
      <c r="F637" s="6" t="s">
        <v>538</v>
      </c>
      <c r="G637" s="55">
        <v>42795</v>
      </c>
      <c r="H637" s="58">
        <v>7</v>
      </c>
      <c r="I637" s="7" t="s">
        <v>37</v>
      </c>
      <c r="J637" s="15" t="s">
        <v>446</v>
      </c>
      <c r="K637" s="7" t="s">
        <v>447</v>
      </c>
      <c r="L637" s="57">
        <v>987000000</v>
      </c>
      <c r="M637" s="57">
        <v>987000000</v>
      </c>
      <c r="N637" s="9" t="s">
        <v>28</v>
      </c>
      <c r="O637" s="9" t="s">
        <v>28</v>
      </c>
      <c r="P637" s="11" t="s">
        <v>438</v>
      </c>
      <c r="Q637" s="11" t="s">
        <v>439</v>
      </c>
      <c r="R637" s="11" t="s">
        <v>440</v>
      </c>
      <c r="S637" s="11" t="s">
        <v>441</v>
      </c>
      <c r="T637" s="11" t="s">
        <v>442</v>
      </c>
    </row>
    <row r="638" spans="1:20" ht="35.1" customHeight="1" x14ac:dyDescent="0.25">
      <c r="A638" s="4">
        <v>79</v>
      </c>
      <c r="B638" s="5" t="s">
        <v>432</v>
      </c>
      <c r="C638" s="5" t="s">
        <v>443</v>
      </c>
      <c r="D638" s="6" t="s">
        <v>537</v>
      </c>
      <c r="E638" s="54">
        <v>81101512</v>
      </c>
      <c r="F638" s="6" t="s">
        <v>539</v>
      </c>
      <c r="G638" s="55">
        <v>42795</v>
      </c>
      <c r="H638" s="58">
        <v>8</v>
      </c>
      <c r="I638" s="7" t="s">
        <v>290</v>
      </c>
      <c r="J638" s="15" t="s">
        <v>339</v>
      </c>
      <c r="K638" s="7" t="s">
        <v>447</v>
      </c>
      <c r="L638" s="57">
        <v>63000000</v>
      </c>
      <c r="M638" s="57">
        <v>63000000</v>
      </c>
      <c r="N638" s="9" t="s">
        <v>28</v>
      </c>
      <c r="O638" s="9" t="s">
        <v>28</v>
      </c>
      <c r="P638" s="11" t="s">
        <v>438</v>
      </c>
      <c r="Q638" s="11" t="s">
        <v>439</v>
      </c>
      <c r="R638" s="11" t="s">
        <v>440</v>
      </c>
      <c r="S638" s="11" t="s">
        <v>441</v>
      </c>
      <c r="T638" s="11" t="s">
        <v>442</v>
      </c>
    </row>
    <row r="639" spans="1:20" ht="35.1" customHeight="1" x14ac:dyDescent="0.25">
      <c r="A639" s="4">
        <v>80</v>
      </c>
      <c r="B639" s="5" t="s">
        <v>432</v>
      </c>
      <c r="C639" s="5" t="s">
        <v>443</v>
      </c>
      <c r="D639" s="6" t="s">
        <v>540</v>
      </c>
      <c r="E639" s="54">
        <v>72121406</v>
      </c>
      <c r="F639" s="6" t="s">
        <v>541</v>
      </c>
      <c r="G639" s="55">
        <v>42814</v>
      </c>
      <c r="H639" s="58">
        <v>8</v>
      </c>
      <c r="I639" s="7" t="s">
        <v>37</v>
      </c>
      <c r="J639" s="15" t="s">
        <v>446</v>
      </c>
      <c r="K639" s="7" t="s">
        <v>447</v>
      </c>
      <c r="L639" s="57">
        <v>754716981.13207543</v>
      </c>
      <c r="M639" s="57">
        <v>754716981.13207543</v>
      </c>
      <c r="N639" s="9" t="s">
        <v>28</v>
      </c>
      <c r="O639" s="9" t="s">
        <v>28</v>
      </c>
      <c r="P639" s="11" t="s">
        <v>438</v>
      </c>
      <c r="Q639" s="11" t="s">
        <v>439</v>
      </c>
      <c r="R639" s="11" t="s">
        <v>440</v>
      </c>
      <c r="S639" s="11" t="s">
        <v>441</v>
      </c>
      <c r="T639" s="11" t="s">
        <v>442</v>
      </c>
    </row>
    <row r="640" spans="1:20" ht="35.1" customHeight="1" x14ac:dyDescent="0.25">
      <c r="A640" s="4">
        <v>81</v>
      </c>
      <c r="B640" s="5" t="s">
        <v>432</v>
      </c>
      <c r="C640" s="5" t="s">
        <v>443</v>
      </c>
      <c r="D640" s="6" t="s">
        <v>540</v>
      </c>
      <c r="E640" s="54">
        <v>81101512</v>
      </c>
      <c r="F640" s="6" t="s">
        <v>542</v>
      </c>
      <c r="G640" s="55">
        <v>42814</v>
      </c>
      <c r="H640" s="58">
        <v>9</v>
      </c>
      <c r="I640" s="7" t="s">
        <v>290</v>
      </c>
      <c r="J640" s="15" t="s">
        <v>339</v>
      </c>
      <c r="K640" s="7" t="s">
        <v>447</v>
      </c>
      <c r="L640" s="57">
        <v>45283018.867924526</v>
      </c>
      <c r="M640" s="57">
        <v>45283018.867924526</v>
      </c>
      <c r="N640" s="9" t="s">
        <v>28</v>
      </c>
      <c r="O640" s="9" t="s">
        <v>28</v>
      </c>
      <c r="P640" s="11" t="s">
        <v>438</v>
      </c>
      <c r="Q640" s="11" t="s">
        <v>439</v>
      </c>
      <c r="R640" s="11" t="s">
        <v>440</v>
      </c>
      <c r="S640" s="11" t="s">
        <v>441</v>
      </c>
      <c r="T640" s="11" t="s">
        <v>442</v>
      </c>
    </row>
    <row r="641" spans="1:20" ht="35.1" customHeight="1" x14ac:dyDescent="0.25">
      <c r="A641" s="4">
        <v>82</v>
      </c>
      <c r="B641" s="5" t="s">
        <v>432</v>
      </c>
      <c r="C641" s="5" t="s">
        <v>443</v>
      </c>
      <c r="D641" s="6" t="s">
        <v>543</v>
      </c>
      <c r="E641" s="54">
        <v>72121406</v>
      </c>
      <c r="F641" s="6" t="s">
        <v>544</v>
      </c>
      <c r="G641" s="55">
        <v>42760</v>
      </c>
      <c r="H641" s="58">
        <v>5</v>
      </c>
      <c r="I641" s="7" t="s">
        <v>37</v>
      </c>
      <c r="J641" s="15" t="s">
        <v>446</v>
      </c>
      <c r="K641" s="7" t="s">
        <v>447</v>
      </c>
      <c r="L641" s="57">
        <v>1726384294</v>
      </c>
      <c r="M641" s="57">
        <v>1726384294</v>
      </c>
      <c r="N641" s="9" t="s">
        <v>28</v>
      </c>
      <c r="O641" s="9" t="s">
        <v>28</v>
      </c>
      <c r="P641" s="11" t="s">
        <v>438</v>
      </c>
      <c r="Q641" s="11" t="s">
        <v>439</v>
      </c>
      <c r="R641" s="11" t="s">
        <v>440</v>
      </c>
      <c r="S641" s="11" t="s">
        <v>441</v>
      </c>
      <c r="T641" s="11" t="s">
        <v>442</v>
      </c>
    </row>
    <row r="642" spans="1:20" ht="35.1" customHeight="1" x14ac:dyDescent="0.25">
      <c r="A642" s="4">
        <v>83</v>
      </c>
      <c r="B642" s="5" t="s">
        <v>432</v>
      </c>
      <c r="C642" s="5" t="s">
        <v>443</v>
      </c>
      <c r="D642" s="6" t="s">
        <v>543</v>
      </c>
      <c r="E642" s="54">
        <v>81101512</v>
      </c>
      <c r="F642" s="6" t="s">
        <v>545</v>
      </c>
      <c r="G642" s="55">
        <v>42760</v>
      </c>
      <c r="H642" s="58">
        <v>6</v>
      </c>
      <c r="I642" s="7" t="s">
        <v>290</v>
      </c>
      <c r="J642" s="15" t="s">
        <v>339</v>
      </c>
      <c r="K642" s="7" t="s">
        <v>447</v>
      </c>
      <c r="L642" s="57">
        <v>264914112</v>
      </c>
      <c r="M642" s="57">
        <v>264914112</v>
      </c>
      <c r="N642" s="9" t="s">
        <v>28</v>
      </c>
      <c r="O642" s="9" t="s">
        <v>28</v>
      </c>
      <c r="P642" s="11" t="s">
        <v>438</v>
      </c>
      <c r="Q642" s="11" t="s">
        <v>439</v>
      </c>
      <c r="R642" s="11" t="s">
        <v>440</v>
      </c>
      <c r="S642" s="11" t="s">
        <v>441</v>
      </c>
      <c r="T642" s="11" t="s">
        <v>442</v>
      </c>
    </row>
    <row r="643" spans="1:20" ht="35.1" customHeight="1" x14ac:dyDescent="0.25">
      <c r="A643" s="4">
        <v>84</v>
      </c>
      <c r="B643" s="5" t="s">
        <v>432</v>
      </c>
      <c r="C643" s="5" t="s">
        <v>443</v>
      </c>
      <c r="D643" s="6" t="s">
        <v>546</v>
      </c>
      <c r="E643" s="54">
        <v>72102900</v>
      </c>
      <c r="F643" s="6" t="s">
        <v>547</v>
      </c>
      <c r="G643" s="55">
        <v>42814</v>
      </c>
      <c r="H643" s="58">
        <v>4</v>
      </c>
      <c r="I643" s="7" t="s">
        <v>37</v>
      </c>
      <c r="J643" s="15" t="s">
        <v>446</v>
      </c>
      <c r="K643" s="7" t="s">
        <v>447</v>
      </c>
      <c r="L643" s="57">
        <v>943396226.41509426</v>
      </c>
      <c r="M643" s="57">
        <v>943396226.41509426</v>
      </c>
      <c r="N643" s="9" t="s">
        <v>28</v>
      </c>
      <c r="O643" s="9" t="s">
        <v>28</v>
      </c>
      <c r="P643" s="11" t="s">
        <v>438</v>
      </c>
      <c r="Q643" s="11" t="s">
        <v>439</v>
      </c>
      <c r="R643" s="11" t="s">
        <v>440</v>
      </c>
      <c r="S643" s="11" t="s">
        <v>441</v>
      </c>
      <c r="T643" s="11" t="s">
        <v>442</v>
      </c>
    </row>
    <row r="644" spans="1:20" ht="35.1" customHeight="1" x14ac:dyDescent="0.25">
      <c r="A644" s="4">
        <v>85</v>
      </c>
      <c r="B644" s="5" t="s">
        <v>432</v>
      </c>
      <c r="C644" s="5" t="s">
        <v>443</v>
      </c>
      <c r="D644" s="6" t="s">
        <v>546</v>
      </c>
      <c r="E644" s="54">
        <v>81101513</v>
      </c>
      <c r="F644" s="6" t="s">
        <v>548</v>
      </c>
      <c r="G644" s="55">
        <v>42814</v>
      </c>
      <c r="H644" s="58">
        <v>5</v>
      </c>
      <c r="I644" s="7" t="s">
        <v>290</v>
      </c>
      <c r="J644" s="15" t="s">
        <v>339</v>
      </c>
      <c r="K644" s="7" t="s">
        <v>447</v>
      </c>
      <c r="L644" s="57">
        <v>56603773.584905654</v>
      </c>
      <c r="M644" s="57">
        <v>56603773.584905654</v>
      </c>
      <c r="N644" s="9" t="s">
        <v>28</v>
      </c>
      <c r="O644" s="9" t="s">
        <v>28</v>
      </c>
      <c r="P644" s="11" t="s">
        <v>438</v>
      </c>
      <c r="Q644" s="11" t="s">
        <v>439</v>
      </c>
      <c r="R644" s="11" t="s">
        <v>440</v>
      </c>
      <c r="S644" s="11" t="s">
        <v>441</v>
      </c>
      <c r="T644" s="11" t="s">
        <v>442</v>
      </c>
    </row>
    <row r="645" spans="1:20" ht="35.1" customHeight="1" x14ac:dyDescent="0.25">
      <c r="A645" s="4">
        <v>86</v>
      </c>
      <c r="B645" s="5" t="s">
        <v>432</v>
      </c>
      <c r="C645" s="5" t="s">
        <v>549</v>
      </c>
      <c r="D645" s="6" t="s">
        <v>550</v>
      </c>
      <c r="E645" s="54">
        <v>72102900</v>
      </c>
      <c r="F645" s="6" t="s">
        <v>551</v>
      </c>
      <c r="G645" s="55">
        <v>42796</v>
      </c>
      <c r="H645" s="58">
        <v>8</v>
      </c>
      <c r="I645" s="7" t="s">
        <v>37</v>
      </c>
      <c r="J645" s="15" t="s">
        <v>446</v>
      </c>
      <c r="K645" s="7" t="s">
        <v>447</v>
      </c>
      <c r="L645" s="57">
        <v>1886792452.8301885</v>
      </c>
      <c r="M645" s="57">
        <v>1886792452.8301885</v>
      </c>
      <c r="N645" s="9" t="s">
        <v>28</v>
      </c>
      <c r="O645" s="9" t="s">
        <v>28</v>
      </c>
      <c r="P645" s="11" t="s">
        <v>438</v>
      </c>
      <c r="Q645" s="11" t="s">
        <v>439</v>
      </c>
      <c r="R645" s="11" t="s">
        <v>440</v>
      </c>
      <c r="S645" s="11" t="s">
        <v>441</v>
      </c>
      <c r="T645" s="11" t="s">
        <v>442</v>
      </c>
    </row>
    <row r="646" spans="1:20" ht="35.1" customHeight="1" x14ac:dyDescent="0.25">
      <c r="A646" s="4">
        <v>87</v>
      </c>
      <c r="B646" s="5" t="s">
        <v>432</v>
      </c>
      <c r="C646" s="5" t="s">
        <v>549</v>
      </c>
      <c r="D646" s="6" t="s">
        <v>550</v>
      </c>
      <c r="E646" s="54">
        <v>81101513</v>
      </c>
      <c r="F646" s="6" t="s">
        <v>552</v>
      </c>
      <c r="G646" s="55">
        <v>42796</v>
      </c>
      <c r="H646" s="58">
        <v>9</v>
      </c>
      <c r="I646" s="7" t="s">
        <v>37</v>
      </c>
      <c r="J646" s="15" t="s">
        <v>446</v>
      </c>
      <c r="K646" s="7" t="s">
        <v>447</v>
      </c>
      <c r="L646" s="57">
        <v>113207547.16981131</v>
      </c>
      <c r="M646" s="57">
        <v>113207547.16981131</v>
      </c>
      <c r="N646" s="9" t="s">
        <v>28</v>
      </c>
      <c r="O646" s="9" t="s">
        <v>28</v>
      </c>
      <c r="P646" s="11" t="s">
        <v>438</v>
      </c>
      <c r="Q646" s="11" t="s">
        <v>439</v>
      </c>
      <c r="R646" s="11" t="s">
        <v>440</v>
      </c>
      <c r="S646" s="11" t="s">
        <v>441</v>
      </c>
      <c r="T646" s="11" t="s">
        <v>442</v>
      </c>
    </row>
    <row r="647" spans="1:20" ht="35.1" customHeight="1" x14ac:dyDescent="0.25">
      <c r="A647" s="4">
        <v>88</v>
      </c>
      <c r="B647" s="5" t="s">
        <v>432</v>
      </c>
      <c r="C647" s="5" t="s">
        <v>494</v>
      </c>
      <c r="D647" s="6" t="s">
        <v>553</v>
      </c>
      <c r="E647" s="54">
        <v>81101500</v>
      </c>
      <c r="F647" s="6" t="s">
        <v>554</v>
      </c>
      <c r="G647" s="55">
        <v>42743</v>
      </c>
      <c r="H647" s="58">
        <v>12</v>
      </c>
      <c r="I647" s="7" t="s">
        <v>328</v>
      </c>
      <c r="J647" s="15" t="s">
        <v>56</v>
      </c>
      <c r="K647" s="7" t="s">
        <v>447</v>
      </c>
      <c r="L647" s="57">
        <v>74556000</v>
      </c>
      <c r="M647" s="57">
        <v>74556000</v>
      </c>
      <c r="N647" s="9" t="s">
        <v>28</v>
      </c>
      <c r="O647" s="9" t="s">
        <v>28</v>
      </c>
      <c r="P647" s="11" t="s">
        <v>438</v>
      </c>
      <c r="Q647" s="11" t="s">
        <v>439</v>
      </c>
      <c r="R647" s="11" t="s">
        <v>440</v>
      </c>
      <c r="S647" s="11" t="s">
        <v>441</v>
      </c>
      <c r="T647" s="11" t="s">
        <v>442</v>
      </c>
    </row>
    <row r="648" spans="1:20" ht="35.1" customHeight="1" x14ac:dyDescent="0.25">
      <c r="A648" s="4">
        <v>89</v>
      </c>
      <c r="B648" s="5" t="s">
        <v>432</v>
      </c>
      <c r="C648" s="5" t="s">
        <v>494</v>
      </c>
      <c r="D648" s="6" t="s">
        <v>553</v>
      </c>
      <c r="E648" s="54">
        <v>80111706</v>
      </c>
      <c r="F648" s="6" t="s">
        <v>555</v>
      </c>
      <c r="G648" s="55">
        <v>42743</v>
      </c>
      <c r="H648" s="58">
        <v>12</v>
      </c>
      <c r="I648" s="7" t="s">
        <v>328</v>
      </c>
      <c r="J648" s="15" t="s">
        <v>71</v>
      </c>
      <c r="K648" s="7" t="s">
        <v>447</v>
      </c>
      <c r="L648" s="57">
        <v>41134000</v>
      </c>
      <c r="M648" s="57">
        <v>41134000</v>
      </c>
      <c r="N648" s="9" t="s">
        <v>28</v>
      </c>
      <c r="O648" s="9" t="s">
        <v>28</v>
      </c>
      <c r="P648" s="11" t="s">
        <v>438</v>
      </c>
      <c r="Q648" s="11" t="s">
        <v>439</v>
      </c>
      <c r="R648" s="11" t="s">
        <v>440</v>
      </c>
      <c r="S648" s="11" t="s">
        <v>441</v>
      </c>
      <c r="T648" s="11" t="s">
        <v>442</v>
      </c>
    </row>
    <row r="649" spans="1:20" ht="35.1" customHeight="1" x14ac:dyDescent="0.25">
      <c r="A649" s="4">
        <v>90</v>
      </c>
      <c r="B649" s="5" t="s">
        <v>432</v>
      </c>
      <c r="C649" s="5" t="s">
        <v>494</v>
      </c>
      <c r="D649" s="6" t="s">
        <v>553</v>
      </c>
      <c r="E649" s="54">
        <v>93142009</v>
      </c>
      <c r="F649" s="6" t="s">
        <v>556</v>
      </c>
      <c r="G649" s="55">
        <v>42743</v>
      </c>
      <c r="H649" s="58">
        <v>12</v>
      </c>
      <c r="I649" s="7" t="s">
        <v>328</v>
      </c>
      <c r="J649" s="15" t="s">
        <v>56</v>
      </c>
      <c r="K649" s="7" t="s">
        <v>447</v>
      </c>
      <c r="L649" s="57">
        <v>57408000</v>
      </c>
      <c r="M649" s="57">
        <v>57408000</v>
      </c>
      <c r="N649" s="9" t="s">
        <v>28</v>
      </c>
      <c r="O649" s="9" t="s">
        <v>28</v>
      </c>
      <c r="P649" s="11" t="s">
        <v>438</v>
      </c>
      <c r="Q649" s="11" t="s">
        <v>439</v>
      </c>
      <c r="R649" s="11" t="s">
        <v>440</v>
      </c>
      <c r="S649" s="11" t="s">
        <v>441</v>
      </c>
      <c r="T649" s="11" t="s">
        <v>442</v>
      </c>
    </row>
    <row r="650" spans="1:20" ht="35.1" customHeight="1" x14ac:dyDescent="0.25">
      <c r="A650" s="4">
        <v>91</v>
      </c>
      <c r="B650" s="5" t="s">
        <v>432</v>
      </c>
      <c r="C650" s="5" t="s">
        <v>494</v>
      </c>
      <c r="D650" s="6" t="s">
        <v>553</v>
      </c>
      <c r="E650" s="54">
        <v>80111706</v>
      </c>
      <c r="F650" s="6" t="s">
        <v>557</v>
      </c>
      <c r="G650" s="55">
        <v>42743</v>
      </c>
      <c r="H650" s="58">
        <v>12</v>
      </c>
      <c r="I650" s="7" t="s">
        <v>328</v>
      </c>
      <c r="J650" s="15" t="s">
        <v>71</v>
      </c>
      <c r="K650" s="7" t="s">
        <v>447</v>
      </c>
      <c r="L650" s="57">
        <v>26994000</v>
      </c>
      <c r="M650" s="57">
        <v>26994000</v>
      </c>
      <c r="N650" s="9" t="s">
        <v>28</v>
      </c>
      <c r="O650" s="9" t="s">
        <v>28</v>
      </c>
      <c r="P650" s="11" t="s">
        <v>438</v>
      </c>
      <c r="Q650" s="11" t="s">
        <v>439</v>
      </c>
      <c r="R650" s="11" t="s">
        <v>440</v>
      </c>
      <c r="S650" s="11" t="s">
        <v>441</v>
      </c>
      <c r="T650" s="11" t="s">
        <v>442</v>
      </c>
    </row>
    <row r="651" spans="1:20" ht="35.1" customHeight="1" x14ac:dyDescent="0.25">
      <c r="A651" s="4">
        <v>92</v>
      </c>
      <c r="B651" s="5" t="s">
        <v>432</v>
      </c>
      <c r="C651" s="5" t="s">
        <v>494</v>
      </c>
      <c r="D651" s="6" t="s">
        <v>553</v>
      </c>
      <c r="E651" s="54">
        <v>80121704</v>
      </c>
      <c r="F651" s="6" t="s">
        <v>558</v>
      </c>
      <c r="G651" s="55">
        <v>42743</v>
      </c>
      <c r="H651" s="58">
        <v>12</v>
      </c>
      <c r="I651" s="7" t="s">
        <v>328</v>
      </c>
      <c r="J651" s="15" t="s">
        <v>56</v>
      </c>
      <c r="K651" s="7" t="s">
        <v>447</v>
      </c>
      <c r="L651" s="57">
        <v>119289000</v>
      </c>
      <c r="M651" s="57">
        <v>119289000</v>
      </c>
      <c r="N651" s="9" t="s">
        <v>28</v>
      </c>
      <c r="O651" s="9" t="s">
        <v>28</v>
      </c>
      <c r="P651" s="11" t="s">
        <v>438</v>
      </c>
      <c r="Q651" s="11" t="s">
        <v>439</v>
      </c>
      <c r="R651" s="11" t="s">
        <v>440</v>
      </c>
      <c r="S651" s="11" t="s">
        <v>441</v>
      </c>
      <c r="T651" s="11" t="s">
        <v>442</v>
      </c>
    </row>
    <row r="652" spans="1:20" ht="35.1" customHeight="1" x14ac:dyDescent="0.25">
      <c r="A652" s="4">
        <v>93</v>
      </c>
      <c r="B652" s="5" t="s">
        <v>432</v>
      </c>
      <c r="C652" s="5" t="s">
        <v>494</v>
      </c>
      <c r="D652" s="6" t="s">
        <v>553</v>
      </c>
      <c r="E652" s="54">
        <v>80111617</v>
      </c>
      <c r="F652" s="6" t="s">
        <v>559</v>
      </c>
      <c r="G652" s="55">
        <v>42743</v>
      </c>
      <c r="H652" s="58">
        <v>12</v>
      </c>
      <c r="I652" s="7" t="s">
        <v>328</v>
      </c>
      <c r="J652" s="15" t="s">
        <v>56</v>
      </c>
      <c r="K652" s="7" t="s">
        <v>447</v>
      </c>
      <c r="L652" s="57">
        <v>74556000</v>
      </c>
      <c r="M652" s="57">
        <v>74556000</v>
      </c>
      <c r="N652" s="9" t="s">
        <v>28</v>
      </c>
      <c r="O652" s="9" t="s">
        <v>28</v>
      </c>
      <c r="P652" s="11" t="s">
        <v>438</v>
      </c>
      <c r="Q652" s="11" t="s">
        <v>439</v>
      </c>
      <c r="R652" s="11" t="s">
        <v>440</v>
      </c>
      <c r="S652" s="11" t="s">
        <v>441</v>
      </c>
      <c r="T652" s="11" t="s">
        <v>442</v>
      </c>
    </row>
    <row r="653" spans="1:20" ht="35.1" customHeight="1" x14ac:dyDescent="0.25">
      <c r="A653" s="4">
        <v>94</v>
      </c>
      <c r="B653" s="5" t="s">
        <v>432</v>
      </c>
      <c r="C653" s="5" t="s">
        <v>494</v>
      </c>
      <c r="D653" s="6" t="s">
        <v>553</v>
      </c>
      <c r="E653" s="54">
        <v>77101700</v>
      </c>
      <c r="F653" s="6" t="s">
        <v>560</v>
      </c>
      <c r="G653" s="55">
        <v>42743</v>
      </c>
      <c r="H653" s="58">
        <v>12</v>
      </c>
      <c r="I653" s="7" t="s">
        <v>328</v>
      </c>
      <c r="J653" s="15" t="s">
        <v>56</v>
      </c>
      <c r="K653" s="7" t="s">
        <v>447</v>
      </c>
      <c r="L653" s="57">
        <v>62400000</v>
      </c>
      <c r="M653" s="57">
        <v>62400000</v>
      </c>
      <c r="N653" s="9" t="s">
        <v>28</v>
      </c>
      <c r="O653" s="9" t="s">
        <v>28</v>
      </c>
      <c r="P653" s="11" t="s">
        <v>438</v>
      </c>
      <c r="Q653" s="11" t="s">
        <v>439</v>
      </c>
      <c r="R653" s="11" t="s">
        <v>440</v>
      </c>
      <c r="S653" s="11" t="s">
        <v>441</v>
      </c>
      <c r="T653" s="11" t="s">
        <v>442</v>
      </c>
    </row>
    <row r="654" spans="1:20" ht="35.1" customHeight="1" x14ac:dyDescent="0.25">
      <c r="A654" s="4">
        <v>95</v>
      </c>
      <c r="B654" s="5" t="s">
        <v>432</v>
      </c>
      <c r="C654" s="5" t="s">
        <v>494</v>
      </c>
      <c r="D654" s="6" t="s">
        <v>553</v>
      </c>
      <c r="E654" s="54">
        <v>80111617</v>
      </c>
      <c r="F654" s="6" t="s">
        <v>561</v>
      </c>
      <c r="G654" s="55">
        <v>42743</v>
      </c>
      <c r="H654" s="58">
        <v>3</v>
      </c>
      <c r="I654" s="7" t="s">
        <v>328</v>
      </c>
      <c r="J654" s="15" t="s">
        <v>56</v>
      </c>
      <c r="K654" s="7" t="s">
        <v>447</v>
      </c>
      <c r="L654" s="57">
        <v>17675000</v>
      </c>
      <c r="M654" s="57">
        <v>17675000</v>
      </c>
      <c r="N654" s="9" t="s">
        <v>28</v>
      </c>
      <c r="O654" s="9" t="s">
        <v>28</v>
      </c>
      <c r="P654" s="11" t="s">
        <v>438</v>
      </c>
      <c r="Q654" s="11" t="s">
        <v>439</v>
      </c>
      <c r="R654" s="11" t="s">
        <v>440</v>
      </c>
      <c r="S654" s="11" t="s">
        <v>441</v>
      </c>
      <c r="T654" s="11" t="s">
        <v>442</v>
      </c>
    </row>
    <row r="655" spans="1:20" ht="35.1" customHeight="1" x14ac:dyDescent="0.25">
      <c r="A655" s="4">
        <v>96</v>
      </c>
      <c r="B655" s="5" t="s">
        <v>432</v>
      </c>
      <c r="C655" s="5" t="s">
        <v>494</v>
      </c>
      <c r="D655" s="6" t="s">
        <v>553</v>
      </c>
      <c r="E655" s="54">
        <v>80101601</v>
      </c>
      <c r="F655" s="6" t="s">
        <v>562</v>
      </c>
      <c r="G655" s="55">
        <v>42743</v>
      </c>
      <c r="H655" s="58">
        <v>6</v>
      </c>
      <c r="I655" s="7" t="s">
        <v>328</v>
      </c>
      <c r="J655" s="15" t="s">
        <v>56</v>
      </c>
      <c r="K655" s="7" t="s">
        <v>447</v>
      </c>
      <c r="L655" s="57">
        <v>36410000</v>
      </c>
      <c r="M655" s="57">
        <v>36410000</v>
      </c>
      <c r="N655" s="9" t="s">
        <v>28</v>
      </c>
      <c r="O655" s="9" t="s">
        <v>28</v>
      </c>
      <c r="P655" s="11" t="s">
        <v>438</v>
      </c>
      <c r="Q655" s="11" t="s">
        <v>439</v>
      </c>
      <c r="R655" s="11" t="s">
        <v>440</v>
      </c>
      <c r="S655" s="11" t="s">
        <v>441</v>
      </c>
      <c r="T655" s="11" t="s">
        <v>442</v>
      </c>
    </row>
    <row r="656" spans="1:20" ht="35.1" customHeight="1" x14ac:dyDescent="0.25">
      <c r="A656" s="4">
        <v>97</v>
      </c>
      <c r="B656" s="5" t="s">
        <v>432</v>
      </c>
      <c r="C656" s="5" t="s">
        <v>494</v>
      </c>
      <c r="D656" s="6" t="s">
        <v>553</v>
      </c>
      <c r="E656" s="54">
        <v>80111617</v>
      </c>
      <c r="F656" s="6" t="s">
        <v>563</v>
      </c>
      <c r="G656" s="55">
        <v>42743</v>
      </c>
      <c r="H656" s="58">
        <v>12</v>
      </c>
      <c r="I656" s="7" t="s">
        <v>328</v>
      </c>
      <c r="J656" s="15" t="s">
        <v>56</v>
      </c>
      <c r="K656" s="7" t="s">
        <v>447</v>
      </c>
      <c r="L656" s="57">
        <v>66843000</v>
      </c>
      <c r="M656" s="57">
        <v>66843000</v>
      </c>
      <c r="N656" s="9" t="s">
        <v>28</v>
      </c>
      <c r="O656" s="9" t="s">
        <v>28</v>
      </c>
      <c r="P656" s="11" t="s">
        <v>438</v>
      </c>
      <c r="Q656" s="11" t="s">
        <v>439</v>
      </c>
      <c r="R656" s="11" t="s">
        <v>440</v>
      </c>
      <c r="S656" s="11" t="s">
        <v>441</v>
      </c>
      <c r="T656" s="11" t="s">
        <v>442</v>
      </c>
    </row>
    <row r="657" spans="1:20" ht="35.1" customHeight="1" x14ac:dyDescent="0.25">
      <c r="A657" s="4">
        <v>98</v>
      </c>
      <c r="B657" s="5" t="s">
        <v>432</v>
      </c>
      <c r="C657" s="5" t="s">
        <v>494</v>
      </c>
      <c r="D657" s="6" t="s">
        <v>553</v>
      </c>
      <c r="E657" s="54">
        <v>80121704</v>
      </c>
      <c r="F657" s="6" t="s">
        <v>564</v>
      </c>
      <c r="G657" s="55">
        <v>42743</v>
      </c>
      <c r="H657" s="58">
        <v>12</v>
      </c>
      <c r="I657" s="7" t="s">
        <v>328</v>
      </c>
      <c r="J657" s="15" t="s">
        <v>56</v>
      </c>
      <c r="K657" s="7" t="s">
        <v>447</v>
      </c>
      <c r="L657" s="57">
        <v>87360000</v>
      </c>
      <c r="M657" s="57">
        <v>87360000</v>
      </c>
      <c r="N657" s="9" t="s">
        <v>28</v>
      </c>
      <c r="O657" s="9" t="s">
        <v>28</v>
      </c>
      <c r="P657" s="11" t="s">
        <v>438</v>
      </c>
      <c r="Q657" s="11" t="s">
        <v>439</v>
      </c>
      <c r="R657" s="11" t="s">
        <v>440</v>
      </c>
      <c r="S657" s="11" t="s">
        <v>441</v>
      </c>
      <c r="T657" s="11" t="s">
        <v>442</v>
      </c>
    </row>
    <row r="658" spans="1:20" ht="35.1" customHeight="1" x14ac:dyDescent="0.25">
      <c r="A658" s="4">
        <v>99</v>
      </c>
      <c r="B658" s="5" t="s">
        <v>432</v>
      </c>
      <c r="C658" s="5" t="s">
        <v>494</v>
      </c>
      <c r="D658" s="6" t="s">
        <v>553</v>
      </c>
      <c r="E658" s="54">
        <v>80111617</v>
      </c>
      <c r="F658" s="6" t="s">
        <v>565</v>
      </c>
      <c r="G658" s="55">
        <v>42743</v>
      </c>
      <c r="H658" s="58">
        <v>12</v>
      </c>
      <c r="I658" s="7" t="s">
        <v>328</v>
      </c>
      <c r="J658" s="15" t="s">
        <v>56</v>
      </c>
      <c r="K658" s="7" t="s">
        <v>447</v>
      </c>
      <c r="L658" s="57">
        <v>76792000</v>
      </c>
      <c r="M658" s="57">
        <v>76792000</v>
      </c>
      <c r="N658" s="9" t="s">
        <v>28</v>
      </c>
      <c r="O658" s="9" t="s">
        <v>28</v>
      </c>
      <c r="P658" s="11" t="s">
        <v>438</v>
      </c>
      <c r="Q658" s="11" t="s">
        <v>439</v>
      </c>
      <c r="R658" s="11" t="s">
        <v>440</v>
      </c>
      <c r="S658" s="11" t="s">
        <v>441</v>
      </c>
      <c r="T658" s="11" t="s">
        <v>442</v>
      </c>
    </row>
    <row r="659" spans="1:20" ht="35.1" customHeight="1" x14ac:dyDescent="0.25">
      <c r="A659" s="4">
        <v>100</v>
      </c>
      <c r="B659" s="5" t="s">
        <v>432</v>
      </c>
      <c r="C659" s="5" t="s">
        <v>494</v>
      </c>
      <c r="D659" s="6" t="s">
        <v>553</v>
      </c>
      <c r="E659" s="54">
        <v>80111617</v>
      </c>
      <c r="F659" s="6" t="s">
        <v>566</v>
      </c>
      <c r="G659" s="55">
        <v>42743</v>
      </c>
      <c r="H659" s="58">
        <v>12</v>
      </c>
      <c r="I659" s="7" t="s">
        <v>328</v>
      </c>
      <c r="J659" s="15" t="s">
        <v>56</v>
      </c>
      <c r="K659" s="7" t="s">
        <v>447</v>
      </c>
      <c r="L659" s="57">
        <v>64896000</v>
      </c>
      <c r="M659" s="57">
        <v>64896000</v>
      </c>
      <c r="N659" s="9" t="s">
        <v>28</v>
      </c>
      <c r="O659" s="9" t="s">
        <v>28</v>
      </c>
      <c r="P659" s="11" t="s">
        <v>438</v>
      </c>
      <c r="Q659" s="11" t="s">
        <v>439</v>
      </c>
      <c r="R659" s="11" t="s">
        <v>440</v>
      </c>
      <c r="S659" s="11" t="s">
        <v>441</v>
      </c>
      <c r="T659" s="11" t="s">
        <v>442</v>
      </c>
    </row>
    <row r="660" spans="1:20" ht="35.1" customHeight="1" x14ac:dyDescent="0.25">
      <c r="A660" s="4">
        <v>101</v>
      </c>
      <c r="B660" s="5" t="s">
        <v>432</v>
      </c>
      <c r="C660" s="5" t="s">
        <v>494</v>
      </c>
      <c r="D660" s="6" t="s">
        <v>553</v>
      </c>
      <c r="E660" s="54">
        <v>81101500</v>
      </c>
      <c r="F660" s="6" t="s">
        <v>567</v>
      </c>
      <c r="G660" s="55">
        <v>42743</v>
      </c>
      <c r="H660" s="58">
        <v>12</v>
      </c>
      <c r="I660" s="7" t="s">
        <v>328</v>
      </c>
      <c r="J660" s="15" t="s">
        <v>56</v>
      </c>
      <c r="K660" s="7" t="s">
        <v>447</v>
      </c>
      <c r="L660" s="57">
        <v>93600000</v>
      </c>
      <c r="M660" s="57">
        <v>93600000</v>
      </c>
      <c r="N660" s="9" t="s">
        <v>28</v>
      </c>
      <c r="O660" s="9" t="s">
        <v>28</v>
      </c>
      <c r="P660" s="11" t="s">
        <v>438</v>
      </c>
      <c r="Q660" s="11" t="s">
        <v>439</v>
      </c>
      <c r="R660" s="11" t="s">
        <v>440</v>
      </c>
      <c r="S660" s="11" t="s">
        <v>441</v>
      </c>
      <c r="T660" s="11" t="s">
        <v>442</v>
      </c>
    </row>
    <row r="661" spans="1:20" ht="35.1" customHeight="1" x14ac:dyDescent="0.25">
      <c r="A661" s="4">
        <v>102</v>
      </c>
      <c r="B661" s="5" t="s">
        <v>432</v>
      </c>
      <c r="C661" s="5" t="s">
        <v>494</v>
      </c>
      <c r="D661" s="6" t="s">
        <v>553</v>
      </c>
      <c r="E661" s="54">
        <v>80111617</v>
      </c>
      <c r="F661" s="6" t="s">
        <v>568</v>
      </c>
      <c r="G661" s="55">
        <v>42743</v>
      </c>
      <c r="H661" s="58">
        <v>12</v>
      </c>
      <c r="I661" s="7" t="s">
        <v>328</v>
      </c>
      <c r="J661" s="15" t="s">
        <v>56</v>
      </c>
      <c r="K661" s="7" t="s">
        <v>447</v>
      </c>
      <c r="L661" s="57">
        <v>99840000</v>
      </c>
      <c r="M661" s="57">
        <v>99840000</v>
      </c>
      <c r="N661" s="9" t="s">
        <v>28</v>
      </c>
      <c r="O661" s="9" t="s">
        <v>28</v>
      </c>
      <c r="P661" s="11" t="s">
        <v>438</v>
      </c>
      <c r="Q661" s="11" t="s">
        <v>439</v>
      </c>
      <c r="R661" s="11" t="s">
        <v>440</v>
      </c>
      <c r="S661" s="11" t="s">
        <v>441</v>
      </c>
      <c r="T661" s="11" t="s">
        <v>442</v>
      </c>
    </row>
    <row r="662" spans="1:20" ht="35.1" customHeight="1" x14ac:dyDescent="0.25">
      <c r="A662" s="4">
        <v>103</v>
      </c>
      <c r="B662" s="5" t="s">
        <v>432</v>
      </c>
      <c r="C662" s="5" t="s">
        <v>494</v>
      </c>
      <c r="D662" s="6" t="s">
        <v>553</v>
      </c>
      <c r="E662" s="54">
        <v>80111617</v>
      </c>
      <c r="F662" s="6" t="s">
        <v>569</v>
      </c>
      <c r="G662" s="55">
        <v>42743</v>
      </c>
      <c r="H662" s="58">
        <v>12</v>
      </c>
      <c r="I662" s="7" t="s">
        <v>328</v>
      </c>
      <c r="J662" s="15" t="s">
        <v>56</v>
      </c>
      <c r="K662" s="7" t="s">
        <v>447</v>
      </c>
      <c r="L662" s="57">
        <v>64896000</v>
      </c>
      <c r="M662" s="57">
        <v>64896000</v>
      </c>
      <c r="N662" s="9" t="s">
        <v>28</v>
      </c>
      <c r="O662" s="9" t="s">
        <v>28</v>
      </c>
      <c r="P662" s="11" t="s">
        <v>438</v>
      </c>
      <c r="Q662" s="11" t="s">
        <v>439</v>
      </c>
      <c r="R662" s="11" t="s">
        <v>440</v>
      </c>
      <c r="S662" s="11" t="s">
        <v>441</v>
      </c>
      <c r="T662" s="11" t="s">
        <v>442</v>
      </c>
    </row>
    <row r="663" spans="1:20" ht="35.1" customHeight="1" x14ac:dyDescent="0.25">
      <c r="A663" s="4">
        <v>104</v>
      </c>
      <c r="B663" s="5" t="s">
        <v>432</v>
      </c>
      <c r="C663" s="5" t="s">
        <v>494</v>
      </c>
      <c r="D663" s="6" t="s">
        <v>553</v>
      </c>
      <c r="E663" s="54">
        <v>81101500</v>
      </c>
      <c r="F663" s="6" t="s">
        <v>569</v>
      </c>
      <c r="G663" s="55">
        <v>42743</v>
      </c>
      <c r="H663" s="58">
        <v>12</v>
      </c>
      <c r="I663" s="7" t="s">
        <v>328</v>
      </c>
      <c r="J663" s="15" t="s">
        <v>56</v>
      </c>
      <c r="K663" s="7" t="s">
        <v>447</v>
      </c>
      <c r="L663" s="57">
        <v>64896000</v>
      </c>
      <c r="M663" s="57">
        <v>64896000</v>
      </c>
      <c r="N663" s="9" t="s">
        <v>28</v>
      </c>
      <c r="O663" s="9" t="s">
        <v>28</v>
      </c>
      <c r="P663" s="11" t="s">
        <v>438</v>
      </c>
      <c r="Q663" s="11" t="s">
        <v>439</v>
      </c>
      <c r="R663" s="11" t="s">
        <v>440</v>
      </c>
      <c r="S663" s="11" t="s">
        <v>441</v>
      </c>
      <c r="T663" s="11" t="s">
        <v>442</v>
      </c>
    </row>
    <row r="664" spans="1:20" ht="35.1" customHeight="1" x14ac:dyDescent="0.25">
      <c r="A664" s="4">
        <v>105</v>
      </c>
      <c r="B664" s="5" t="s">
        <v>432</v>
      </c>
      <c r="C664" s="5" t="s">
        <v>494</v>
      </c>
      <c r="D664" s="6" t="s">
        <v>553</v>
      </c>
      <c r="E664" s="54">
        <v>80121704</v>
      </c>
      <c r="F664" s="6" t="s">
        <v>570</v>
      </c>
      <c r="G664" s="55">
        <v>42743</v>
      </c>
      <c r="H664" s="58">
        <v>6</v>
      </c>
      <c r="I664" s="7" t="s">
        <v>328</v>
      </c>
      <c r="J664" s="15" t="s">
        <v>56</v>
      </c>
      <c r="K664" s="7" t="s">
        <v>447</v>
      </c>
      <c r="L664" s="57">
        <v>31200000</v>
      </c>
      <c r="M664" s="57">
        <v>31200000</v>
      </c>
      <c r="N664" s="9" t="s">
        <v>28</v>
      </c>
      <c r="O664" s="9" t="s">
        <v>28</v>
      </c>
      <c r="P664" s="11" t="s">
        <v>438</v>
      </c>
      <c r="Q664" s="11" t="s">
        <v>439</v>
      </c>
      <c r="R664" s="11" t="s">
        <v>440</v>
      </c>
      <c r="S664" s="11" t="s">
        <v>441</v>
      </c>
      <c r="T664" s="11" t="s">
        <v>442</v>
      </c>
    </row>
    <row r="665" spans="1:20" ht="35.1" customHeight="1" x14ac:dyDescent="0.25">
      <c r="A665" s="4">
        <v>106</v>
      </c>
      <c r="B665" s="5" t="s">
        <v>432</v>
      </c>
      <c r="C665" s="5" t="s">
        <v>494</v>
      </c>
      <c r="D665" s="6" t="s">
        <v>553</v>
      </c>
      <c r="E665" s="54">
        <v>81101500</v>
      </c>
      <c r="F665" s="6" t="s">
        <v>569</v>
      </c>
      <c r="G665" s="55">
        <v>42743</v>
      </c>
      <c r="H665" s="58">
        <v>12</v>
      </c>
      <c r="I665" s="7" t="s">
        <v>328</v>
      </c>
      <c r="J665" s="15" t="s">
        <v>56</v>
      </c>
      <c r="K665" s="7" t="s">
        <v>447</v>
      </c>
      <c r="L665" s="57">
        <v>59130000</v>
      </c>
      <c r="M665" s="57">
        <v>59130000</v>
      </c>
      <c r="N665" s="9" t="s">
        <v>28</v>
      </c>
      <c r="O665" s="9" t="s">
        <v>28</v>
      </c>
      <c r="P665" s="11" t="s">
        <v>438</v>
      </c>
      <c r="Q665" s="11" t="s">
        <v>439</v>
      </c>
      <c r="R665" s="11" t="s">
        <v>440</v>
      </c>
      <c r="S665" s="11" t="s">
        <v>441</v>
      </c>
      <c r="T665" s="11" t="s">
        <v>442</v>
      </c>
    </row>
    <row r="666" spans="1:20" ht="35.1" customHeight="1" x14ac:dyDescent="0.25">
      <c r="A666" s="4">
        <v>107</v>
      </c>
      <c r="B666" s="5" t="s">
        <v>432</v>
      </c>
      <c r="C666" s="5" t="s">
        <v>494</v>
      </c>
      <c r="D666" s="6" t="s">
        <v>553</v>
      </c>
      <c r="E666" s="54">
        <v>81101500</v>
      </c>
      <c r="F666" s="6" t="s">
        <v>569</v>
      </c>
      <c r="G666" s="55">
        <v>42743</v>
      </c>
      <c r="H666" s="58">
        <v>12</v>
      </c>
      <c r="I666" s="7" t="s">
        <v>328</v>
      </c>
      <c r="J666" s="15" t="s">
        <v>56</v>
      </c>
      <c r="K666" s="7" t="s">
        <v>447</v>
      </c>
      <c r="L666" s="57">
        <v>64896000</v>
      </c>
      <c r="M666" s="57">
        <v>64896000</v>
      </c>
      <c r="N666" s="9" t="s">
        <v>28</v>
      </c>
      <c r="O666" s="9" t="s">
        <v>28</v>
      </c>
      <c r="P666" s="11" t="s">
        <v>438</v>
      </c>
      <c r="Q666" s="11" t="s">
        <v>439</v>
      </c>
      <c r="R666" s="11" t="s">
        <v>440</v>
      </c>
      <c r="S666" s="11" t="s">
        <v>441</v>
      </c>
      <c r="T666" s="11" t="s">
        <v>442</v>
      </c>
    </row>
    <row r="667" spans="1:20" ht="35.1" customHeight="1" x14ac:dyDescent="0.25">
      <c r="A667" s="4">
        <v>108</v>
      </c>
      <c r="B667" s="5" t="s">
        <v>432</v>
      </c>
      <c r="C667" s="5" t="s">
        <v>494</v>
      </c>
      <c r="D667" s="6" t="s">
        <v>553</v>
      </c>
      <c r="E667" s="54">
        <v>80111617</v>
      </c>
      <c r="F667" s="6" t="s">
        <v>566</v>
      </c>
      <c r="G667" s="55">
        <v>42743</v>
      </c>
      <c r="H667" s="58">
        <v>12</v>
      </c>
      <c r="I667" s="7" t="s">
        <v>328</v>
      </c>
      <c r="J667" s="15" t="s">
        <v>56</v>
      </c>
      <c r="K667" s="7" t="s">
        <v>447</v>
      </c>
      <c r="L667" s="57">
        <v>64896000</v>
      </c>
      <c r="M667" s="57">
        <v>64896000</v>
      </c>
      <c r="N667" s="9" t="s">
        <v>28</v>
      </c>
      <c r="O667" s="9" t="s">
        <v>28</v>
      </c>
      <c r="P667" s="11" t="s">
        <v>438</v>
      </c>
      <c r="Q667" s="11" t="s">
        <v>439</v>
      </c>
      <c r="R667" s="11" t="s">
        <v>440</v>
      </c>
      <c r="S667" s="11" t="s">
        <v>441</v>
      </c>
      <c r="T667" s="11" t="s">
        <v>442</v>
      </c>
    </row>
    <row r="668" spans="1:20" ht="35.1" customHeight="1" x14ac:dyDescent="0.25">
      <c r="A668" s="4">
        <v>109</v>
      </c>
      <c r="B668" s="5" t="s">
        <v>432</v>
      </c>
      <c r="C668" s="5" t="s">
        <v>494</v>
      </c>
      <c r="D668" s="6" t="s">
        <v>553</v>
      </c>
      <c r="E668" s="54">
        <v>80111706</v>
      </c>
      <c r="F668" s="6" t="s">
        <v>571</v>
      </c>
      <c r="G668" s="55">
        <v>42743</v>
      </c>
      <c r="H668" s="58">
        <v>6</v>
      </c>
      <c r="I668" s="7" t="s">
        <v>328</v>
      </c>
      <c r="J668" s="15" t="s">
        <v>71</v>
      </c>
      <c r="K668" s="7" t="s">
        <v>447</v>
      </c>
      <c r="L668" s="57">
        <v>14564000</v>
      </c>
      <c r="M668" s="57">
        <v>14564000</v>
      </c>
      <c r="N668" s="9" t="s">
        <v>28</v>
      </c>
      <c r="O668" s="9" t="s">
        <v>28</v>
      </c>
      <c r="P668" s="11" t="s">
        <v>438</v>
      </c>
      <c r="Q668" s="11" t="s">
        <v>439</v>
      </c>
      <c r="R668" s="11" t="s">
        <v>440</v>
      </c>
      <c r="S668" s="11" t="s">
        <v>441</v>
      </c>
      <c r="T668" s="11" t="s">
        <v>442</v>
      </c>
    </row>
    <row r="669" spans="1:20" ht="35.1" customHeight="1" x14ac:dyDescent="0.25">
      <c r="A669" s="4">
        <v>110</v>
      </c>
      <c r="B669" s="5" t="s">
        <v>432</v>
      </c>
      <c r="C669" s="5" t="s">
        <v>494</v>
      </c>
      <c r="D669" s="6" t="s">
        <v>553</v>
      </c>
      <c r="E669" s="54">
        <v>811001500</v>
      </c>
      <c r="F669" s="6" t="s">
        <v>572</v>
      </c>
      <c r="G669" s="55">
        <v>42743</v>
      </c>
      <c r="H669" s="58">
        <v>3</v>
      </c>
      <c r="I669" s="7" t="s">
        <v>328</v>
      </c>
      <c r="J669" s="15" t="s">
        <v>56</v>
      </c>
      <c r="K669" s="7" t="s">
        <v>447</v>
      </c>
      <c r="L669" s="57">
        <v>17675000</v>
      </c>
      <c r="M669" s="57">
        <v>17675000</v>
      </c>
      <c r="N669" s="9" t="s">
        <v>28</v>
      </c>
      <c r="O669" s="9" t="s">
        <v>28</v>
      </c>
      <c r="P669" s="11" t="s">
        <v>438</v>
      </c>
      <c r="Q669" s="11" t="s">
        <v>439</v>
      </c>
      <c r="R669" s="11" t="s">
        <v>440</v>
      </c>
      <c r="S669" s="11" t="s">
        <v>441</v>
      </c>
      <c r="T669" s="11" t="s">
        <v>442</v>
      </c>
    </row>
    <row r="670" spans="1:20" ht="35.1" customHeight="1" x14ac:dyDescent="0.25">
      <c r="A670" s="4">
        <v>111</v>
      </c>
      <c r="B670" s="5" t="s">
        <v>432</v>
      </c>
      <c r="C670" s="5" t="s">
        <v>494</v>
      </c>
      <c r="D670" s="6" t="s">
        <v>553</v>
      </c>
      <c r="E670" s="54">
        <v>811001500</v>
      </c>
      <c r="F670" s="6" t="s">
        <v>573</v>
      </c>
      <c r="G670" s="55">
        <v>42743</v>
      </c>
      <c r="H670" s="58">
        <v>12</v>
      </c>
      <c r="I670" s="7" t="s">
        <v>328</v>
      </c>
      <c r="J670" s="15" t="s">
        <v>56</v>
      </c>
      <c r="K670" s="7" t="s">
        <v>447</v>
      </c>
      <c r="L670" s="57">
        <v>79440000</v>
      </c>
      <c r="M670" s="57">
        <v>79440000</v>
      </c>
      <c r="N670" s="9" t="s">
        <v>28</v>
      </c>
      <c r="O670" s="9" t="s">
        <v>28</v>
      </c>
      <c r="P670" s="11" t="s">
        <v>438</v>
      </c>
      <c r="Q670" s="11" t="s">
        <v>439</v>
      </c>
      <c r="R670" s="11" t="s">
        <v>440</v>
      </c>
      <c r="S670" s="11" t="s">
        <v>441</v>
      </c>
      <c r="T670" s="11" t="s">
        <v>442</v>
      </c>
    </row>
    <row r="671" spans="1:20" ht="35.1" customHeight="1" x14ac:dyDescent="0.25">
      <c r="A671" s="4">
        <v>112</v>
      </c>
      <c r="B671" s="5" t="s">
        <v>432</v>
      </c>
      <c r="C671" s="5" t="s">
        <v>494</v>
      </c>
      <c r="D671" s="6" t="s">
        <v>553</v>
      </c>
      <c r="E671" s="54">
        <v>93151501</v>
      </c>
      <c r="F671" s="6" t="s">
        <v>574</v>
      </c>
      <c r="G671" s="55">
        <v>42743</v>
      </c>
      <c r="H671" s="58">
        <v>12</v>
      </c>
      <c r="I671" s="7" t="s">
        <v>328</v>
      </c>
      <c r="J671" s="15" t="s">
        <v>56</v>
      </c>
      <c r="K671" s="7" t="s">
        <v>447</v>
      </c>
      <c r="L671" s="57">
        <v>52416000</v>
      </c>
      <c r="M671" s="57">
        <v>52416000</v>
      </c>
      <c r="N671" s="9" t="s">
        <v>28</v>
      </c>
      <c r="O671" s="9" t="s">
        <v>28</v>
      </c>
      <c r="P671" s="11" t="s">
        <v>438</v>
      </c>
      <c r="Q671" s="11" t="s">
        <v>439</v>
      </c>
      <c r="R671" s="11" t="s">
        <v>440</v>
      </c>
      <c r="S671" s="11" t="s">
        <v>441</v>
      </c>
      <c r="T671" s="11" t="s">
        <v>442</v>
      </c>
    </row>
    <row r="672" spans="1:20" ht="35.1" customHeight="1" x14ac:dyDescent="0.25">
      <c r="A672" s="4">
        <v>113</v>
      </c>
      <c r="B672" s="5" t="s">
        <v>432</v>
      </c>
      <c r="C672" s="5" t="s">
        <v>494</v>
      </c>
      <c r="D672" s="6" t="s">
        <v>553</v>
      </c>
      <c r="E672" s="54">
        <v>81101500</v>
      </c>
      <c r="F672" s="6" t="s">
        <v>575</v>
      </c>
      <c r="G672" s="55">
        <v>42743</v>
      </c>
      <c r="H672" s="58">
        <v>12</v>
      </c>
      <c r="I672" s="7" t="s">
        <v>328</v>
      </c>
      <c r="J672" s="15" t="s">
        <v>56</v>
      </c>
      <c r="K672" s="7" t="s">
        <v>447</v>
      </c>
      <c r="L672" s="57">
        <v>89981000</v>
      </c>
      <c r="M672" s="57">
        <v>89981000</v>
      </c>
      <c r="N672" s="9" t="s">
        <v>28</v>
      </c>
      <c r="O672" s="9" t="s">
        <v>28</v>
      </c>
      <c r="P672" s="11" t="s">
        <v>438</v>
      </c>
      <c r="Q672" s="11" t="s">
        <v>439</v>
      </c>
      <c r="R672" s="11" t="s">
        <v>440</v>
      </c>
      <c r="S672" s="11" t="s">
        <v>441</v>
      </c>
      <c r="T672" s="11" t="s">
        <v>442</v>
      </c>
    </row>
    <row r="673" spans="1:20" ht="35.1" customHeight="1" x14ac:dyDescent="0.25">
      <c r="A673" s="4">
        <v>114</v>
      </c>
      <c r="B673" s="5" t="s">
        <v>432</v>
      </c>
      <c r="C673" s="5" t="s">
        <v>494</v>
      </c>
      <c r="D673" s="6" t="s">
        <v>553</v>
      </c>
      <c r="E673" s="54">
        <v>80121704</v>
      </c>
      <c r="F673" s="6" t="s">
        <v>576</v>
      </c>
      <c r="G673" s="55">
        <v>42743</v>
      </c>
      <c r="H673" s="58">
        <v>12</v>
      </c>
      <c r="I673" s="7" t="s">
        <v>328</v>
      </c>
      <c r="J673" s="15" t="s">
        <v>56</v>
      </c>
      <c r="K673" s="7" t="s">
        <v>447</v>
      </c>
      <c r="L673" s="57">
        <v>109262000</v>
      </c>
      <c r="M673" s="57">
        <v>109262000</v>
      </c>
      <c r="N673" s="9" t="s">
        <v>28</v>
      </c>
      <c r="O673" s="9" t="s">
        <v>28</v>
      </c>
      <c r="P673" s="11" t="s">
        <v>438</v>
      </c>
      <c r="Q673" s="11" t="s">
        <v>439</v>
      </c>
      <c r="R673" s="11" t="s">
        <v>440</v>
      </c>
      <c r="S673" s="11" t="s">
        <v>441</v>
      </c>
      <c r="T673" s="11" t="s">
        <v>442</v>
      </c>
    </row>
    <row r="674" spans="1:20" ht="35.1" customHeight="1" x14ac:dyDescent="0.25">
      <c r="A674" s="4">
        <v>115</v>
      </c>
      <c r="B674" s="5" t="s">
        <v>432</v>
      </c>
      <c r="C674" s="5" t="s">
        <v>494</v>
      </c>
      <c r="D674" s="6" t="s">
        <v>553</v>
      </c>
      <c r="E674" s="54">
        <v>80121704</v>
      </c>
      <c r="F674" s="6" t="s">
        <v>577</v>
      </c>
      <c r="G674" s="55">
        <v>42743</v>
      </c>
      <c r="H674" s="58">
        <v>12</v>
      </c>
      <c r="I674" s="7" t="s">
        <v>328</v>
      </c>
      <c r="J674" s="15" t="s">
        <v>56</v>
      </c>
      <c r="K674" s="7" t="s">
        <v>447</v>
      </c>
      <c r="L674" s="57">
        <v>59904000</v>
      </c>
      <c r="M674" s="57">
        <v>59904000</v>
      </c>
      <c r="N674" s="9" t="s">
        <v>28</v>
      </c>
      <c r="O674" s="9" t="s">
        <v>28</v>
      </c>
      <c r="P674" s="11" t="s">
        <v>438</v>
      </c>
      <c r="Q674" s="11" t="s">
        <v>439</v>
      </c>
      <c r="R674" s="11" t="s">
        <v>440</v>
      </c>
      <c r="S674" s="11" t="s">
        <v>441</v>
      </c>
      <c r="T674" s="11" t="s">
        <v>442</v>
      </c>
    </row>
    <row r="675" spans="1:20" ht="35.1" customHeight="1" x14ac:dyDescent="0.25">
      <c r="A675" s="4">
        <v>116</v>
      </c>
      <c r="B675" s="5" t="s">
        <v>432</v>
      </c>
      <c r="C675" s="5" t="s">
        <v>494</v>
      </c>
      <c r="D675" s="6" t="s">
        <v>553</v>
      </c>
      <c r="E675" s="54">
        <v>80111617</v>
      </c>
      <c r="F675" s="6" t="s">
        <v>578</v>
      </c>
      <c r="G675" s="55">
        <v>42743</v>
      </c>
      <c r="H675" s="58">
        <v>12</v>
      </c>
      <c r="I675" s="7" t="s">
        <v>328</v>
      </c>
      <c r="J675" s="15" t="s">
        <v>56</v>
      </c>
      <c r="K675" s="7" t="s">
        <v>447</v>
      </c>
      <c r="L675" s="57">
        <v>96408000</v>
      </c>
      <c r="M675" s="57">
        <v>96408000</v>
      </c>
      <c r="N675" s="9" t="s">
        <v>28</v>
      </c>
      <c r="O675" s="9" t="s">
        <v>28</v>
      </c>
      <c r="P675" s="11" t="s">
        <v>438</v>
      </c>
      <c r="Q675" s="11" t="s">
        <v>439</v>
      </c>
      <c r="R675" s="11" t="s">
        <v>440</v>
      </c>
      <c r="S675" s="11" t="s">
        <v>441</v>
      </c>
      <c r="T675" s="11" t="s">
        <v>442</v>
      </c>
    </row>
    <row r="676" spans="1:20" ht="35.1" customHeight="1" x14ac:dyDescent="0.25">
      <c r="A676" s="4">
        <v>117</v>
      </c>
      <c r="B676" s="5" t="s">
        <v>432</v>
      </c>
      <c r="C676" s="5" t="s">
        <v>494</v>
      </c>
      <c r="D676" s="6" t="s">
        <v>553</v>
      </c>
      <c r="E676" s="54">
        <v>81101500</v>
      </c>
      <c r="F676" s="6" t="s">
        <v>568</v>
      </c>
      <c r="G676" s="55">
        <v>42743</v>
      </c>
      <c r="H676" s="58">
        <v>12</v>
      </c>
      <c r="I676" s="7" t="s">
        <v>328</v>
      </c>
      <c r="J676" s="15" t="s">
        <v>56</v>
      </c>
      <c r="K676" s="7" t="s">
        <v>447</v>
      </c>
      <c r="L676" s="57">
        <v>102835000</v>
      </c>
      <c r="M676" s="57">
        <v>102835000</v>
      </c>
      <c r="N676" s="9" t="s">
        <v>28</v>
      </c>
      <c r="O676" s="9" t="s">
        <v>28</v>
      </c>
      <c r="P676" s="11" t="s">
        <v>438</v>
      </c>
      <c r="Q676" s="11" t="s">
        <v>439</v>
      </c>
      <c r="R676" s="11" t="s">
        <v>440</v>
      </c>
      <c r="S676" s="11" t="s">
        <v>441</v>
      </c>
      <c r="T676" s="11" t="s">
        <v>442</v>
      </c>
    </row>
    <row r="677" spans="1:20" ht="35.1" customHeight="1" x14ac:dyDescent="0.25">
      <c r="A677" s="4">
        <v>118</v>
      </c>
      <c r="B677" s="5" t="s">
        <v>432</v>
      </c>
      <c r="C677" s="5" t="s">
        <v>494</v>
      </c>
      <c r="D677" s="6" t="s">
        <v>553</v>
      </c>
      <c r="E677" s="54">
        <v>80121704</v>
      </c>
      <c r="F677" s="6" t="s">
        <v>579</v>
      </c>
      <c r="G677" s="55">
        <v>42743</v>
      </c>
      <c r="H677" s="58">
        <v>12</v>
      </c>
      <c r="I677" s="7" t="s">
        <v>328</v>
      </c>
      <c r="J677" s="15" t="s">
        <v>56</v>
      </c>
      <c r="K677" s="7" t="s">
        <v>447</v>
      </c>
      <c r="L677" s="57">
        <v>68640000</v>
      </c>
      <c r="M677" s="57">
        <v>68640000</v>
      </c>
      <c r="N677" s="9" t="s">
        <v>28</v>
      </c>
      <c r="O677" s="9" t="s">
        <v>28</v>
      </c>
      <c r="P677" s="11" t="s">
        <v>438</v>
      </c>
      <c r="Q677" s="11" t="s">
        <v>439</v>
      </c>
      <c r="R677" s="11" t="s">
        <v>440</v>
      </c>
      <c r="S677" s="11" t="s">
        <v>441</v>
      </c>
      <c r="T677" s="11" t="s">
        <v>442</v>
      </c>
    </row>
    <row r="678" spans="1:20" ht="35.1" customHeight="1" x14ac:dyDescent="0.25">
      <c r="A678" s="4">
        <v>119</v>
      </c>
      <c r="B678" s="5" t="s">
        <v>432</v>
      </c>
      <c r="C678" s="5" t="s">
        <v>494</v>
      </c>
      <c r="D678" s="6" t="s">
        <v>553</v>
      </c>
      <c r="E678" s="54">
        <v>80111617</v>
      </c>
      <c r="F678" s="6" t="s">
        <v>580</v>
      </c>
      <c r="G678" s="55">
        <v>42743</v>
      </c>
      <c r="H678" s="58">
        <v>6</v>
      </c>
      <c r="I678" s="7" t="s">
        <v>328</v>
      </c>
      <c r="J678" s="15" t="s">
        <v>56</v>
      </c>
      <c r="K678" s="7" t="s">
        <v>447</v>
      </c>
      <c r="L678" s="57">
        <v>28704000</v>
      </c>
      <c r="M678" s="57">
        <v>28704000</v>
      </c>
      <c r="N678" s="9" t="s">
        <v>28</v>
      </c>
      <c r="O678" s="9" t="s">
        <v>28</v>
      </c>
      <c r="P678" s="11" t="s">
        <v>438</v>
      </c>
      <c r="Q678" s="11" t="s">
        <v>439</v>
      </c>
      <c r="R678" s="11" t="s">
        <v>440</v>
      </c>
      <c r="S678" s="11" t="s">
        <v>441</v>
      </c>
      <c r="T678" s="11" t="s">
        <v>442</v>
      </c>
    </row>
    <row r="679" spans="1:20" ht="35.1" customHeight="1" x14ac:dyDescent="0.25">
      <c r="A679" s="4">
        <v>120</v>
      </c>
      <c r="B679" s="5" t="s">
        <v>432</v>
      </c>
      <c r="C679" s="5" t="s">
        <v>494</v>
      </c>
      <c r="D679" s="6" t="s">
        <v>553</v>
      </c>
      <c r="E679" s="54">
        <v>80121704</v>
      </c>
      <c r="F679" s="6" t="s">
        <v>581</v>
      </c>
      <c r="G679" s="55">
        <v>42743</v>
      </c>
      <c r="H679" s="58">
        <v>6</v>
      </c>
      <c r="I679" s="7" t="s">
        <v>328</v>
      </c>
      <c r="J679" s="15" t="s">
        <v>56</v>
      </c>
      <c r="K679" s="7" t="s">
        <v>447</v>
      </c>
      <c r="L679" s="57">
        <v>28080000</v>
      </c>
      <c r="M679" s="57">
        <v>28080000</v>
      </c>
      <c r="N679" s="9" t="s">
        <v>28</v>
      </c>
      <c r="O679" s="9" t="s">
        <v>28</v>
      </c>
      <c r="P679" s="11" t="s">
        <v>438</v>
      </c>
      <c r="Q679" s="11" t="s">
        <v>439</v>
      </c>
      <c r="R679" s="11" t="s">
        <v>440</v>
      </c>
      <c r="S679" s="11" t="s">
        <v>441</v>
      </c>
      <c r="T679" s="11" t="s">
        <v>442</v>
      </c>
    </row>
    <row r="680" spans="1:20" ht="35.1" customHeight="1" x14ac:dyDescent="0.25">
      <c r="A680" s="4">
        <v>121</v>
      </c>
      <c r="B680" s="5" t="s">
        <v>432</v>
      </c>
      <c r="C680" s="5" t="s">
        <v>494</v>
      </c>
      <c r="D680" s="6" t="s">
        <v>553</v>
      </c>
      <c r="E680" s="54">
        <v>81101500</v>
      </c>
      <c r="F680" s="6" t="s">
        <v>582</v>
      </c>
      <c r="G680" s="55">
        <v>42743</v>
      </c>
      <c r="H680" s="58">
        <v>3</v>
      </c>
      <c r="I680" s="7" t="s">
        <v>328</v>
      </c>
      <c r="J680" s="15" t="s">
        <v>56</v>
      </c>
      <c r="K680" s="7" t="s">
        <v>447</v>
      </c>
      <c r="L680" s="57">
        <v>23170000</v>
      </c>
      <c r="M680" s="57">
        <v>23170000</v>
      </c>
      <c r="N680" s="9" t="s">
        <v>28</v>
      </c>
      <c r="O680" s="9" t="s">
        <v>28</v>
      </c>
      <c r="P680" s="11" t="s">
        <v>438</v>
      </c>
      <c r="Q680" s="11" t="s">
        <v>439</v>
      </c>
      <c r="R680" s="11" t="s">
        <v>440</v>
      </c>
      <c r="S680" s="11" t="s">
        <v>441</v>
      </c>
      <c r="T680" s="11" t="s">
        <v>442</v>
      </c>
    </row>
    <row r="681" spans="1:20" ht="35.1" customHeight="1" x14ac:dyDescent="0.25">
      <c r="A681" s="4">
        <v>122</v>
      </c>
      <c r="B681" s="5" t="s">
        <v>432</v>
      </c>
      <c r="C681" s="5" t="s">
        <v>494</v>
      </c>
      <c r="D681" s="6" t="s">
        <v>553</v>
      </c>
      <c r="E681" s="54">
        <v>81101500</v>
      </c>
      <c r="F681" s="6" t="s">
        <v>583</v>
      </c>
      <c r="G681" s="55">
        <v>42743</v>
      </c>
      <c r="H681" s="58">
        <v>12</v>
      </c>
      <c r="I681" s="7" t="s">
        <v>328</v>
      </c>
      <c r="J681" s="15" t="s">
        <v>56</v>
      </c>
      <c r="K681" s="7" t="s">
        <v>447</v>
      </c>
      <c r="L681" s="57">
        <v>124800000</v>
      </c>
      <c r="M681" s="57">
        <v>124800000</v>
      </c>
      <c r="N681" s="9" t="s">
        <v>28</v>
      </c>
      <c r="O681" s="9" t="s">
        <v>28</v>
      </c>
      <c r="P681" s="11" t="s">
        <v>438</v>
      </c>
      <c r="Q681" s="11" t="s">
        <v>439</v>
      </c>
      <c r="R681" s="11" t="s">
        <v>440</v>
      </c>
      <c r="S681" s="11" t="s">
        <v>441</v>
      </c>
      <c r="T681" s="11" t="s">
        <v>442</v>
      </c>
    </row>
    <row r="682" spans="1:20" ht="35.1" customHeight="1" x14ac:dyDescent="0.25">
      <c r="A682" s="4">
        <v>123</v>
      </c>
      <c r="B682" s="5" t="s">
        <v>432</v>
      </c>
      <c r="C682" s="5" t="s">
        <v>494</v>
      </c>
      <c r="D682" s="6" t="s">
        <v>553</v>
      </c>
      <c r="E682" s="54">
        <v>80111601</v>
      </c>
      <c r="F682" s="6" t="s">
        <v>584</v>
      </c>
      <c r="G682" s="55">
        <v>42743</v>
      </c>
      <c r="H682" s="58">
        <v>12</v>
      </c>
      <c r="I682" s="7" t="s">
        <v>328</v>
      </c>
      <c r="J682" s="15" t="s">
        <v>56</v>
      </c>
      <c r="K682" s="7" t="s">
        <v>447</v>
      </c>
      <c r="L682" s="57">
        <v>115814000</v>
      </c>
      <c r="M682" s="57">
        <v>115814000</v>
      </c>
      <c r="N682" s="9" t="s">
        <v>28</v>
      </c>
      <c r="O682" s="9" t="s">
        <v>28</v>
      </c>
      <c r="P682" s="11" t="s">
        <v>438</v>
      </c>
      <c r="Q682" s="11" t="s">
        <v>439</v>
      </c>
      <c r="R682" s="11" t="s">
        <v>440</v>
      </c>
      <c r="S682" s="11" t="s">
        <v>441</v>
      </c>
      <c r="T682" s="11" t="s">
        <v>442</v>
      </c>
    </row>
    <row r="683" spans="1:20" ht="35.1" customHeight="1" x14ac:dyDescent="0.25">
      <c r="A683" s="4">
        <v>124</v>
      </c>
      <c r="B683" s="5" t="s">
        <v>432</v>
      </c>
      <c r="C683" s="5" t="s">
        <v>494</v>
      </c>
      <c r="D683" s="6" t="s">
        <v>553</v>
      </c>
      <c r="E683" s="54">
        <v>80111706</v>
      </c>
      <c r="F683" s="6" t="s">
        <v>571</v>
      </c>
      <c r="G683" s="55">
        <v>42743</v>
      </c>
      <c r="H683" s="58">
        <v>6</v>
      </c>
      <c r="I683" s="7" t="s">
        <v>328</v>
      </c>
      <c r="J683" s="15" t="s">
        <v>71</v>
      </c>
      <c r="K683" s="7" t="s">
        <v>447</v>
      </c>
      <c r="L683" s="57">
        <v>14564000</v>
      </c>
      <c r="M683" s="57">
        <v>14564000</v>
      </c>
      <c r="N683" s="9" t="s">
        <v>28</v>
      </c>
      <c r="O683" s="9" t="s">
        <v>28</v>
      </c>
      <c r="P683" s="11" t="s">
        <v>438</v>
      </c>
      <c r="Q683" s="11" t="s">
        <v>439</v>
      </c>
      <c r="R683" s="11" t="s">
        <v>440</v>
      </c>
      <c r="S683" s="11" t="s">
        <v>441</v>
      </c>
      <c r="T683" s="11" t="s">
        <v>442</v>
      </c>
    </row>
    <row r="684" spans="1:20" ht="35.1" customHeight="1" x14ac:dyDescent="0.25">
      <c r="A684" s="4">
        <v>125</v>
      </c>
      <c r="B684" s="5" t="s">
        <v>432</v>
      </c>
      <c r="C684" s="5" t="s">
        <v>494</v>
      </c>
      <c r="D684" s="6" t="s">
        <v>553</v>
      </c>
      <c r="E684" s="54">
        <v>80111617</v>
      </c>
      <c r="F684" s="6" t="s">
        <v>585</v>
      </c>
      <c r="G684" s="55">
        <v>42743</v>
      </c>
      <c r="H684" s="58">
        <v>12</v>
      </c>
      <c r="I684" s="7" t="s">
        <v>328</v>
      </c>
      <c r="J684" s="15" t="s">
        <v>56</v>
      </c>
      <c r="K684" s="7" t="s">
        <v>447</v>
      </c>
      <c r="L684" s="57">
        <v>60154000</v>
      </c>
      <c r="M684" s="57">
        <v>60154000</v>
      </c>
      <c r="N684" s="9" t="s">
        <v>28</v>
      </c>
      <c r="O684" s="9" t="s">
        <v>28</v>
      </c>
      <c r="P684" s="11" t="s">
        <v>438</v>
      </c>
      <c r="Q684" s="11" t="s">
        <v>439</v>
      </c>
      <c r="R684" s="11" t="s">
        <v>440</v>
      </c>
      <c r="S684" s="11" t="s">
        <v>441</v>
      </c>
      <c r="T684" s="11" t="s">
        <v>442</v>
      </c>
    </row>
    <row r="685" spans="1:20" ht="35.1" customHeight="1" x14ac:dyDescent="0.25">
      <c r="A685" s="4">
        <v>126</v>
      </c>
      <c r="B685" s="5" t="s">
        <v>432</v>
      </c>
      <c r="C685" s="5" t="s">
        <v>494</v>
      </c>
      <c r="D685" s="6" t="s">
        <v>553</v>
      </c>
      <c r="E685" s="54">
        <v>80111617</v>
      </c>
      <c r="F685" s="6" t="s">
        <v>567</v>
      </c>
      <c r="G685" s="55">
        <v>42743</v>
      </c>
      <c r="H685" s="58">
        <v>12</v>
      </c>
      <c r="I685" s="7" t="s">
        <v>328</v>
      </c>
      <c r="J685" s="15" t="s">
        <v>56</v>
      </c>
      <c r="K685" s="7" t="s">
        <v>447</v>
      </c>
      <c r="L685" s="57">
        <v>93600000</v>
      </c>
      <c r="M685" s="57">
        <v>93600000</v>
      </c>
      <c r="N685" s="9" t="s">
        <v>28</v>
      </c>
      <c r="O685" s="9" t="s">
        <v>28</v>
      </c>
      <c r="P685" s="11" t="s">
        <v>438</v>
      </c>
      <c r="Q685" s="11" t="s">
        <v>439</v>
      </c>
      <c r="R685" s="11" t="s">
        <v>440</v>
      </c>
      <c r="S685" s="11" t="s">
        <v>441</v>
      </c>
      <c r="T685" s="11" t="s">
        <v>442</v>
      </c>
    </row>
    <row r="686" spans="1:20" ht="35.1" customHeight="1" x14ac:dyDescent="0.25">
      <c r="A686" s="4">
        <v>127</v>
      </c>
      <c r="B686" s="5" t="s">
        <v>432</v>
      </c>
      <c r="C686" s="5" t="s">
        <v>494</v>
      </c>
      <c r="D686" s="6" t="s">
        <v>553</v>
      </c>
      <c r="E686" s="54">
        <v>80111617</v>
      </c>
      <c r="F686" s="6" t="s">
        <v>586</v>
      </c>
      <c r="G686" s="55">
        <v>42743</v>
      </c>
      <c r="H686" s="58">
        <v>12</v>
      </c>
      <c r="I686" s="7" t="s">
        <v>328</v>
      </c>
      <c r="J686" s="15" t="s">
        <v>56</v>
      </c>
      <c r="K686" s="7" t="s">
        <v>447</v>
      </c>
      <c r="L686" s="57">
        <v>74556000</v>
      </c>
      <c r="M686" s="57">
        <v>74556000</v>
      </c>
      <c r="N686" s="9" t="s">
        <v>28</v>
      </c>
      <c r="O686" s="9" t="s">
        <v>28</v>
      </c>
      <c r="P686" s="11" t="s">
        <v>438</v>
      </c>
      <c r="Q686" s="11" t="s">
        <v>439</v>
      </c>
      <c r="R686" s="11" t="s">
        <v>440</v>
      </c>
      <c r="S686" s="11" t="s">
        <v>441</v>
      </c>
      <c r="T686" s="11" t="s">
        <v>442</v>
      </c>
    </row>
    <row r="687" spans="1:20" ht="35.1" customHeight="1" x14ac:dyDescent="0.25">
      <c r="A687" s="4">
        <v>128</v>
      </c>
      <c r="B687" s="5" t="s">
        <v>432</v>
      </c>
      <c r="C687" s="5" t="s">
        <v>494</v>
      </c>
      <c r="D687" s="6" t="s">
        <v>553</v>
      </c>
      <c r="E687" s="54">
        <v>93151501</v>
      </c>
      <c r="F687" s="6" t="s">
        <v>587</v>
      </c>
      <c r="G687" s="55">
        <v>42743</v>
      </c>
      <c r="H687" s="58">
        <v>12</v>
      </c>
      <c r="I687" s="7" t="s">
        <v>328</v>
      </c>
      <c r="J687" s="15" t="s">
        <v>56</v>
      </c>
      <c r="K687" s="7" t="s">
        <v>447</v>
      </c>
      <c r="L687" s="57">
        <v>64896000</v>
      </c>
      <c r="M687" s="57">
        <v>64896000</v>
      </c>
      <c r="N687" s="9" t="s">
        <v>28</v>
      </c>
      <c r="O687" s="9" t="s">
        <v>28</v>
      </c>
      <c r="P687" s="11" t="s">
        <v>438</v>
      </c>
      <c r="Q687" s="11" t="s">
        <v>439</v>
      </c>
      <c r="R687" s="11" t="s">
        <v>440</v>
      </c>
      <c r="S687" s="11" t="s">
        <v>441</v>
      </c>
      <c r="T687" s="11" t="s">
        <v>442</v>
      </c>
    </row>
    <row r="688" spans="1:20" ht="35.1" customHeight="1" x14ac:dyDescent="0.25">
      <c r="A688" s="4">
        <v>129</v>
      </c>
      <c r="B688" s="5" t="s">
        <v>432</v>
      </c>
      <c r="C688" s="5" t="s">
        <v>494</v>
      </c>
      <c r="D688" s="6" t="s">
        <v>553</v>
      </c>
      <c r="E688" s="54">
        <v>81101512</v>
      </c>
      <c r="F688" s="6" t="s">
        <v>588</v>
      </c>
      <c r="G688" s="55">
        <v>42743</v>
      </c>
      <c r="H688" s="58">
        <v>12</v>
      </c>
      <c r="I688" s="7" t="s">
        <v>328</v>
      </c>
      <c r="J688" s="15" t="s">
        <v>56</v>
      </c>
      <c r="K688" s="7" t="s">
        <v>447</v>
      </c>
      <c r="L688" s="57">
        <v>57408000</v>
      </c>
      <c r="M688" s="57">
        <v>57408000</v>
      </c>
      <c r="N688" s="9" t="s">
        <v>28</v>
      </c>
      <c r="O688" s="9" t="s">
        <v>28</v>
      </c>
      <c r="P688" s="11" t="s">
        <v>438</v>
      </c>
      <c r="Q688" s="11" t="s">
        <v>439</v>
      </c>
      <c r="R688" s="11" t="s">
        <v>440</v>
      </c>
      <c r="S688" s="11" t="s">
        <v>441</v>
      </c>
      <c r="T688" s="11" t="s">
        <v>442</v>
      </c>
    </row>
    <row r="689" spans="1:20" ht="35.1" customHeight="1" x14ac:dyDescent="0.25">
      <c r="A689" s="4">
        <v>130</v>
      </c>
      <c r="B689" s="5" t="s">
        <v>432</v>
      </c>
      <c r="C689" s="5" t="s">
        <v>494</v>
      </c>
      <c r="D689" s="6" t="s">
        <v>553</v>
      </c>
      <c r="E689" s="54">
        <v>811001500</v>
      </c>
      <c r="F689" s="6" t="s">
        <v>589</v>
      </c>
      <c r="G689" s="55">
        <v>42743</v>
      </c>
      <c r="H689" s="58">
        <v>12</v>
      </c>
      <c r="I689" s="7" t="s">
        <v>328</v>
      </c>
      <c r="J689" s="15" t="s">
        <v>56</v>
      </c>
      <c r="K689" s="7" t="s">
        <v>447</v>
      </c>
      <c r="L689" s="57">
        <v>70699000</v>
      </c>
      <c r="M689" s="57">
        <v>70699000</v>
      </c>
      <c r="N689" s="9" t="s">
        <v>28</v>
      </c>
      <c r="O689" s="9" t="s">
        <v>28</v>
      </c>
      <c r="P689" s="11" t="s">
        <v>438</v>
      </c>
      <c r="Q689" s="11" t="s">
        <v>439</v>
      </c>
      <c r="R689" s="11" t="s">
        <v>440</v>
      </c>
      <c r="S689" s="11" t="s">
        <v>441</v>
      </c>
      <c r="T689" s="11" t="s">
        <v>442</v>
      </c>
    </row>
    <row r="690" spans="1:20" ht="35.1" customHeight="1" x14ac:dyDescent="0.25">
      <c r="A690" s="4">
        <v>131</v>
      </c>
      <c r="B690" s="5" t="s">
        <v>432</v>
      </c>
      <c r="C690" s="5" t="s">
        <v>494</v>
      </c>
      <c r="D690" s="6" t="s">
        <v>553</v>
      </c>
      <c r="E690" s="54">
        <v>80111617</v>
      </c>
      <c r="F690" s="6" t="s">
        <v>590</v>
      </c>
      <c r="G690" s="55">
        <v>42743</v>
      </c>
      <c r="H690" s="58">
        <v>12</v>
      </c>
      <c r="I690" s="7" t="s">
        <v>328</v>
      </c>
      <c r="J690" s="15" t="s">
        <v>56</v>
      </c>
      <c r="K690" s="7" t="s">
        <v>447</v>
      </c>
      <c r="L690" s="57">
        <v>81120000</v>
      </c>
      <c r="M690" s="57">
        <v>81120000</v>
      </c>
      <c r="N690" s="9" t="s">
        <v>28</v>
      </c>
      <c r="O690" s="9" t="s">
        <v>28</v>
      </c>
      <c r="P690" s="11" t="s">
        <v>438</v>
      </c>
      <c r="Q690" s="11" t="s">
        <v>439</v>
      </c>
      <c r="R690" s="11" t="s">
        <v>440</v>
      </c>
      <c r="S690" s="11" t="s">
        <v>441</v>
      </c>
      <c r="T690" s="11" t="s">
        <v>442</v>
      </c>
    </row>
    <row r="691" spans="1:20" ht="35.1" customHeight="1" x14ac:dyDescent="0.25">
      <c r="A691" s="4">
        <v>132</v>
      </c>
      <c r="B691" s="5" t="s">
        <v>432</v>
      </c>
      <c r="C691" s="5" t="s">
        <v>494</v>
      </c>
      <c r="D691" s="6" t="s">
        <v>553</v>
      </c>
      <c r="E691" s="54">
        <v>81101500</v>
      </c>
      <c r="F691" s="6" t="s">
        <v>591</v>
      </c>
      <c r="G691" s="55">
        <v>42743</v>
      </c>
      <c r="H691" s="58">
        <v>12</v>
      </c>
      <c r="I691" s="7" t="s">
        <v>328</v>
      </c>
      <c r="J691" s="15" t="s">
        <v>56</v>
      </c>
      <c r="K691" s="7" t="s">
        <v>447</v>
      </c>
      <c r="L691" s="57">
        <v>66843000</v>
      </c>
      <c r="M691" s="57">
        <v>66843000</v>
      </c>
      <c r="N691" s="9" t="s">
        <v>28</v>
      </c>
      <c r="O691" s="9" t="s">
        <v>28</v>
      </c>
      <c r="P691" s="11" t="s">
        <v>438</v>
      </c>
      <c r="Q691" s="11" t="s">
        <v>439</v>
      </c>
      <c r="R691" s="11" t="s">
        <v>440</v>
      </c>
      <c r="S691" s="11" t="s">
        <v>441</v>
      </c>
      <c r="T691" s="11" t="s">
        <v>442</v>
      </c>
    </row>
    <row r="692" spans="1:20" ht="35.1" customHeight="1" x14ac:dyDescent="0.25">
      <c r="A692" s="4">
        <v>133</v>
      </c>
      <c r="B692" s="5" t="s">
        <v>432</v>
      </c>
      <c r="C692" s="5" t="s">
        <v>494</v>
      </c>
      <c r="D692" s="6" t="s">
        <v>553</v>
      </c>
      <c r="E692" s="54">
        <v>80121704</v>
      </c>
      <c r="F692" s="6" t="s">
        <v>592</v>
      </c>
      <c r="G692" s="55">
        <v>42743</v>
      </c>
      <c r="H692" s="58">
        <v>12</v>
      </c>
      <c r="I692" s="7" t="s">
        <v>328</v>
      </c>
      <c r="J692" s="15" t="s">
        <v>56</v>
      </c>
      <c r="K692" s="7" t="s">
        <v>447</v>
      </c>
      <c r="L692" s="57">
        <v>115814000</v>
      </c>
      <c r="M692" s="57">
        <v>115814000</v>
      </c>
      <c r="N692" s="9" t="s">
        <v>28</v>
      </c>
      <c r="O692" s="9" t="s">
        <v>28</v>
      </c>
      <c r="P692" s="11" t="s">
        <v>438</v>
      </c>
      <c r="Q692" s="11" t="s">
        <v>439</v>
      </c>
      <c r="R692" s="11" t="s">
        <v>440</v>
      </c>
      <c r="S692" s="11" t="s">
        <v>441</v>
      </c>
      <c r="T692" s="11" t="s">
        <v>442</v>
      </c>
    </row>
    <row r="693" spans="1:20" ht="35.1" customHeight="1" x14ac:dyDescent="0.25">
      <c r="A693" s="4">
        <v>134</v>
      </c>
      <c r="B693" s="5" t="s">
        <v>432</v>
      </c>
      <c r="C693" s="5" t="s">
        <v>494</v>
      </c>
      <c r="D693" s="6" t="s">
        <v>553</v>
      </c>
      <c r="E693" s="54">
        <v>80111617</v>
      </c>
      <c r="F693" s="6" t="s">
        <v>593</v>
      </c>
      <c r="G693" s="55">
        <v>42743</v>
      </c>
      <c r="H693" s="58">
        <v>12</v>
      </c>
      <c r="I693" s="7" t="s">
        <v>328</v>
      </c>
      <c r="J693" s="15" t="s">
        <v>56</v>
      </c>
      <c r="K693" s="7" t="s">
        <v>447</v>
      </c>
      <c r="L693" s="57">
        <v>99840000</v>
      </c>
      <c r="M693" s="57">
        <v>99840000</v>
      </c>
      <c r="N693" s="9" t="s">
        <v>28</v>
      </c>
      <c r="O693" s="9" t="s">
        <v>28</v>
      </c>
      <c r="P693" s="11" t="s">
        <v>438</v>
      </c>
      <c r="Q693" s="11" t="s">
        <v>439</v>
      </c>
      <c r="R693" s="11" t="s">
        <v>440</v>
      </c>
      <c r="S693" s="11" t="s">
        <v>441</v>
      </c>
      <c r="T693" s="11" t="s">
        <v>442</v>
      </c>
    </row>
    <row r="694" spans="1:20" ht="35.1" customHeight="1" x14ac:dyDescent="0.25">
      <c r="A694" s="4">
        <v>135</v>
      </c>
      <c r="B694" s="5" t="s">
        <v>432</v>
      </c>
      <c r="C694" s="5" t="s">
        <v>494</v>
      </c>
      <c r="D694" s="6" t="s">
        <v>553</v>
      </c>
      <c r="E694" s="54">
        <v>80111617</v>
      </c>
      <c r="F694" s="6" t="s">
        <v>569</v>
      </c>
      <c r="G694" s="55">
        <v>42743</v>
      </c>
      <c r="H694" s="58">
        <v>12</v>
      </c>
      <c r="I694" s="7" t="s">
        <v>328</v>
      </c>
      <c r="J694" s="15" t="s">
        <v>56</v>
      </c>
      <c r="K694" s="7" t="s">
        <v>447</v>
      </c>
      <c r="L694" s="57">
        <v>64896000</v>
      </c>
      <c r="M694" s="57">
        <v>64896000</v>
      </c>
      <c r="N694" s="9" t="s">
        <v>28</v>
      </c>
      <c r="O694" s="9" t="s">
        <v>28</v>
      </c>
      <c r="P694" s="11" t="s">
        <v>438</v>
      </c>
      <c r="Q694" s="11" t="s">
        <v>439</v>
      </c>
      <c r="R694" s="11" t="s">
        <v>440</v>
      </c>
      <c r="S694" s="11" t="s">
        <v>441</v>
      </c>
      <c r="T694" s="11" t="s">
        <v>442</v>
      </c>
    </row>
    <row r="695" spans="1:20" ht="35.1" customHeight="1" x14ac:dyDescent="0.25">
      <c r="A695" s="4">
        <v>136</v>
      </c>
      <c r="B695" s="5" t="s">
        <v>432</v>
      </c>
      <c r="C695" s="5" t="s">
        <v>494</v>
      </c>
      <c r="D695" s="6" t="s">
        <v>553</v>
      </c>
      <c r="E695" s="54">
        <v>81101500</v>
      </c>
      <c r="F695" s="6" t="s">
        <v>594</v>
      </c>
      <c r="G695" s="55">
        <v>42743</v>
      </c>
      <c r="H695" s="58">
        <v>12</v>
      </c>
      <c r="I695" s="7" t="s">
        <v>328</v>
      </c>
      <c r="J695" s="15" t="s">
        <v>56</v>
      </c>
      <c r="K695" s="7" t="s">
        <v>447</v>
      </c>
      <c r="L695" s="57">
        <v>68640000</v>
      </c>
      <c r="M695" s="57">
        <v>68640000</v>
      </c>
      <c r="N695" s="9" t="s">
        <v>28</v>
      </c>
      <c r="O695" s="9" t="s">
        <v>28</v>
      </c>
      <c r="P695" s="11" t="s">
        <v>438</v>
      </c>
      <c r="Q695" s="11" t="s">
        <v>439</v>
      </c>
      <c r="R695" s="11" t="s">
        <v>440</v>
      </c>
      <c r="S695" s="11" t="s">
        <v>441</v>
      </c>
      <c r="T695" s="11" t="s">
        <v>442</v>
      </c>
    </row>
    <row r="696" spans="1:20" ht="35.1" customHeight="1" x14ac:dyDescent="0.25">
      <c r="A696" s="4">
        <v>137</v>
      </c>
      <c r="B696" s="5" t="s">
        <v>432</v>
      </c>
      <c r="C696" s="5" t="s">
        <v>494</v>
      </c>
      <c r="D696" s="6" t="s">
        <v>553</v>
      </c>
      <c r="E696" s="54">
        <v>80111617</v>
      </c>
      <c r="F696" s="6" t="s">
        <v>595</v>
      </c>
      <c r="G696" s="55">
        <v>42743</v>
      </c>
      <c r="H696" s="58">
        <v>12</v>
      </c>
      <c r="I696" s="7" t="s">
        <v>328</v>
      </c>
      <c r="J696" s="15" t="s">
        <v>56</v>
      </c>
      <c r="K696" s="7" t="s">
        <v>447</v>
      </c>
      <c r="L696" s="57">
        <v>74556000</v>
      </c>
      <c r="M696" s="57">
        <v>74556000</v>
      </c>
      <c r="N696" s="9" t="s">
        <v>28</v>
      </c>
      <c r="O696" s="9" t="s">
        <v>28</v>
      </c>
      <c r="P696" s="11" t="s">
        <v>438</v>
      </c>
      <c r="Q696" s="11" t="s">
        <v>439</v>
      </c>
      <c r="R696" s="11" t="s">
        <v>440</v>
      </c>
      <c r="S696" s="11" t="s">
        <v>441</v>
      </c>
      <c r="T696" s="11" t="s">
        <v>442</v>
      </c>
    </row>
    <row r="697" spans="1:20" ht="35.1" customHeight="1" x14ac:dyDescent="0.25">
      <c r="A697" s="4">
        <v>138</v>
      </c>
      <c r="B697" s="5" t="s">
        <v>432</v>
      </c>
      <c r="C697" s="5" t="s">
        <v>494</v>
      </c>
      <c r="D697" s="6" t="s">
        <v>553</v>
      </c>
      <c r="E697" s="54">
        <v>80111617</v>
      </c>
      <c r="F697" s="6" t="s">
        <v>596</v>
      </c>
      <c r="G697" s="55">
        <v>42743</v>
      </c>
      <c r="H697" s="58">
        <v>12</v>
      </c>
      <c r="I697" s="7" t="s">
        <v>328</v>
      </c>
      <c r="J697" s="15" t="s">
        <v>56</v>
      </c>
      <c r="K697" s="7" t="s">
        <v>447</v>
      </c>
      <c r="L697" s="57">
        <v>64896000</v>
      </c>
      <c r="M697" s="57">
        <v>64896000</v>
      </c>
      <c r="N697" s="9" t="s">
        <v>28</v>
      </c>
      <c r="O697" s="9" t="s">
        <v>28</v>
      </c>
      <c r="P697" s="11" t="s">
        <v>438</v>
      </c>
      <c r="Q697" s="11" t="s">
        <v>439</v>
      </c>
      <c r="R697" s="11" t="s">
        <v>440</v>
      </c>
      <c r="S697" s="11" t="s">
        <v>441</v>
      </c>
      <c r="T697" s="11" t="s">
        <v>442</v>
      </c>
    </row>
    <row r="698" spans="1:20" ht="35.1" customHeight="1" x14ac:dyDescent="0.25">
      <c r="A698" s="4">
        <v>139</v>
      </c>
      <c r="B698" s="5" t="s">
        <v>432</v>
      </c>
      <c r="C698" s="5" t="s">
        <v>494</v>
      </c>
      <c r="D698" s="6" t="s">
        <v>553</v>
      </c>
      <c r="E698" s="54">
        <v>80111617</v>
      </c>
      <c r="F698" s="6" t="s">
        <v>569</v>
      </c>
      <c r="G698" s="55">
        <v>42743</v>
      </c>
      <c r="H698" s="58">
        <v>12</v>
      </c>
      <c r="I698" s="7" t="s">
        <v>328</v>
      </c>
      <c r="J698" s="15" t="s">
        <v>56</v>
      </c>
      <c r="K698" s="7" t="s">
        <v>447</v>
      </c>
      <c r="L698" s="57">
        <v>52953000</v>
      </c>
      <c r="M698" s="57">
        <v>52953000</v>
      </c>
      <c r="N698" s="9" t="s">
        <v>28</v>
      </c>
      <c r="O698" s="9" t="s">
        <v>28</v>
      </c>
      <c r="P698" s="11" t="s">
        <v>438</v>
      </c>
      <c r="Q698" s="11" t="s">
        <v>439</v>
      </c>
      <c r="R698" s="11" t="s">
        <v>440</v>
      </c>
      <c r="S698" s="11" t="s">
        <v>441</v>
      </c>
      <c r="T698" s="11" t="s">
        <v>442</v>
      </c>
    </row>
    <row r="699" spans="1:20" ht="35.1" customHeight="1" x14ac:dyDescent="0.25">
      <c r="A699" s="4">
        <v>140</v>
      </c>
      <c r="B699" s="5" t="s">
        <v>432</v>
      </c>
      <c r="C699" s="5" t="s">
        <v>494</v>
      </c>
      <c r="D699" s="6" t="s">
        <v>553</v>
      </c>
      <c r="E699" s="54">
        <v>80111617</v>
      </c>
      <c r="F699" s="6" t="s">
        <v>597</v>
      </c>
      <c r="G699" s="55">
        <v>42743</v>
      </c>
      <c r="H699" s="58">
        <v>6</v>
      </c>
      <c r="I699" s="7" t="s">
        <v>328</v>
      </c>
      <c r="J699" s="15" t="s">
        <v>56</v>
      </c>
      <c r="K699" s="7" t="s">
        <v>447</v>
      </c>
      <c r="L699" s="57">
        <v>31200000</v>
      </c>
      <c r="M699" s="57">
        <v>31200000</v>
      </c>
      <c r="N699" s="9" t="s">
        <v>28</v>
      </c>
      <c r="O699" s="9" t="s">
        <v>28</v>
      </c>
      <c r="P699" s="11" t="s">
        <v>438</v>
      </c>
      <c r="Q699" s="11" t="s">
        <v>439</v>
      </c>
      <c r="R699" s="11" t="s">
        <v>440</v>
      </c>
      <c r="S699" s="11" t="s">
        <v>441</v>
      </c>
      <c r="T699" s="11" t="s">
        <v>442</v>
      </c>
    </row>
    <row r="700" spans="1:20" ht="35.1" customHeight="1" x14ac:dyDescent="0.25">
      <c r="A700" s="4">
        <v>141</v>
      </c>
      <c r="B700" s="5" t="s">
        <v>432</v>
      </c>
      <c r="C700" s="5" t="s">
        <v>494</v>
      </c>
      <c r="D700" s="6" t="s">
        <v>553</v>
      </c>
      <c r="E700" s="54">
        <v>80101601</v>
      </c>
      <c r="F700" s="6" t="s">
        <v>562</v>
      </c>
      <c r="G700" s="55">
        <v>42743</v>
      </c>
      <c r="H700" s="58">
        <v>6</v>
      </c>
      <c r="I700" s="7" t="s">
        <v>328</v>
      </c>
      <c r="J700" s="15" t="s">
        <v>56</v>
      </c>
      <c r="K700" s="7" t="s">
        <v>447</v>
      </c>
      <c r="L700" s="57">
        <v>31200000</v>
      </c>
      <c r="M700" s="57">
        <v>31200000</v>
      </c>
      <c r="N700" s="9" t="s">
        <v>28</v>
      </c>
      <c r="O700" s="9" t="s">
        <v>28</v>
      </c>
      <c r="P700" s="11" t="s">
        <v>438</v>
      </c>
      <c r="Q700" s="11" t="s">
        <v>439</v>
      </c>
      <c r="R700" s="11" t="s">
        <v>440</v>
      </c>
      <c r="S700" s="11" t="s">
        <v>441</v>
      </c>
      <c r="T700" s="11" t="s">
        <v>442</v>
      </c>
    </row>
    <row r="701" spans="1:20" ht="35.1" customHeight="1" x14ac:dyDescent="0.25">
      <c r="A701" s="4">
        <v>142</v>
      </c>
      <c r="B701" s="5" t="s">
        <v>432</v>
      </c>
      <c r="C701" s="5" t="s">
        <v>494</v>
      </c>
      <c r="D701" s="6" t="s">
        <v>553</v>
      </c>
      <c r="E701" s="54">
        <v>80111617</v>
      </c>
      <c r="F701" s="6" t="s">
        <v>598</v>
      </c>
      <c r="G701" s="55">
        <v>42743</v>
      </c>
      <c r="H701" s="58">
        <v>12</v>
      </c>
      <c r="I701" s="7" t="s">
        <v>328</v>
      </c>
      <c r="J701" s="15" t="s">
        <v>56</v>
      </c>
      <c r="K701" s="7" t="s">
        <v>447</v>
      </c>
      <c r="L701" s="57">
        <v>70699000</v>
      </c>
      <c r="M701" s="57">
        <v>70699000</v>
      </c>
      <c r="N701" s="9" t="s">
        <v>28</v>
      </c>
      <c r="O701" s="9" t="s">
        <v>28</v>
      </c>
      <c r="P701" s="11" t="s">
        <v>438</v>
      </c>
      <c r="Q701" s="11" t="s">
        <v>439</v>
      </c>
      <c r="R701" s="11" t="s">
        <v>440</v>
      </c>
      <c r="S701" s="11" t="s">
        <v>441</v>
      </c>
      <c r="T701" s="11" t="s">
        <v>442</v>
      </c>
    </row>
    <row r="702" spans="1:20" ht="35.1" customHeight="1" x14ac:dyDescent="0.25">
      <c r="A702" s="4">
        <v>143</v>
      </c>
      <c r="B702" s="5" t="s">
        <v>432</v>
      </c>
      <c r="C702" s="5" t="s">
        <v>494</v>
      </c>
      <c r="D702" s="6" t="s">
        <v>553</v>
      </c>
      <c r="E702" s="54">
        <v>81101500</v>
      </c>
      <c r="F702" s="6" t="s">
        <v>599</v>
      </c>
      <c r="G702" s="55">
        <v>42743</v>
      </c>
      <c r="H702" s="58">
        <v>12</v>
      </c>
      <c r="I702" s="7" t="s">
        <v>328</v>
      </c>
      <c r="J702" s="15" t="s">
        <v>56</v>
      </c>
      <c r="K702" s="7" t="s">
        <v>447</v>
      </c>
      <c r="L702" s="57">
        <v>74556000</v>
      </c>
      <c r="M702" s="57">
        <v>74556000</v>
      </c>
      <c r="N702" s="9" t="s">
        <v>28</v>
      </c>
      <c r="O702" s="9" t="s">
        <v>28</v>
      </c>
      <c r="P702" s="11" t="s">
        <v>438</v>
      </c>
      <c r="Q702" s="11" t="s">
        <v>439</v>
      </c>
      <c r="R702" s="11" t="s">
        <v>440</v>
      </c>
      <c r="S702" s="11" t="s">
        <v>441</v>
      </c>
      <c r="T702" s="11" t="s">
        <v>442</v>
      </c>
    </row>
    <row r="703" spans="1:20" ht="35.1" customHeight="1" x14ac:dyDescent="0.25">
      <c r="A703" s="4">
        <v>144</v>
      </c>
      <c r="B703" s="5" t="s">
        <v>432</v>
      </c>
      <c r="C703" s="5" t="s">
        <v>494</v>
      </c>
      <c r="D703" s="6" t="s">
        <v>553</v>
      </c>
      <c r="E703" s="54">
        <v>83101800</v>
      </c>
      <c r="F703" s="6" t="s">
        <v>600</v>
      </c>
      <c r="G703" s="55">
        <v>42743</v>
      </c>
      <c r="H703" s="58">
        <v>3</v>
      </c>
      <c r="I703" s="7" t="s">
        <v>328</v>
      </c>
      <c r="J703" s="15" t="s">
        <v>56</v>
      </c>
      <c r="K703" s="7" t="s">
        <v>447</v>
      </c>
      <c r="L703" s="57">
        <v>18639000</v>
      </c>
      <c r="M703" s="57">
        <v>18639000</v>
      </c>
      <c r="N703" s="9" t="s">
        <v>28</v>
      </c>
      <c r="O703" s="9" t="s">
        <v>28</v>
      </c>
      <c r="P703" s="11" t="s">
        <v>438</v>
      </c>
      <c r="Q703" s="11" t="s">
        <v>439</v>
      </c>
      <c r="R703" s="11" t="s">
        <v>440</v>
      </c>
      <c r="S703" s="11" t="s">
        <v>441</v>
      </c>
      <c r="T703" s="11" t="s">
        <v>442</v>
      </c>
    </row>
    <row r="704" spans="1:20" ht="35.1" customHeight="1" x14ac:dyDescent="0.25">
      <c r="A704" s="4">
        <v>145</v>
      </c>
      <c r="B704" s="5" t="s">
        <v>432</v>
      </c>
      <c r="C704" s="5" t="s">
        <v>494</v>
      </c>
      <c r="D704" s="6" t="s">
        <v>553</v>
      </c>
      <c r="E704" s="54">
        <v>80111706</v>
      </c>
      <c r="F704" s="6" t="s">
        <v>601</v>
      </c>
      <c r="G704" s="55">
        <v>42743</v>
      </c>
      <c r="H704" s="58">
        <v>6</v>
      </c>
      <c r="I704" s="7" t="s">
        <v>328</v>
      </c>
      <c r="J704" s="15" t="s">
        <v>71</v>
      </c>
      <c r="K704" s="7" t="s">
        <v>447</v>
      </c>
      <c r="L704" s="57">
        <v>20567000</v>
      </c>
      <c r="M704" s="57">
        <v>20567000</v>
      </c>
      <c r="N704" s="9" t="s">
        <v>28</v>
      </c>
      <c r="O704" s="9" t="s">
        <v>28</v>
      </c>
      <c r="P704" s="11" t="s">
        <v>438</v>
      </c>
      <c r="Q704" s="11" t="s">
        <v>439</v>
      </c>
      <c r="R704" s="11" t="s">
        <v>440</v>
      </c>
      <c r="S704" s="11" t="s">
        <v>441</v>
      </c>
      <c r="T704" s="11" t="s">
        <v>442</v>
      </c>
    </row>
    <row r="705" spans="1:20" ht="35.1" customHeight="1" x14ac:dyDescent="0.25">
      <c r="A705" s="4">
        <v>146</v>
      </c>
      <c r="B705" s="5" t="s">
        <v>432</v>
      </c>
      <c r="C705" s="5" t="s">
        <v>494</v>
      </c>
      <c r="D705" s="6" t="s">
        <v>553</v>
      </c>
      <c r="E705" s="54">
        <v>80111617</v>
      </c>
      <c r="F705" s="6" t="s">
        <v>602</v>
      </c>
      <c r="G705" s="55">
        <v>42743</v>
      </c>
      <c r="H705" s="58">
        <v>12</v>
      </c>
      <c r="I705" s="7" t="s">
        <v>328</v>
      </c>
      <c r="J705" s="15" t="s">
        <v>56</v>
      </c>
      <c r="K705" s="7" t="s">
        <v>447</v>
      </c>
      <c r="L705" s="57">
        <v>83554000</v>
      </c>
      <c r="M705" s="57">
        <v>83554000</v>
      </c>
      <c r="N705" s="9" t="s">
        <v>28</v>
      </c>
      <c r="O705" s="9" t="s">
        <v>28</v>
      </c>
      <c r="P705" s="11" t="s">
        <v>438</v>
      </c>
      <c r="Q705" s="11" t="s">
        <v>439</v>
      </c>
      <c r="R705" s="11" t="s">
        <v>440</v>
      </c>
      <c r="S705" s="11" t="s">
        <v>441</v>
      </c>
      <c r="T705" s="11" t="s">
        <v>442</v>
      </c>
    </row>
    <row r="706" spans="1:20" ht="35.1" customHeight="1" x14ac:dyDescent="0.25">
      <c r="A706" s="4">
        <v>147</v>
      </c>
      <c r="B706" s="5" t="s">
        <v>432</v>
      </c>
      <c r="C706" s="5" t="s">
        <v>494</v>
      </c>
      <c r="D706" s="6" t="s">
        <v>553</v>
      </c>
      <c r="E706" s="54">
        <v>80111617</v>
      </c>
      <c r="F706" s="6" t="s">
        <v>603</v>
      </c>
      <c r="G706" s="55">
        <v>42743</v>
      </c>
      <c r="H706" s="58">
        <v>6</v>
      </c>
      <c r="I706" s="7" t="s">
        <v>328</v>
      </c>
      <c r="J706" s="15" t="s">
        <v>56</v>
      </c>
      <c r="K706" s="7" t="s">
        <v>447</v>
      </c>
      <c r="L706" s="57">
        <v>31200000</v>
      </c>
      <c r="M706" s="57">
        <v>31200000</v>
      </c>
      <c r="N706" s="9" t="s">
        <v>28</v>
      </c>
      <c r="O706" s="9" t="s">
        <v>28</v>
      </c>
      <c r="P706" s="11" t="s">
        <v>438</v>
      </c>
      <c r="Q706" s="11" t="s">
        <v>439</v>
      </c>
      <c r="R706" s="11" t="s">
        <v>440</v>
      </c>
      <c r="S706" s="11" t="s">
        <v>441</v>
      </c>
      <c r="T706" s="11" t="s">
        <v>442</v>
      </c>
    </row>
    <row r="707" spans="1:20" ht="35.1" customHeight="1" x14ac:dyDescent="0.25">
      <c r="A707" s="4">
        <v>148</v>
      </c>
      <c r="B707" s="5" t="s">
        <v>432</v>
      </c>
      <c r="C707" s="5" t="s">
        <v>494</v>
      </c>
      <c r="D707" s="6" t="s">
        <v>553</v>
      </c>
      <c r="E707" s="54">
        <v>93142009</v>
      </c>
      <c r="F707" s="6" t="s">
        <v>604</v>
      </c>
      <c r="G707" s="55">
        <v>42743</v>
      </c>
      <c r="H707" s="58">
        <v>6</v>
      </c>
      <c r="I707" s="7" t="s">
        <v>328</v>
      </c>
      <c r="J707" s="15" t="s">
        <v>56</v>
      </c>
      <c r="K707" s="7" t="s">
        <v>447</v>
      </c>
      <c r="L707" s="57">
        <v>31200000</v>
      </c>
      <c r="M707" s="57">
        <v>31200000</v>
      </c>
      <c r="N707" s="9" t="s">
        <v>28</v>
      </c>
      <c r="O707" s="9" t="s">
        <v>28</v>
      </c>
      <c r="P707" s="11" t="s">
        <v>438</v>
      </c>
      <c r="Q707" s="11" t="s">
        <v>439</v>
      </c>
      <c r="R707" s="11" t="s">
        <v>440</v>
      </c>
      <c r="S707" s="11" t="s">
        <v>441</v>
      </c>
      <c r="T707" s="11" t="s">
        <v>442</v>
      </c>
    </row>
    <row r="708" spans="1:20" ht="35.1" customHeight="1" x14ac:dyDescent="0.25">
      <c r="A708" s="4">
        <v>149</v>
      </c>
      <c r="B708" s="5" t="s">
        <v>432</v>
      </c>
      <c r="C708" s="5" t="s">
        <v>494</v>
      </c>
      <c r="D708" s="6" t="s">
        <v>553</v>
      </c>
      <c r="E708" s="54">
        <v>83101800</v>
      </c>
      <c r="F708" s="6" t="s">
        <v>605</v>
      </c>
      <c r="G708" s="55">
        <v>42743</v>
      </c>
      <c r="H708" s="58">
        <v>12</v>
      </c>
      <c r="I708" s="7" t="s">
        <v>328</v>
      </c>
      <c r="J708" s="15" t="s">
        <v>56</v>
      </c>
      <c r="K708" s="7" t="s">
        <v>447</v>
      </c>
      <c r="L708" s="57">
        <v>66843000</v>
      </c>
      <c r="M708" s="57">
        <v>66843000</v>
      </c>
      <c r="N708" s="9" t="s">
        <v>28</v>
      </c>
      <c r="O708" s="9" t="s">
        <v>28</v>
      </c>
      <c r="P708" s="11" t="s">
        <v>438</v>
      </c>
      <c r="Q708" s="11" t="s">
        <v>439</v>
      </c>
      <c r="R708" s="11" t="s">
        <v>440</v>
      </c>
      <c r="S708" s="11" t="s">
        <v>441</v>
      </c>
      <c r="T708" s="11" t="s">
        <v>442</v>
      </c>
    </row>
    <row r="709" spans="1:20" ht="35.1" customHeight="1" x14ac:dyDescent="0.25">
      <c r="A709" s="4">
        <v>150</v>
      </c>
      <c r="B709" s="5" t="s">
        <v>432</v>
      </c>
      <c r="C709" s="5" t="s">
        <v>494</v>
      </c>
      <c r="D709" s="6" t="s">
        <v>553</v>
      </c>
      <c r="E709" s="54">
        <v>80121704</v>
      </c>
      <c r="F709" s="6" t="s">
        <v>606</v>
      </c>
      <c r="G709" s="55">
        <v>42743</v>
      </c>
      <c r="H709" s="58">
        <v>12</v>
      </c>
      <c r="I709" s="7" t="s">
        <v>328</v>
      </c>
      <c r="J709" s="15" t="s">
        <v>56</v>
      </c>
      <c r="K709" s="7" t="s">
        <v>447</v>
      </c>
      <c r="L709" s="57">
        <v>57408000</v>
      </c>
      <c r="M709" s="57">
        <v>57408000</v>
      </c>
      <c r="N709" s="9" t="s">
        <v>28</v>
      </c>
      <c r="O709" s="9" t="s">
        <v>28</v>
      </c>
      <c r="P709" s="11" t="s">
        <v>438</v>
      </c>
      <c r="Q709" s="11" t="s">
        <v>439</v>
      </c>
      <c r="R709" s="11" t="s">
        <v>440</v>
      </c>
      <c r="S709" s="11" t="s">
        <v>441</v>
      </c>
      <c r="T709" s="11" t="s">
        <v>442</v>
      </c>
    </row>
    <row r="710" spans="1:20" ht="35.1" customHeight="1" x14ac:dyDescent="0.25">
      <c r="A710" s="4">
        <v>151</v>
      </c>
      <c r="B710" s="5" t="s">
        <v>432</v>
      </c>
      <c r="C710" s="5" t="s">
        <v>494</v>
      </c>
      <c r="D710" s="6" t="s">
        <v>553</v>
      </c>
      <c r="E710" s="54">
        <v>80111706</v>
      </c>
      <c r="F710" s="6" t="s">
        <v>607</v>
      </c>
      <c r="G710" s="55">
        <v>42743</v>
      </c>
      <c r="H710" s="58">
        <v>12</v>
      </c>
      <c r="I710" s="7" t="s">
        <v>328</v>
      </c>
      <c r="J710" s="15" t="s">
        <v>608</v>
      </c>
      <c r="K710" s="7" t="s">
        <v>447</v>
      </c>
      <c r="L710" s="57">
        <v>14976000</v>
      </c>
      <c r="M710" s="57">
        <v>14976000</v>
      </c>
      <c r="N710" s="9" t="s">
        <v>28</v>
      </c>
      <c r="O710" s="9" t="s">
        <v>28</v>
      </c>
      <c r="P710" s="11" t="s">
        <v>438</v>
      </c>
      <c r="Q710" s="11" t="s">
        <v>439</v>
      </c>
      <c r="R710" s="11" t="s">
        <v>440</v>
      </c>
      <c r="S710" s="11" t="s">
        <v>441</v>
      </c>
      <c r="T710" s="11" t="s">
        <v>442</v>
      </c>
    </row>
    <row r="711" spans="1:20" ht="35.1" customHeight="1" x14ac:dyDescent="0.25">
      <c r="A711" s="4">
        <v>152</v>
      </c>
      <c r="B711" s="5" t="s">
        <v>432</v>
      </c>
      <c r="C711" s="5" t="s">
        <v>494</v>
      </c>
      <c r="D711" s="6" t="s">
        <v>553</v>
      </c>
      <c r="E711" s="54">
        <v>81101500</v>
      </c>
      <c r="F711" s="6" t="s">
        <v>609</v>
      </c>
      <c r="G711" s="55">
        <v>42743</v>
      </c>
      <c r="H711" s="58">
        <v>12</v>
      </c>
      <c r="I711" s="7" t="s">
        <v>328</v>
      </c>
      <c r="J711" s="15" t="s">
        <v>610</v>
      </c>
      <c r="K711" s="7" t="s">
        <v>447</v>
      </c>
      <c r="L711" s="57">
        <v>105920000</v>
      </c>
      <c r="M711" s="57">
        <v>105920000</v>
      </c>
      <c r="N711" s="9" t="s">
        <v>28</v>
      </c>
      <c r="O711" s="9" t="s">
        <v>28</v>
      </c>
      <c r="P711" s="11" t="s">
        <v>438</v>
      </c>
      <c r="Q711" s="11" t="s">
        <v>439</v>
      </c>
      <c r="R711" s="11" t="s">
        <v>440</v>
      </c>
      <c r="S711" s="11" t="s">
        <v>441</v>
      </c>
      <c r="T711" s="11" t="s">
        <v>442</v>
      </c>
    </row>
    <row r="712" spans="1:20" ht="35.1" customHeight="1" x14ac:dyDescent="0.25">
      <c r="A712" s="4">
        <v>153</v>
      </c>
      <c r="B712" s="5" t="s">
        <v>432</v>
      </c>
      <c r="C712" s="5" t="s">
        <v>494</v>
      </c>
      <c r="D712" s="6" t="s">
        <v>553</v>
      </c>
      <c r="E712" s="54">
        <v>81101500</v>
      </c>
      <c r="F712" s="6" t="s">
        <v>611</v>
      </c>
      <c r="G712" s="55">
        <v>42743</v>
      </c>
      <c r="H712" s="58">
        <v>12</v>
      </c>
      <c r="I712" s="7" t="s">
        <v>328</v>
      </c>
      <c r="J712" s="15" t="s">
        <v>610</v>
      </c>
      <c r="K712" s="7" t="s">
        <v>447</v>
      </c>
      <c r="L712" s="57">
        <v>51168000</v>
      </c>
      <c r="M712" s="57">
        <v>51168000</v>
      </c>
      <c r="N712" s="9" t="s">
        <v>28</v>
      </c>
      <c r="O712" s="9" t="s">
        <v>28</v>
      </c>
      <c r="P712" s="11" t="s">
        <v>438</v>
      </c>
      <c r="Q712" s="11" t="s">
        <v>439</v>
      </c>
      <c r="R712" s="11" t="s">
        <v>440</v>
      </c>
      <c r="S712" s="11" t="s">
        <v>441</v>
      </c>
      <c r="T712" s="11" t="s">
        <v>442</v>
      </c>
    </row>
    <row r="713" spans="1:20" ht="35.1" customHeight="1" x14ac:dyDescent="0.25">
      <c r="A713" s="4">
        <v>154</v>
      </c>
      <c r="B713" s="5" t="s">
        <v>432</v>
      </c>
      <c r="C713" s="5" t="s">
        <v>494</v>
      </c>
      <c r="D713" s="6" t="s">
        <v>553</v>
      </c>
      <c r="E713" s="54">
        <v>80121704</v>
      </c>
      <c r="F713" s="6" t="s">
        <v>612</v>
      </c>
      <c r="G713" s="55">
        <v>42743</v>
      </c>
      <c r="H713" s="58">
        <v>12</v>
      </c>
      <c r="I713" s="7" t="s">
        <v>328</v>
      </c>
      <c r="J713" s="15" t="s">
        <v>610</v>
      </c>
      <c r="K713" s="7" t="s">
        <v>447</v>
      </c>
      <c r="L713" s="57">
        <v>62400000</v>
      </c>
      <c r="M713" s="57">
        <v>62400000</v>
      </c>
      <c r="N713" s="9" t="s">
        <v>28</v>
      </c>
      <c r="O713" s="9" t="s">
        <v>28</v>
      </c>
      <c r="P713" s="11" t="s">
        <v>438</v>
      </c>
      <c r="Q713" s="11" t="s">
        <v>439</v>
      </c>
      <c r="R713" s="11" t="s">
        <v>440</v>
      </c>
      <c r="S713" s="11" t="s">
        <v>441</v>
      </c>
      <c r="T713" s="11" t="s">
        <v>442</v>
      </c>
    </row>
    <row r="714" spans="1:20" ht="35.1" customHeight="1" x14ac:dyDescent="0.25">
      <c r="A714" s="4">
        <v>155</v>
      </c>
      <c r="B714" s="5" t="s">
        <v>432</v>
      </c>
      <c r="C714" s="5" t="s">
        <v>494</v>
      </c>
      <c r="D714" s="6" t="s">
        <v>553</v>
      </c>
      <c r="E714" s="54">
        <v>81101500</v>
      </c>
      <c r="F714" s="6" t="s">
        <v>554</v>
      </c>
      <c r="G714" s="55">
        <v>42743</v>
      </c>
      <c r="H714" s="58">
        <v>12</v>
      </c>
      <c r="I714" s="7" t="s">
        <v>328</v>
      </c>
      <c r="J714" s="15" t="s">
        <v>610</v>
      </c>
      <c r="K714" s="7" t="s">
        <v>447</v>
      </c>
      <c r="L714" s="57">
        <v>83554000</v>
      </c>
      <c r="M714" s="57">
        <v>83554000</v>
      </c>
      <c r="N714" s="9" t="s">
        <v>28</v>
      </c>
      <c r="O714" s="9" t="s">
        <v>28</v>
      </c>
      <c r="P714" s="11" t="s">
        <v>438</v>
      </c>
      <c r="Q714" s="11" t="s">
        <v>439</v>
      </c>
      <c r="R714" s="11" t="s">
        <v>440</v>
      </c>
      <c r="S714" s="11" t="s">
        <v>441</v>
      </c>
      <c r="T714" s="11" t="s">
        <v>442</v>
      </c>
    </row>
    <row r="715" spans="1:20" ht="35.1" customHeight="1" x14ac:dyDescent="0.25">
      <c r="A715" s="4">
        <v>156</v>
      </c>
      <c r="B715" s="5" t="s">
        <v>432</v>
      </c>
      <c r="C715" s="5" t="s">
        <v>494</v>
      </c>
      <c r="D715" s="6" t="s">
        <v>553</v>
      </c>
      <c r="E715" s="54">
        <v>81102700</v>
      </c>
      <c r="F715" s="6" t="s">
        <v>613</v>
      </c>
      <c r="G715" s="55">
        <v>42743</v>
      </c>
      <c r="H715" s="58">
        <v>3</v>
      </c>
      <c r="I715" s="7" t="s">
        <v>328</v>
      </c>
      <c r="J715" s="15" t="s">
        <v>610</v>
      </c>
      <c r="K715" s="7" t="s">
        <v>447</v>
      </c>
      <c r="L715" s="57">
        <v>17160000</v>
      </c>
      <c r="M715" s="57">
        <v>17160000</v>
      </c>
      <c r="N715" s="9" t="s">
        <v>28</v>
      </c>
      <c r="O715" s="9" t="s">
        <v>28</v>
      </c>
      <c r="P715" s="11" t="s">
        <v>438</v>
      </c>
      <c r="Q715" s="11" t="s">
        <v>439</v>
      </c>
      <c r="R715" s="11" t="s">
        <v>440</v>
      </c>
      <c r="S715" s="11" t="s">
        <v>441</v>
      </c>
      <c r="T715" s="11" t="s">
        <v>442</v>
      </c>
    </row>
    <row r="716" spans="1:20" ht="35.1" customHeight="1" x14ac:dyDescent="0.25">
      <c r="A716" s="4">
        <v>157</v>
      </c>
      <c r="B716" s="5" t="s">
        <v>432</v>
      </c>
      <c r="C716" s="5" t="s">
        <v>494</v>
      </c>
      <c r="D716" s="6" t="s">
        <v>553</v>
      </c>
      <c r="E716" s="54">
        <v>80101604</v>
      </c>
      <c r="F716" s="6" t="s">
        <v>614</v>
      </c>
      <c r="G716" s="55">
        <v>42743</v>
      </c>
      <c r="H716" s="58">
        <v>12</v>
      </c>
      <c r="I716" s="7" t="s">
        <v>328</v>
      </c>
      <c r="J716" s="15" t="s">
        <v>610</v>
      </c>
      <c r="K716" s="7" t="s">
        <v>447</v>
      </c>
      <c r="L716" s="57">
        <v>124800000</v>
      </c>
      <c r="M716" s="57">
        <v>124800000</v>
      </c>
      <c r="N716" s="9" t="s">
        <v>28</v>
      </c>
      <c r="O716" s="9" t="s">
        <v>28</v>
      </c>
      <c r="P716" s="11" t="s">
        <v>438</v>
      </c>
      <c r="Q716" s="11" t="s">
        <v>439</v>
      </c>
      <c r="R716" s="11" t="s">
        <v>440</v>
      </c>
      <c r="S716" s="11" t="s">
        <v>441</v>
      </c>
      <c r="T716" s="11" t="s">
        <v>442</v>
      </c>
    </row>
    <row r="717" spans="1:20" ht="35.1" customHeight="1" x14ac:dyDescent="0.25">
      <c r="A717" s="4">
        <v>158</v>
      </c>
      <c r="B717" s="5" t="s">
        <v>432</v>
      </c>
      <c r="C717" s="5" t="s">
        <v>494</v>
      </c>
      <c r="D717" s="6" t="s">
        <v>553</v>
      </c>
      <c r="E717" s="54">
        <v>81101500</v>
      </c>
      <c r="F717" s="6" t="s">
        <v>615</v>
      </c>
      <c r="G717" s="55">
        <v>42743</v>
      </c>
      <c r="H717" s="58">
        <v>12</v>
      </c>
      <c r="I717" s="7" t="s">
        <v>328</v>
      </c>
      <c r="J717" s="15" t="s">
        <v>610</v>
      </c>
      <c r="K717" s="7" t="s">
        <v>447</v>
      </c>
      <c r="L717" s="57">
        <v>57408000</v>
      </c>
      <c r="M717" s="57">
        <v>57408000</v>
      </c>
      <c r="N717" s="9" t="s">
        <v>28</v>
      </c>
      <c r="O717" s="9" t="s">
        <v>28</v>
      </c>
      <c r="P717" s="11" t="s">
        <v>438</v>
      </c>
      <c r="Q717" s="11" t="s">
        <v>439</v>
      </c>
      <c r="R717" s="11" t="s">
        <v>440</v>
      </c>
      <c r="S717" s="11" t="s">
        <v>441</v>
      </c>
      <c r="T717" s="11" t="s">
        <v>442</v>
      </c>
    </row>
    <row r="718" spans="1:20" ht="35.1" customHeight="1" x14ac:dyDescent="0.25">
      <c r="A718" s="4">
        <v>159</v>
      </c>
      <c r="B718" s="5" t="s">
        <v>432</v>
      </c>
      <c r="C718" s="5" t="s">
        <v>494</v>
      </c>
      <c r="D718" s="6" t="s">
        <v>553</v>
      </c>
      <c r="E718" s="54">
        <v>81101500</v>
      </c>
      <c r="F718" s="6" t="s">
        <v>616</v>
      </c>
      <c r="G718" s="55">
        <v>42743</v>
      </c>
      <c r="H718" s="58">
        <v>12</v>
      </c>
      <c r="I718" s="7" t="s">
        <v>328</v>
      </c>
      <c r="J718" s="15" t="s">
        <v>610</v>
      </c>
      <c r="K718" s="7" t="s">
        <v>447</v>
      </c>
      <c r="L718" s="57">
        <v>92151000</v>
      </c>
      <c r="M718" s="57">
        <v>92151000</v>
      </c>
      <c r="N718" s="9" t="s">
        <v>28</v>
      </c>
      <c r="O718" s="9" t="s">
        <v>28</v>
      </c>
      <c r="P718" s="11" t="s">
        <v>438</v>
      </c>
      <c r="Q718" s="11" t="s">
        <v>439</v>
      </c>
      <c r="R718" s="11" t="s">
        <v>440</v>
      </c>
      <c r="S718" s="11" t="s">
        <v>441</v>
      </c>
      <c r="T718" s="11" t="s">
        <v>442</v>
      </c>
    </row>
    <row r="719" spans="1:20" ht="35.1" customHeight="1" x14ac:dyDescent="0.25">
      <c r="A719" s="4">
        <v>160</v>
      </c>
      <c r="B719" s="5" t="s">
        <v>432</v>
      </c>
      <c r="C719" s="5" t="s">
        <v>494</v>
      </c>
      <c r="D719" s="6" t="s">
        <v>553</v>
      </c>
      <c r="E719" s="54">
        <v>80111706</v>
      </c>
      <c r="F719" s="6" t="s">
        <v>617</v>
      </c>
      <c r="G719" s="55">
        <v>42743</v>
      </c>
      <c r="H719" s="58">
        <v>12</v>
      </c>
      <c r="I719" s="7" t="s">
        <v>328</v>
      </c>
      <c r="J719" s="15" t="s">
        <v>608</v>
      </c>
      <c r="K719" s="7" t="s">
        <v>447</v>
      </c>
      <c r="L719" s="57">
        <v>29128000</v>
      </c>
      <c r="M719" s="57">
        <v>29128000</v>
      </c>
      <c r="N719" s="9" t="s">
        <v>28</v>
      </c>
      <c r="O719" s="9" t="s">
        <v>28</v>
      </c>
      <c r="P719" s="11" t="s">
        <v>438</v>
      </c>
      <c r="Q719" s="11" t="s">
        <v>439</v>
      </c>
      <c r="R719" s="11" t="s">
        <v>440</v>
      </c>
      <c r="S719" s="11" t="s">
        <v>441</v>
      </c>
      <c r="T719" s="11" t="s">
        <v>442</v>
      </c>
    </row>
    <row r="720" spans="1:20" ht="35.1" customHeight="1" x14ac:dyDescent="0.25">
      <c r="A720" s="4">
        <v>161</v>
      </c>
      <c r="B720" s="5" t="s">
        <v>432</v>
      </c>
      <c r="C720" s="5" t="s">
        <v>494</v>
      </c>
      <c r="D720" s="6" t="s">
        <v>553</v>
      </c>
      <c r="E720" s="54">
        <v>80121704</v>
      </c>
      <c r="F720" s="6" t="s">
        <v>618</v>
      </c>
      <c r="G720" s="55">
        <v>42743</v>
      </c>
      <c r="H720" s="58">
        <v>12</v>
      </c>
      <c r="I720" s="7" t="s">
        <v>328</v>
      </c>
      <c r="J720" s="15" t="s">
        <v>56</v>
      </c>
      <c r="K720" s="7" t="s">
        <v>447</v>
      </c>
      <c r="L720" s="57">
        <v>98979000</v>
      </c>
      <c r="M720" s="57">
        <v>98979000</v>
      </c>
      <c r="N720" s="9" t="s">
        <v>28</v>
      </c>
      <c r="O720" s="9" t="s">
        <v>28</v>
      </c>
      <c r="P720" s="11" t="s">
        <v>438</v>
      </c>
      <c r="Q720" s="11" t="s">
        <v>439</v>
      </c>
      <c r="R720" s="11" t="s">
        <v>440</v>
      </c>
      <c r="S720" s="11" t="s">
        <v>441</v>
      </c>
      <c r="T720" s="11" t="s">
        <v>442</v>
      </c>
    </row>
    <row r="721" spans="1:20" ht="35.1" customHeight="1" x14ac:dyDescent="0.25">
      <c r="A721" s="4">
        <v>162</v>
      </c>
      <c r="B721" s="5" t="s">
        <v>432</v>
      </c>
      <c r="C721" s="5" t="s">
        <v>494</v>
      </c>
      <c r="D721" s="6" t="s">
        <v>553</v>
      </c>
      <c r="E721" s="54">
        <v>80111706</v>
      </c>
      <c r="F721" s="6" t="s">
        <v>619</v>
      </c>
      <c r="G721" s="55">
        <v>42743</v>
      </c>
      <c r="H721" s="58">
        <v>12</v>
      </c>
      <c r="I721" s="7" t="s">
        <v>328</v>
      </c>
      <c r="J721" s="15" t="s">
        <v>608</v>
      </c>
      <c r="K721" s="7" t="s">
        <v>447</v>
      </c>
      <c r="L721" s="57">
        <v>34707000</v>
      </c>
      <c r="M721" s="57">
        <v>34707000</v>
      </c>
      <c r="N721" s="9" t="s">
        <v>28</v>
      </c>
      <c r="O721" s="9" t="s">
        <v>28</v>
      </c>
      <c r="P721" s="11" t="s">
        <v>438</v>
      </c>
      <c r="Q721" s="11" t="s">
        <v>439</v>
      </c>
      <c r="R721" s="11" t="s">
        <v>440</v>
      </c>
      <c r="S721" s="11" t="s">
        <v>441</v>
      </c>
      <c r="T721" s="11" t="s">
        <v>442</v>
      </c>
    </row>
    <row r="722" spans="1:20" ht="35.1" customHeight="1" x14ac:dyDescent="0.25">
      <c r="A722" s="4">
        <v>163</v>
      </c>
      <c r="B722" s="5" t="s">
        <v>432</v>
      </c>
      <c r="C722" s="5" t="s">
        <v>494</v>
      </c>
      <c r="D722" s="6" t="s">
        <v>553</v>
      </c>
      <c r="E722" s="54">
        <v>93151501</v>
      </c>
      <c r="F722" s="6" t="s">
        <v>620</v>
      </c>
      <c r="G722" s="55">
        <v>42743</v>
      </c>
      <c r="H722" s="58">
        <v>12</v>
      </c>
      <c r="I722" s="7" t="s">
        <v>328</v>
      </c>
      <c r="J722" s="15" t="s">
        <v>56</v>
      </c>
      <c r="K722" s="7" t="s">
        <v>447</v>
      </c>
      <c r="L722" s="57">
        <v>64896000</v>
      </c>
      <c r="M722" s="57">
        <v>64896000</v>
      </c>
      <c r="N722" s="9" t="s">
        <v>28</v>
      </c>
      <c r="O722" s="9" t="s">
        <v>28</v>
      </c>
      <c r="P722" s="11" t="s">
        <v>438</v>
      </c>
      <c r="Q722" s="11" t="s">
        <v>439</v>
      </c>
      <c r="R722" s="11" t="s">
        <v>440</v>
      </c>
      <c r="S722" s="11" t="s">
        <v>441</v>
      </c>
      <c r="T722" s="11" t="s">
        <v>442</v>
      </c>
    </row>
    <row r="723" spans="1:20" ht="35.1" customHeight="1" x14ac:dyDescent="0.25">
      <c r="A723" s="4">
        <v>164</v>
      </c>
      <c r="B723" s="5" t="s">
        <v>432</v>
      </c>
      <c r="C723" s="5" t="s">
        <v>494</v>
      </c>
      <c r="D723" s="6" t="s">
        <v>553</v>
      </c>
      <c r="E723" s="54">
        <v>80111617</v>
      </c>
      <c r="F723" s="6" t="s">
        <v>621</v>
      </c>
      <c r="G723" s="55">
        <v>42743</v>
      </c>
      <c r="H723" s="58">
        <v>12</v>
      </c>
      <c r="I723" s="7" t="s">
        <v>328</v>
      </c>
      <c r="J723" s="15" t="s">
        <v>56</v>
      </c>
      <c r="K723" s="7" t="s">
        <v>447</v>
      </c>
      <c r="L723" s="57">
        <v>52960000</v>
      </c>
      <c r="M723" s="57">
        <v>52960000</v>
      </c>
      <c r="N723" s="9" t="s">
        <v>28</v>
      </c>
      <c r="O723" s="9" t="s">
        <v>28</v>
      </c>
      <c r="P723" s="11" t="s">
        <v>438</v>
      </c>
      <c r="Q723" s="11" t="s">
        <v>439</v>
      </c>
      <c r="R723" s="11" t="s">
        <v>440</v>
      </c>
      <c r="S723" s="11" t="s">
        <v>441</v>
      </c>
      <c r="T723" s="11" t="s">
        <v>442</v>
      </c>
    </row>
    <row r="724" spans="1:20" ht="35.1" customHeight="1" x14ac:dyDescent="0.25">
      <c r="A724" s="4">
        <v>165</v>
      </c>
      <c r="B724" s="5" t="s">
        <v>432</v>
      </c>
      <c r="C724" s="5" t="s">
        <v>494</v>
      </c>
      <c r="D724" s="6" t="s">
        <v>553</v>
      </c>
      <c r="E724" s="54">
        <v>80121704</v>
      </c>
      <c r="F724" s="6" t="s">
        <v>622</v>
      </c>
      <c r="G724" s="55">
        <v>42743</v>
      </c>
      <c r="H724" s="58">
        <v>12</v>
      </c>
      <c r="I724" s="7" t="s">
        <v>328</v>
      </c>
      <c r="J724" s="15" t="s">
        <v>610</v>
      </c>
      <c r="K724" s="7" t="s">
        <v>447</v>
      </c>
      <c r="L724" s="57">
        <v>121639000</v>
      </c>
      <c r="M724" s="57">
        <v>121639000</v>
      </c>
      <c r="N724" s="9" t="s">
        <v>28</v>
      </c>
      <c r="O724" s="9" t="s">
        <v>28</v>
      </c>
      <c r="P724" s="11" t="s">
        <v>438</v>
      </c>
      <c r="Q724" s="11" t="s">
        <v>439</v>
      </c>
      <c r="R724" s="11" t="s">
        <v>440</v>
      </c>
      <c r="S724" s="11" t="s">
        <v>441</v>
      </c>
      <c r="T724" s="11" t="s">
        <v>442</v>
      </c>
    </row>
    <row r="725" spans="1:20" ht="35.1" customHeight="1" x14ac:dyDescent="0.25">
      <c r="A725" s="4">
        <v>166</v>
      </c>
      <c r="B725" s="5" t="s">
        <v>432</v>
      </c>
      <c r="C725" s="5" t="s">
        <v>494</v>
      </c>
      <c r="D725" s="6" t="s">
        <v>553</v>
      </c>
      <c r="E725" s="54">
        <v>80111617</v>
      </c>
      <c r="F725" s="6" t="s">
        <v>623</v>
      </c>
      <c r="G725" s="55">
        <v>42743</v>
      </c>
      <c r="H725" s="58">
        <v>12</v>
      </c>
      <c r="I725" s="7" t="s">
        <v>328</v>
      </c>
      <c r="J725" s="15" t="s">
        <v>610</v>
      </c>
      <c r="K725" s="7" t="s">
        <v>447</v>
      </c>
      <c r="L725" s="57">
        <v>56932000</v>
      </c>
      <c r="M725" s="57">
        <v>56932000</v>
      </c>
      <c r="N725" s="9" t="s">
        <v>28</v>
      </c>
      <c r="O725" s="9" t="s">
        <v>28</v>
      </c>
      <c r="P725" s="11" t="s">
        <v>438</v>
      </c>
      <c r="Q725" s="11" t="s">
        <v>439</v>
      </c>
      <c r="R725" s="11" t="s">
        <v>440</v>
      </c>
      <c r="S725" s="11" t="s">
        <v>441</v>
      </c>
      <c r="T725" s="11" t="s">
        <v>442</v>
      </c>
    </row>
    <row r="726" spans="1:20" ht="35.1" customHeight="1" x14ac:dyDescent="0.25">
      <c r="A726" s="4">
        <v>167</v>
      </c>
      <c r="B726" s="5" t="s">
        <v>432</v>
      </c>
      <c r="C726" s="5" t="s">
        <v>494</v>
      </c>
      <c r="D726" s="6" t="s">
        <v>553</v>
      </c>
      <c r="E726" s="54">
        <v>80111617</v>
      </c>
      <c r="F726" s="6" t="s">
        <v>624</v>
      </c>
      <c r="G726" s="55">
        <v>42743</v>
      </c>
      <c r="H726" s="58">
        <v>12</v>
      </c>
      <c r="I726" s="7" t="s">
        <v>328</v>
      </c>
      <c r="J726" s="15" t="s">
        <v>610</v>
      </c>
      <c r="K726" s="7" t="s">
        <v>447</v>
      </c>
      <c r="L726" s="57">
        <v>59904000</v>
      </c>
      <c r="M726" s="57">
        <v>59904000</v>
      </c>
      <c r="N726" s="9" t="s">
        <v>28</v>
      </c>
      <c r="O726" s="9" t="s">
        <v>28</v>
      </c>
      <c r="P726" s="11" t="s">
        <v>438</v>
      </c>
      <c r="Q726" s="11" t="s">
        <v>439</v>
      </c>
      <c r="R726" s="11" t="s">
        <v>440</v>
      </c>
      <c r="S726" s="11" t="s">
        <v>441</v>
      </c>
      <c r="T726" s="11" t="s">
        <v>442</v>
      </c>
    </row>
    <row r="727" spans="1:20" ht="35.1" customHeight="1" x14ac:dyDescent="0.25">
      <c r="A727" s="4">
        <v>168</v>
      </c>
      <c r="B727" s="5" t="s">
        <v>432</v>
      </c>
      <c r="C727" s="5" t="s">
        <v>494</v>
      </c>
      <c r="D727" s="6" t="s">
        <v>553</v>
      </c>
      <c r="E727" s="54">
        <v>81101500</v>
      </c>
      <c r="F727" s="6" t="s">
        <v>621</v>
      </c>
      <c r="G727" s="55">
        <v>42743</v>
      </c>
      <c r="H727" s="58">
        <v>12</v>
      </c>
      <c r="I727" s="7" t="s">
        <v>328</v>
      </c>
      <c r="J727" s="15" t="s">
        <v>610</v>
      </c>
      <c r="K727" s="7" t="s">
        <v>447</v>
      </c>
      <c r="L727" s="57">
        <v>64896000</v>
      </c>
      <c r="M727" s="57">
        <v>64896000</v>
      </c>
      <c r="N727" s="9" t="s">
        <v>28</v>
      </c>
      <c r="O727" s="9" t="s">
        <v>28</v>
      </c>
      <c r="P727" s="11" t="s">
        <v>438</v>
      </c>
      <c r="Q727" s="11" t="s">
        <v>439</v>
      </c>
      <c r="R727" s="11" t="s">
        <v>440</v>
      </c>
      <c r="S727" s="11" t="s">
        <v>441</v>
      </c>
      <c r="T727" s="11" t="s">
        <v>442</v>
      </c>
    </row>
    <row r="728" spans="1:20" ht="35.1" customHeight="1" x14ac:dyDescent="0.25">
      <c r="A728" s="4">
        <v>169</v>
      </c>
      <c r="B728" s="5" t="s">
        <v>432</v>
      </c>
      <c r="C728" s="5" t="s">
        <v>494</v>
      </c>
      <c r="D728" s="6" t="s">
        <v>553</v>
      </c>
      <c r="E728" s="54">
        <v>80111617</v>
      </c>
      <c r="F728" s="6" t="s">
        <v>625</v>
      </c>
      <c r="G728" s="55">
        <v>42743</v>
      </c>
      <c r="H728" s="58">
        <v>6</v>
      </c>
      <c r="I728" s="7" t="s">
        <v>328</v>
      </c>
      <c r="J728" s="15" t="s">
        <v>610</v>
      </c>
      <c r="K728" s="7" t="s">
        <v>447</v>
      </c>
      <c r="L728" s="57">
        <v>28080000</v>
      </c>
      <c r="M728" s="57">
        <v>28080000</v>
      </c>
      <c r="N728" s="9" t="s">
        <v>28</v>
      </c>
      <c r="O728" s="9" t="s">
        <v>28</v>
      </c>
      <c r="P728" s="11" t="s">
        <v>438</v>
      </c>
      <c r="Q728" s="11" t="s">
        <v>439</v>
      </c>
      <c r="R728" s="11" t="s">
        <v>440</v>
      </c>
      <c r="S728" s="11" t="s">
        <v>441</v>
      </c>
      <c r="T728" s="11" t="s">
        <v>442</v>
      </c>
    </row>
    <row r="729" spans="1:20" ht="35.1" customHeight="1" x14ac:dyDescent="0.25">
      <c r="A729" s="4">
        <v>170</v>
      </c>
      <c r="B729" s="5" t="s">
        <v>432</v>
      </c>
      <c r="C729" s="5" t="s">
        <v>494</v>
      </c>
      <c r="D729" s="6" t="s">
        <v>553</v>
      </c>
      <c r="E729" s="54">
        <v>80101601</v>
      </c>
      <c r="F729" s="6" t="s">
        <v>626</v>
      </c>
      <c r="G729" s="55">
        <v>42743</v>
      </c>
      <c r="H729" s="58">
        <v>12</v>
      </c>
      <c r="I729" s="7" t="s">
        <v>328</v>
      </c>
      <c r="J729" s="15" t="s">
        <v>610</v>
      </c>
      <c r="K729" s="7" t="s">
        <v>447</v>
      </c>
      <c r="L729" s="57">
        <v>72820000</v>
      </c>
      <c r="M729" s="57">
        <v>72820000</v>
      </c>
      <c r="N729" s="9" t="s">
        <v>28</v>
      </c>
      <c r="O729" s="9" t="s">
        <v>28</v>
      </c>
      <c r="P729" s="11" t="s">
        <v>438</v>
      </c>
      <c r="Q729" s="11" t="s">
        <v>439</v>
      </c>
      <c r="R729" s="11" t="s">
        <v>440</v>
      </c>
      <c r="S729" s="11" t="s">
        <v>441</v>
      </c>
      <c r="T729" s="11" t="s">
        <v>442</v>
      </c>
    </row>
    <row r="730" spans="1:20" ht="35.1" customHeight="1" x14ac:dyDescent="0.25">
      <c r="A730" s="4">
        <v>171</v>
      </c>
      <c r="B730" s="5" t="s">
        <v>432</v>
      </c>
      <c r="C730" s="5" t="s">
        <v>494</v>
      </c>
      <c r="D730" s="6" t="s">
        <v>553</v>
      </c>
      <c r="E730" s="54">
        <v>80111617</v>
      </c>
      <c r="F730" s="6" t="s">
        <v>627</v>
      </c>
      <c r="G730" s="55">
        <v>42743</v>
      </c>
      <c r="H730" s="58">
        <v>3</v>
      </c>
      <c r="I730" s="7" t="s">
        <v>328</v>
      </c>
      <c r="J730" s="15" t="s">
        <v>610</v>
      </c>
      <c r="K730" s="7" t="s">
        <v>447</v>
      </c>
      <c r="L730" s="57">
        <v>32760000</v>
      </c>
      <c r="M730" s="57">
        <v>32760000</v>
      </c>
      <c r="N730" s="9" t="s">
        <v>28</v>
      </c>
      <c r="O730" s="9" t="s">
        <v>28</v>
      </c>
      <c r="P730" s="11" t="s">
        <v>438</v>
      </c>
      <c r="Q730" s="11" t="s">
        <v>439</v>
      </c>
      <c r="R730" s="11" t="s">
        <v>440</v>
      </c>
      <c r="S730" s="11" t="s">
        <v>441</v>
      </c>
      <c r="T730" s="11" t="s">
        <v>442</v>
      </c>
    </row>
    <row r="731" spans="1:20" ht="35.1" customHeight="1" x14ac:dyDescent="0.25">
      <c r="A731" s="4">
        <v>172</v>
      </c>
      <c r="B731" s="5" t="s">
        <v>432</v>
      </c>
      <c r="C731" s="5" t="s">
        <v>494</v>
      </c>
      <c r="D731" s="6" t="s">
        <v>553</v>
      </c>
      <c r="E731" s="54">
        <v>80111617</v>
      </c>
      <c r="F731" s="6" t="s">
        <v>628</v>
      </c>
      <c r="G731" s="55">
        <v>42743</v>
      </c>
      <c r="H731" s="58">
        <v>3</v>
      </c>
      <c r="I731" s="7" t="s">
        <v>328</v>
      </c>
      <c r="J731" s="15" t="s">
        <v>610</v>
      </c>
      <c r="K731" s="7" t="s">
        <v>447</v>
      </c>
      <c r="L731" s="57">
        <v>21840000</v>
      </c>
      <c r="M731" s="57">
        <v>21840000</v>
      </c>
      <c r="N731" s="9" t="s">
        <v>28</v>
      </c>
      <c r="O731" s="9" t="s">
        <v>28</v>
      </c>
      <c r="P731" s="11" t="s">
        <v>438</v>
      </c>
      <c r="Q731" s="11" t="s">
        <v>439</v>
      </c>
      <c r="R731" s="11" t="s">
        <v>440</v>
      </c>
      <c r="S731" s="11" t="s">
        <v>441</v>
      </c>
      <c r="T731" s="11" t="s">
        <v>442</v>
      </c>
    </row>
    <row r="732" spans="1:20" ht="35.1" customHeight="1" x14ac:dyDescent="0.25">
      <c r="A732" s="4">
        <v>173</v>
      </c>
      <c r="B732" s="5" t="s">
        <v>432</v>
      </c>
      <c r="C732" s="5" t="s">
        <v>494</v>
      </c>
      <c r="D732" s="6" t="s">
        <v>504</v>
      </c>
      <c r="E732" s="54">
        <v>72121406</v>
      </c>
      <c r="F732" s="6" t="s">
        <v>629</v>
      </c>
      <c r="G732" s="55">
        <v>42751</v>
      </c>
      <c r="H732" s="58">
        <v>15</v>
      </c>
      <c r="I732" s="7" t="s">
        <v>37</v>
      </c>
      <c r="J732" s="15" t="s">
        <v>446</v>
      </c>
      <c r="K732" s="7" t="s">
        <v>518</v>
      </c>
      <c r="L732" s="57">
        <v>9966671348.3999996</v>
      </c>
      <c r="M732" s="57">
        <v>9966671348.3999996</v>
      </c>
      <c r="N732" s="9" t="s">
        <v>28</v>
      </c>
      <c r="O732" s="9" t="s">
        <v>28</v>
      </c>
      <c r="P732" s="11" t="s">
        <v>438</v>
      </c>
      <c r="Q732" s="11" t="s">
        <v>439</v>
      </c>
      <c r="R732" s="11" t="s">
        <v>440</v>
      </c>
      <c r="S732" s="11" t="s">
        <v>441</v>
      </c>
      <c r="T732" s="11" t="s">
        <v>442</v>
      </c>
    </row>
    <row r="733" spans="1:20" ht="35.1" customHeight="1" x14ac:dyDescent="0.25">
      <c r="A733" s="4">
        <v>174</v>
      </c>
      <c r="B733" s="5" t="s">
        <v>432</v>
      </c>
      <c r="C733" s="5" t="s">
        <v>494</v>
      </c>
      <c r="D733" s="6" t="s">
        <v>504</v>
      </c>
      <c r="E733" s="54" t="s">
        <v>498</v>
      </c>
      <c r="F733" s="6" t="s">
        <v>630</v>
      </c>
      <c r="G733" s="55">
        <v>42751</v>
      </c>
      <c r="H733" s="58">
        <v>16.5</v>
      </c>
      <c r="I733" s="7" t="s">
        <v>500</v>
      </c>
      <c r="J733" s="15" t="s">
        <v>339</v>
      </c>
      <c r="K733" s="7" t="s">
        <v>518</v>
      </c>
      <c r="L733" s="57">
        <v>636170511.60000002</v>
      </c>
      <c r="M733" s="57">
        <v>636170511.60000002</v>
      </c>
      <c r="N733" s="9" t="s">
        <v>28</v>
      </c>
      <c r="O733" s="9" t="s">
        <v>28</v>
      </c>
      <c r="P733" s="11" t="s">
        <v>438</v>
      </c>
      <c r="Q733" s="11" t="s">
        <v>439</v>
      </c>
      <c r="R733" s="11" t="s">
        <v>440</v>
      </c>
      <c r="S733" s="11" t="s">
        <v>441</v>
      </c>
      <c r="T733" s="11" t="s">
        <v>442</v>
      </c>
    </row>
    <row r="734" spans="1:20" ht="35.1" customHeight="1" x14ac:dyDescent="0.25">
      <c r="A734" s="4">
        <v>175</v>
      </c>
      <c r="B734" s="5" t="s">
        <v>432</v>
      </c>
      <c r="C734" s="5" t="s">
        <v>494</v>
      </c>
      <c r="D734" s="6" t="s">
        <v>504</v>
      </c>
      <c r="E734" s="54">
        <v>72121406</v>
      </c>
      <c r="F734" s="6" t="s">
        <v>631</v>
      </c>
      <c r="G734" s="55">
        <v>42751</v>
      </c>
      <c r="H734" s="58">
        <v>18</v>
      </c>
      <c r="I734" s="7" t="s">
        <v>37</v>
      </c>
      <c r="J734" s="15" t="s">
        <v>446</v>
      </c>
      <c r="K734" s="7" t="s">
        <v>518</v>
      </c>
      <c r="L734" s="57">
        <v>16164136365</v>
      </c>
      <c r="M734" s="57">
        <v>16164136365</v>
      </c>
      <c r="N734" s="9" t="s">
        <v>28</v>
      </c>
      <c r="O734" s="9" t="s">
        <v>28</v>
      </c>
      <c r="P734" s="11" t="s">
        <v>438</v>
      </c>
      <c r="Q734" s="11" t="s">
        <v>439</v>
      </c>
      <c r="R734" s="11" t="s">
        <v>440</v>
      </c>
      <c r="S734" s="11" t="s">
        <v>441</v>
      </c>
      <c r="T734" s="11" t="s">
        <v>442</v>
      </c>
    </row>
    <row r="735" spans="1:20" ht="35.1" customHeight="1" x14ac:dyDescent="0.25">
      <c r="A735" s="4">
        <v>176</v>
      </c>
      <c r="B735" s="5" t="s">
        <v>432</v>
      </c>
      <c r="C735" s="5" t="s">
        <v>494</v>
      </c>
      <c r="D735" s="6" t="s">
        <v>504</v>
      </c>
      <c r="E735" s="54" t="s">
        <v>498</v>
      </c>
      <c r="F735" s="6" t="s">
        <v>632</v>
      </c>
      <c r="G735" s="55">
        <v>42751</v>
      </c>
      <c r="H735" s="58">
        <v>19</v>
      </c>
      <c r="I735" s="7" t="s">
        <v>500</v>
      </c>
      <c r="J735" s="15" t="s">
        <v>339</v>
      </c>
      <c r="K735" s="7" t="s">
        <v>518</v>
      </c>
      <c r="L735" s="57">
        <v>1031753385</v>
      </c>
      <c r="M735" s="57">
        <v>1031753385</v>
      </c>
      <c r="N735" s="9" t="s">
        <v>28</v>
      </c>
      <c r="O735" s="9" t="s">
        <v>28</v>
      </c>
      <c r="P735" s="11" t="s">
        <v>438</v>
      </c>
      <c r="Q735" s="11" t="s">
        <v>439</v>
      </c>
      <c r="R735" s="11" t="s">
        <v>440</v>
      </c>
      <c r="S735" s="11" t="s">
        <v>441</v>
      </c>
      <c r="T735" s="11" t="s">
        <v>442</v>
      </c>
    </row>
    <row r="736" spans="1:20" ht="35.1" customHeight="1" x14ac:dyDescent="0.25">
      <c r="A736" s="4">
        <v>177</v>
      </c>
      <c r="B736" s="5" t="s">
        <v>432</v>
      </c>
      <c r="C736" s="5" t="s">
        <v>494</v>
      </c>
      <c r="D736" s="6" t="s">
        <v>504</v>
      </c>
      <c r="E736" s="54">
        <v>72121406</v>
      </c>
      <c r="F736" s="6" t="s">
        <v>633</v>
      </c>
      <c r="G736" s="55">
        <v>42751</v>
      </c>
      <c r="H736" s="58">
        <v>15</v>
      </c>
      <c r="I736" s="7" t="s">
        <v>37</v>
      </c>
      <c r="J736" s="15" t="s">
        <v>446</v>
      </c>
      <c r="K736" s="7" t="s">
        <v>518</v>
      </c>
      <c r="L736" s="57">
        <v>9966671348.3999996</v>
      </c>
      <c r="M736" s="57">
        <v>9966671348.3999996</v>
      </c>
      <c r="N736" s="9" t="s">
        <v>28</v>
      </c>
      <c r="O736" s="9" t="s">
        <v>28</v>
      </c>
      <c r="P736" s="11" t="s">
        <v>438</v>
      </c>
      <c r="Q736" s="11" t="s">
        <v>439</v>
      </c>
      <c r="R736" s="11" t="s">
        <v>440</v>
      </c>
      <c r="S736" s="11" t="s">
        <v>441</v>
      </c>
      <c r="T736" s="11" t="s">
        <v>442</v>
      </c>
    </row>
    <row r="737" spans="1:21" ht="35.1" customHeight="1" x14ac:dyDescent="0.25">
      <c r="A737" s="4">
        <v>178</v>
      </c>
      <c r="B737" s="5" t="s">
        <v>432</v>
      </c>
      <c r="C737" s="5" t="s">
        <v>494</v>
      </c>
      <c r="D737" s="6" t="s">
        <v>504</v>
      </c>
      <c r="E737" s="54" t="s">
        <v>498</v>
      </c>
      <c r="F737" s="6" t="s">
        <v>634</v>
      </c>
      <c r="G737" s="55">
        <v>42751</v>
      </c>
      <c r="H737" s="58">
        <v>16.5</v>
      </c>
      <c r="I737" s="7" t="s">
        <v>500</v>
      </c>
      <c r="J737" s="15" t="s">
        <v>339</v>
      </c>
      <c r="K737" s="7" t="s">
        <v>518</v>
      </c>
      <c r="L737" s="57">
        <v>636170511.60000002</v>
      </c>
      <c r="M737" s="57">
        <v>636170511.60000002</v>
      </c>
      <c r="N737" s="9" t="s">
        <v>28</v>
      </c>
      <c r="O737" s="9" t="s">
        <v>28</v>
      </c>
      <c r="P737" s="11" t="s">
        <v>438</v>
      </c>
      <c r="Q737" s="11" t="s">
        <v>439</v>
      </c>
      <c r="R737" s="11" t="s">
        <v>440</v>
      </c>
      <c r="S737" s="11" t="s">
        <v>441</v>
      </c>
      <c r="T737" s="11" t="s">
        <v>442</v>
      </c>
    </row>
    <row r="738" spans="1:21" ht="35.1" customHeight="1" x14ac:dyDescent="0.25">
      <c r="A738" s="4">
        <v>1</v>
      </c>
      <c r="B738" s="5" t="s">
        <v>638</v>
      </c>
      <c r="C738" s="5" t="s">
        <v>639</v>
      </c>
      <c r="D738" s="6" t="s">
        <v>640</v>
      </c>
      <c r="E738" s="54">
        <v>86121503</v>
      </c>
      <c r="F738" s="6" t="s">
        <v>641</v>
      </c>
      <c r="G738" s="55">
        <v>42745</v>
      </c>
      <c r="H738" s="58">
        <v>11</v>
      </c>
      <c r="I738" s="7" t="s">
        <v>41</v>
      </c>
      <c r="J738" s="15" t="s">
        <v>642</v>
      </c>
      <c r="K738" s="7" t="s">
        <v>643</v>
      </c>
      <c r="L738" s="57">
        <v>390163736</v>
      </c>
      <c r="M738" s="57">
        <v>390163736</v>
      </c>
      <c r="N738" s="9" t="s">
        <v>28</v>
      </c>
      <c r="O738" s="9" t="s">
        <v>271</v>
      </c>
      <c r="P738" s="11" t="s">
        <v>644</v>
      </c>
      <c r="Q738" s="11" t="s">
        <v>645</v>
      </c>
      <c r="R738" s="11" t="s">
        <v>646</v>
      </c>
      <c r="S738" s="11" t="s">
        <v>647</v>
      </c>
      <c r="T738" s="11" t="s">
        <v>648</v>
      </c>
      <c r="U738" t="s">
        <v>649</v>
      </c>
    </row>
    <row r="739" spans="1:21" ht="35.1" customHeight="1" x14ac:dyDescent="0.25">
      <c r="A739" s="4">
        <v>2</v>
      </c>
      <c r="B739" s="5" t="s">
        <v>638</v>
      </c>
      <c r="C739" s="5" t="s">
        <v>639</v>
      </c>
      <c r="D739" s="6" t="s">
        <v>640</v>
      </c>
      <c r="E739" s="54">
        <v>86121503</v>
      </c>
      <c r="F739" s="6" t="s">
        <v>641</v>
      </c>
      <c r="G739" s="55">
        <v>42745</v>
      </c>
      <c r="H739" s="58">
        <v>11</v>
      </c>
      <c r="I739" s="7" t="s">
        <v>41</v>
      </c>
      <c r="J739" s="15" t="s">
        <v>642</v>
      </c>
      <c r="K739" s="7" t="s">
        <v>643</v>
      </c>
      <c r="L739" s="57">
        <v>317047468</v>
      </c>
      <c r="M739" s="57">
        <v>317047468</v>
      </c>
      <c r="N739" s="9" t="s">
        <v>28</v>
      </c>
      <c r="O739" s="9" t="s">
        <v>271</v>
      </c>
      <c r="P739" s="11" t="s">
        <v>644</v>
      </c>
      <c r="Q739" s="11" t="s">
        <v>645</v>
      </c>
      <c r="R739" s="11" t="s">
        <v>646</v>
      </c>
      <c r="S739" s="11" t="s">
        <v>647</v>
      </c>
      <c r="T739" s="11" t="s">
        <v>648</v>
      </c>
      <c r="U739" t="s">
        <v>650</v>
      </c>
    </row>
    <row r="740" spans="1:21" ht="35.1" customHeight="1" x14ac:dyDescent="0.25">
      <c r="A740" s="4">
        <v>3</v>
      </c>
      <c r="B740" s="5" t="s">
        <v>638</v>
      </c>
      <c r="C740" s="5" t="s">
        <v>639</v>
      </c>
      <c r="D740" s="6" t="s">
        <v>640</v>
      </c>
      <c r="E740" s="54">
        <v>86121503</v>
      </c>
      <c r="F740" s="6" t="s">
        <v>641</v>
      </c>
      <c r="G740" s="55">
        <v>42745</v>
      </c>
      <c r="H740" s="58">
        <v>11</v>
      </c>
      <c r="I740" s="7" t="s">
        <v>41</v>
      </c>
      <c r="J740" s="15" t="s">
        <v>642</v>
      </c>
      <c r="K740" s="7" t="s">
        <v>643</v>
      </c>
      <c r="L740" s="57">
        <v>599064092</v>
      </c>
      <c r="M740" s="57">
        <v>599064092</v>
      </c>
      <c r="N740" s="9" t="s">
        <v>28</v>
      </c>
      <c r="O740" s="9" t="s">
        <v>271</v>
      </c>
      <c r="P740" s="11" t="s">
        <v>644</v>
      </c>
      <c r="Q740" s="11" t="s">
        <v>645</v>
      </c>
      <c r="R740" s="11" t="s">
        <v>646</v>
      </c>
      <c r="S740" s="11" t="s">
        <v>647</v>
      </c>
      <c r="T740" s="11" t="s">
        <v>648</v>
      </c>
      <c r="U740" t="s">
        <v>651</v>
      </c>
    </row>
    <row r="741" spans="1:21" ht="35.1" customHeight="1" x14ac:dyDescent="0.25">
      <c r="A741" s="4">
        <v>4</v>
      </c>
      <c r="B741" s="5" t="s">
        <v>638</v>
      </c>
      <c r="C741" s="5" t="s">
        <v>639</v>
      </c>
      <c r="D741" s="6" t="s">
        <v>640</v>
      </c>
      <c r="E741" s="54">
        <v>86121503</v>
      </c>
      <c r="F741" s="6" t="s">
        <v>641</v>
      </c>
      <c r="G741" s="55">
        <v>42745</v>
      </c>
      <c r="H741" s="58">
        <v>11</v>
      </c>
      <c r="I741" s="7" t="s">
        <v>41</v>
      </c>
      <c r="J741" s="15" t="s">
        <v>642</v>
      </c>
      <c r="K741" s="7" t="s">
        <v>643</v>
      </c>
      <c r="L741" s="57">
        <v>503332360</v>
      </c>
      <c r="M741" s="57">
        <v>503332360</v>
      </c>
      <c r="N741" s="9" t="s">
        <v>28</v>
      </c>
      <c r="O741" s="9" t="s">
        <v>271</v>
      </c>
      <c r="P741" s="11" t="s">
        <v>644</v>
      </c>
      <c r="Q741" s="11" t="s">
        <v>645</v>
      </c>
      <c r="R741" s="11" t="s">
        <v>646</v>
      </c>
      <c r="S741" s="11" t="s">
        <v>647</v>
      </c>
      <c r="T741" s="11" t="s">
        <v>648</v>
      </c>
      <c r="U741" t="s">
        <v>652</v>
      </c>
    </row>
    <row r="742" spans="1:21" ht="35.1" customHeight="1" x14ac:dyDescent="0.25">
      <c r="A742" s="4">
        <v>5</v>
      </c>
      <c r="B742" s="5" t="s">
        <v>638</v>
      </c>
      <c r="C742" s="5" t="s">
        <v>639</v>
      </c>
      <c r="D742" s="6" t="s">
        <v>640</v>
      </c>
      <c r="E742" s="54">
        <v>86121503</v>
      </c>
      <c r="F742" s="6" t="s">
        <v>641</v>
      </c>
      <c r="G742" s="55">
        <v>42745</v>
      </c>
      <c r="H742" s="58">
        <v>11</v>
      </c>
      <c r="I742" s="7" t="s">
        <v>41</v>
      </c>
      <c r="J742" s="15" t="s">
        <v>642</v>
      </c>
      <c r="K742" s="7" t="s">
        <v>643</v>
      </c>
      <c r="L742" s="57">
        <v>111536213</v>
      </c>
      <c r="M742" s="57">
        <v>111536213</v>
      </c>
      <c r="N742" s="9" t="s">
        <v>28</v>
      </c>
      <c r="O742" s="9" t="s">
        <v>271</v>
      </c>
      <c r="P742" s="11" t="s">
        <v>644</v>
      </c>
      <c r="Q742" s="11" t="s">
        <v>645</v>
      </c>
      <c r="R742" s="11" t="s">
        <v>646</v>
      </c>
      <c r="S742" s="11" t="s">
        <v>647</v>
      </c>
      <c r="T742" s="11" t="s">
        <v>648</v>
      </c>
      <c r="U742" t="s">
        <v>653</v>
      </c>
    </row>
    <row r="743" spans="1:21" ht="35.1" customHeight="1" x14ac:dyDescent="0.25">
      <c r="A743" s="4">
        <v>6</v>
      </c>
      <c r="B743" s="5" t="s">
        <v>638</v>
      </c>
      <c r="C743" s="5" t="s">
        <v>639</v>
      </c>
      <c r="D743" s="6" t="s">
        <v>640</v>
      </c>
      <c r="E743" s="54">
        <v>86121503</v>
      </c>
      <c r="F743" s="6" t="s">
        <v>641</v>
      </c>
      <c r="G743" s="55">
        <v>42745</v>
      </c>
      <c r="H743" s="58">
        <v>11</v>
      </c>
      <c r="I743" s="7" t="s">
        <v>41</v>
      </c>
      <c r="J743" s="15" t="s">
        <v>642</v>
      </c>
      <c r="K743" s="7" t="s">
        <v>643</v>
      </c>
      <c r="L743" s="57">
        <v>362279626</v>
      </c>
      <c r="M743" s="57">
        <v>362279626</v>
      </c>
      <c r="N743" s="9" t="s">
        <v>28</v>
      </c>
      <c r="O743" s="9" t="s">
        <v>271</v>
      </c>
      <c r="P743" s="11" t="s">
        <v>644</v>
      </c>
      <c r="Q743" s="11" t="s">
        <v>645</v>
      </c>
      <c r="R743" s="11" t="s">
        <v>646</v>
      </c>
      <c r="S743" s="11" t="s">
        <v>647</v>
      </c>
      <c r="T743" s="11" t="s">
        <v>648</v>
      </c>
      <c r="U743" t="s">
        <v>654</v>
      </c>
    </row>
    <row r="744" spans="1:21" ht="35.1" customHeight="1" x14ac:dyDescent="0.25">
      <c r="A744" s="4">
        <v>7</v>
      </c>
      <c r="B744" s="5" t="s">
        <v>638</v>
      </c>
      <c r="C744" s="5" t="s">
        <v>639</v>
      </c>
      <c r="D744" s="6" t="s">
        <v>640</v>
      </c>
      <c r="E744" s="54">
        <v>86121503</v>
      </c>
      <c r="F744" s="6" t="s">
        <v>641</v>
      </c>
      <c r="G744" s="55">
        <v>42745</v>
      </c>
      <c r="H744" s="58">
        <v>11</v>
      </c>
      <c r="I744" s="7" t="s">
        <v>41</v>
      </c>
      <c r="J744" s="15" t="s">
        <v>642</v>
      </c>
      <c r="K744" s="7" t="s">
        <v>643</v>
      </c>
      <c r="L744" s="57">
        <v>1206345</v>
      </c>
      <c r="M744" s="57">
        <v>1206345</v>
      </c>
      <c r="N744" s="9" t="s">
        <v>28</v>
      </c>
      <c r="O744" s="9" t="s">
        <v>271</v>
      </c>
      <c r="P744" s="11" t="s">
        <v>644</v>
      </c>
      <c r="Q744" s="11" t="s">
        <v>645</v>
      </c>
      <c r="R744" s="11" t="s">
        <v>646</v>
      </c>
      <c r="S744" s="11" t="s">
        <v>647</v>
      </c>
      <c r="T744" s="11" t="s">
        <v>648</v>
      </c>
      <c r="U744" t="s">
        <v>655</v>
      </c>
    </row>
    <row r="745" spans="1:21" ht="35.1" customHeight="1" x14ac:dyDescent="0.25">
      <c r="A745" s="4">
        <v>8</v>
      </c>
      <c r="B745" s="5" t="s">
        <v>638</v>
      </c>
      <c r="C745" s="5" t="s">
        <v>639</v>
      </c>
      <c r="D745" s="6" t="s">
        <v>640</v>
      </c>
      <c r="E745" s="54">
        <v>86121503</v>
      </c>
      <c r="F745" s="6" t="s">
        <v>641</v>
      </c>
      <c r="G745" s="55">
        <v>42745</v>
      </c>
      <c r="H745" s="58">
        <v>11</v>
      </c>
      <c r="I745" s="7" t="s">
        <v>41</v>
      </c>
      <c r="J745" s="15" t="s">
        <v>642</v>
      </c>
      <c r="K745" s="7" t="s">
        <v>643</v>
      </c>
      <c r="L745" s="57">
        <v>66817921</v>
      </c>
      <c r="M745" s="57">
        <v>66817921</v>
      </c>
      <c r="N745" s="9" t="s">
        <v>28</v>
      </c>
      <c r="O745" s="9" t="s">
        <v>271</v>
      </c>
      <c r="P745" s="11" t="s">
        <v>644</v>
      </c>
      <c r="Q745" s="11" t="s">
        <v>645</v>
      </c>
      <c r="R745" s="11" t="s">
        <v>646</v>
      </c>
      <c r="S745" s="11" t="s">
        <v>647</v>
      </c>
      <c r="T745" s="11" t="s">
        <v>648</v>
      </c>
      <c r="U745" t="s">
        <v>656</v>
      </c>
    </row>
    <row r="746" spans="1:21" ht="35.1" customHeight="1" x14ac:dyDescent="0.25">
      <c r="A746" s="4">
        <v>9</v>
      </c>
      <c r="B746" s="5" t="s">
        <v>638</v>
      </c>
      <c r="C746" s="5" t="s">
        <v>639</v>
      </c>
      <c r="D746" s="6" t="s">
        <v>640</v>
      </c>
      <c r="E746" s="54">
        <v>86121503</v>
      </c>
      <c r="F746" s="6" t="s">
        <v>641</v>
      </c>
      <c r="G746" s="55">
        <v>42745</v>
      </c>
      <c r="H746" s="58">
        <v>11</v>
      </c>
      <c r="I746" s="7" t="s">
        <v>41</v>
      </c>
      <c r="J746" s="15" t="s">
        <v>642</v>
      </c>
      <c r="K746" s="7" t="s">
        <v>643</v>
      </c>
      <c r="L746" s="57">
        <v>107704170</v>
      </c>
      <c r="M746" s="57">
        <v>107704170</v>
      </c>
      <c r="N746" s="9" t="s">
        <v>28</v>
      </c>
      <c r="O746" s="9" t="s">
        <v>271</v>
      </c>
      <c r="P746" s="11" t="s">
        <v>644</v>
      </c>
      <c r="Q746" s="11" t="s">
        <v>645</v>
      </c>
      <c r="R746" s="11" t="s">
        <v>646</v>
      </c>
      <c r="S746" s="11" t="s">
        <v>647</v>
      </c>
      <c r="T746" s="11" t="s">
        <v>648</v>
      </c>
      <c r="U746" t="s">
        <v>657</v>
      </c>
    </row>
    <row r="747" spans="1:21" ht="35.1" customHeight="1" x14ac:dyDescent="0.25">
      <c r="A747" s="4">
        <v>10</v>
      </c>
      <c r="B747" s="5" t="s">
        <v>638</v>
      </c>
      <c r="C747" s="5" t="s">
        <v>639</v>
      </c>
      <c r="D747" s="6" t="s">
        <v>640</v>
      </c>
      <c r="E747" s="54">
        <v>86121503</v>
      </c>
      <c r="F747" s="6" t="s">
        <v>641</v>
      </c>
      <c r="G747" s="55">
        <v>42745</v>
      </c>
      <c r="H747" s="58">
        <v>11</v>
      </c>
      <c r="I747" s="7" t="s">
        <v>41</v>
      </c>
      <c r="J747" s="15" t="s">
        <v>642</v>
      </c>
      <c r="K747" s="7" t="s">
        <v>643</v>
      </c>
      <c r="L747" s="57">
        <v>125715653</v>
      </c>
      <c r="M747" s="57">
        <v>125715653</v>
      </c>
      <c r="N747" s="9" t="s">
        <v>28</v>
      </c>
      <c r="O747" s="9" t="s">
        <v>271</v>
      </c>
      <c r="P747" s="11" t="s">
        <v>644</v>
      </c>
      <c r="Q747" s="11" t="s">
        <v>645</v>
      </c>
      <c r="R747" s="11" t="s">
        <v>646</v>
      </c>
      <c r="S747" s="11" t="s">
        <v>647</v>
      </c>
      <c r="T747" s="11" t="s">
        <v>648</v>
      </c>
      <c r="U747" t="s">
        <v>658</v>
      </c>
    </row>
    <row r="748" spans="1:21" ht="35.1" customHeight="1" x14ac:dyDescent="0.25">
      <c r="A748" s="4">
        <v>11</v>
      </c>
      <c r="B748" s="5" t="s">
        <v>638</v>
      </c>
      <c r="C748" s="5" t="s">
        <v>639</v>
      </c>
      <c r="D748" s="6" t="s">
        <v>640</v>
      </c>
      <c r="E748" s="54">
        <v>86121503</v>
      </c>
      <c r="F748" s="6" t="s">
        <v>641</v>
      </c>
      <c r="G748" s="55">
        <v>42745</v>
      </c>
      <c r="H748" s="58">
        <v>11</v>
      </c>
      <c r="I748" s="7" t="s">
        <v>41</v>
      </c>
      <c r="J748" s="15" t="s">
        <v>642</v>
      </c>
      <c r="K748" s="7" t="s">
        <v>643</v>
      </c>
      <c r="L748" s="57">
        <v>25911361</v>
      </c>
      <c r="M748" s="57">
        <v>25911361</v>
      </c>
      <c r="N748" s="9" t="s">
        <v>28</v>
      </c>
      <c r="O748" s="9" t="s">
        <v>271</v>
      </c>
      <c r="P748" s="11" t="s">
        <v>644</v>
      </c>
      <c r="Q748" s="11" t="s">
        <v>645</v>
      </c>
      <c r="R748" s="11" t="s">
        <v>646</v>
      </c>
      <c r="S748" s="11" t="s">
        <v>647</v>
      </c>
      <c r="T748" s="11" t="s">
        <v>648</v>
      </c>
      <c r="U748" t="s">
        <v>659</v>
      </c>
    </row>
    <row r="749" spans="1:21" ht="35.1" customHeight="1" x14ac:dyDescent="0.25">
      <c r="A749" s="4">
        <v>12</v>
      </c>
      <c r="B749" s="5" t="s">
        <v>638</v>
      </c>
      <c r="C749" s="5" t="s">
        <v>639</v>
      </c>
      <c r="D749" s="6" t="s">
        <v>640</v>
      </c>
      <c r="E749" s="54">
        <v>86121503</v>
      </c>
      <c r="F749" s="6" t="s">
        <v>641</v>
      </c>
      <c r="G749" s="55">
        <v>42745</v>
      </c>
      <c r="H749" s="58">
        <v>11</v>
      </c>
      <c r="I749" s="7" t="s">
        <v>41</v>
      </c>
      <c r="J749" s="15" t="s">
        <v>642</v>
      </c>
      <c r="K749" s="7" t="s">
        <v>643</v>
      </c>
      <c r="L749" s="57">
        <v>309499936</v>
      </c>
      <c r="M749" s="57">
        <v>309499936</v>
      </c>
      <c r="N749" s="9" t="s">
        <v>28</v>
      </c>
      <c r="O749" s="9" t="s">
        <v>271</v>
      </c>
      <c r="P749" s="11" t="s">
        <v>644</v>
      </c>
      <c r="Q749" s="11" t="s">
        <v>645</v>
      </c>
      <c r="R749" s="11" t="s">
        <v>646</v>
      </c>
      <c r="S749" s="11" t="s">
        <v>647</v>
      </c>
      <c r="T749" s="11" t="s">
        <v>648</v>
      </c>
      <c r="U749" t="s">
        <v>660</v>
      </c>
    </row>
    <row r="750" spans="1:21" ht="35.1" customHeight="1" x14ac:dyDescent="0.25">
      <c r="A750" s="4">
        <v>13</v>
      </c>
      <c r="B750" s="5" t="s">
        <v>638</v>
      </c>
      <c r="C750" s="5" t="s">
        <v>639</v>
      </c>
      <c r="D750" s="6" t="s">
        <v>640</v>
      </c>
      <c r="E750" s="54">
        <v>86121503</v>
      </c>
      <c r="F750" s="6" t="s">
        <v>641</v>
      </c>
      <c r="G750" s="55">
        <v>42745</v>
      </c>
      <c r="H750" s="58">
        <v>11</v>
      </c>
      <c r="I750" s="7" t="s">
        <v>41</v>
      </c>
      <c r="J750" s="15" t="s">
        <v>642</v>
      </c>
      <c r="K750" s="7" t="s">
        <v>643</v>
      </c>
      <c r="L750" s="57">
        <v>115716996</v>
      </c>
      <c r="M750" s="57">
        <v>115716996</v>
      </c>
      <c r="N750" s="9" t="s">
        <v>28</v>
      </c>
      <c r="O750" s="9" t="s">
        <v>271</v>
      </c>
      <c r="P750" s="11" t="s">
        <v>644</v>
      </c>
      <c r="Q750" s="11" t="s">
        <v>645</v>
      </c>
      <c r="R750" s="11" t="s">
        <v>646</v>
      </c>
      <c r="S750" s="11" t="s">
        <v>647</v>
      </c>
      <c r="T750" s="11" t="s">
        <v>648</v>
      </c>
      <c r="U750" t="s">
        <v>661</v>
      </c>
    </row>
    <row r="751" spans="1:21" ht="35.1" customHeight="1" x14ac:dyDescent="0.25">
      <c r="A751" s="4">
        <v>14</v>
      </c>
      <c r="B751" s="5" t="s">
        <v>638</v>
      </c>
      <c r="C751" s="5" t="s">
        <v>639</v>
      </c>
      <c r="D751" s="6" t="s">
        <v>640</v>
      </c>
      <c r="E751" s="54">
        <v>86121503</v>
      </c>
      <c r="F751" s="6" t="s">
        <v>641</v>
      </c>
      <c r="G751" s="55">
        <v>42745</v>
      </c>
      <c r="H751" s="58">
        <v>11</v>
      </c>
      <c r="I751" s="7" t="s">
        <v>41</v>
      </c>
      <c r="J751" s="15" t="s">
        <v>642</v>
      </c>
      <c r="K751" s="7" t="s">
        <v>643</v>
      </c>
      <c r="L751" s="57">
        <v>156361653</v>
      </c>
      <c r="M751" s="57">
        <v>156361653</v>
      </c>
      <c r="N751" s="9" t="s">
        <v>28</v>
      </c>
      <c r="O751" s="9" t="s">
        <v>271</v>
      </c>
      <c r="P751" s="11" t="s">
        <v>644</v>
      </c>
      <c r="Q751" s="11" t="s">
        <v>645</v>
      </c>
      <c r="R751" s="11" t="s">
        <v>646</v>
      </c>
      <c r="S751" s="11" t="s">
        <v>647</v>
      </c>
      <c r="T751" s="11" t="s">
        <v>648</v>
      </c>
      <c r="U751" t="s">
        <v>662</v>
      </c>
    </row>
    <row r="752" spans="1:21" ht="35.1" customHeight="1" x14ac:dyDescent="0.25">
      <c r="A752" s="4">
        <v>15</v>
      </c>
      <c r="B752" s="5" t="s">
        <v>638</v>
      </c>
      <c r="C752" s="5" t="s">
        <v>639</v>
      </c>
      <c r="D752" s="6" t="s">
        <v>640</v>
      </c>
      <c r="E752" s="54">
        <v>86121503</v>
      </c>
      <c r="F752" s="6" t="s">
        <v>641</v>
      </c>
      <c r="G752" s="55">
        <v>42745</v>
      </c>
      <c r="H752" s="58">
        <v>11</v>
      </c>
      <c r="I752" s="7" t="s">
        <v>41</v>
      </c>
      <c r="J752" s="15" t="s">
        <v>642</v>
      </c>
      <c r="K752" s="7" t="s">
        <v>643</v>
      </c>
      <c r="L752" s="57">
        <v>74339790</v>
      </c>
      <c r="M752" s="57">
        <v>74339790</v>
      </c>
      <c r="N752" s="9" t="s">
        <v>28</v>
      </c>
      <c r="O752" s="9" t="s">
        <v>271</v>
      </c>
      <c r="P752" s="11" t="s">
        <v>644</v>
      </c>
      <c r="Q752" s="11" t="s">
        <v>645</v>
      </c>
      <c r="R752" s="11" t="s">
        <v>646</v>
      </c>
      <c r="S752" s="11" t="s">
        <v>647</v>
      </c>
      <c r="T752" s="11" t="s">
        <v>648</v>
      </c>
      <c r="U752" t="s">
        <v>663</v>
      </c>
    </row>
    <row r="753" spans="1:21" ht="35.1" customHeight="1" x14ac:dyDescent="0.25">
      <c r="A753" s="4">
        <v>16</v>
      </c>
      <c r="B753" s="5" t="s">
        <v>638</v>
      </c>
      <c r="C753" s="5" t="s">
        <v>639</v>
      </c>
      <c r="D753" s="6" t="s">
        <v>640</v>
      </c>
      <c r="E753" s="54">
        <v>86121503</v>
      </c>
      <c r="F753" s="6" t="s">
        <v>641</v>
      </c>
      <c r="G753" s="55">
        <v>42745</v>
      </c>
      <c r="H753" s="58">
        <v>11</v>
      </c>
      <c r="I753" s="7" t="s">
        <v>41</v>
      </c>
      <c r="J753" s="15" t="s">
        <v>642</v>
      </c>
      <c r="K753" s="7" t="s">
        <v>643</v>
      </c>
      <c r="L753" s="57">
        <v>67757717</v>
      </c>
      <c r="M753" s="57">
        <v>67757717</v>
      </c>
      <c r="N753" s="9" t="s">
        <v>28</v>
      </c>
      <c r="O753" s="9" t="s">
        <v>271</v>
      </c>
      <c r="P753" s="11" t="s">
        <v>644</v>
      </c>
      <c r="Q753" s="11" t="s">
        <v>645</v>
      </c>
      <c r="R753" s="11" t="s">
        <v>646</v>
      </c>
      <c r="S753" s="11" t="s">
        <v>647</v>
      </c>
      <c r="T753" s="11" t="s">
        <v>648</v>
      </c>
      <c r="U753" t="s">
        <v>664</v>
      </c>
    </row>
    <row r="754" spans="1:21" ht="35.1" customHeight="1" x14ac:dyDescent="0.25">
      <c r="A754" s="4">
        <v>17</v>
      </c>
      <c r="B754" s="5" t="s">
        <v>638</v>
      </c>
      <c r="C754" s="5" t="s">
        <v>639</v>
      </c>
      <c r="D754" s="6" t="s">
        <v>640</v>
      </c>
      <c r="E754" s="54">
        <v>86121503</v>
      </c>
      <c r="F754" s="6" t="s">
        <v>641</v>
      </c>
      <c r="G754" s="55">
        <v>42745</v>
      </c>
      <c r="H754" s="58">
        <v>11</v>
      </c>
      <c r="I754" s="7" t="s">
        <v>41</v>
      </c>
      <c r="J754" s="15" t="s">
        <v>642</v>
      </c>
      <c r="K754" s="7" t="s">
        <v>643</v>
      </c>
      <c r="L754" s="57">
        <v>379067647</v>
      </c>
      <c r="M754" s="57">
        <v>379067647</v>
      </c>
      <c r="N754" s="9" t="s">
        <v>28</v>
      </c>
      <c r="O754" s="9" t="s">
        <v>271</v>
      </c>
      <c r="P754" s="11" t="s">
        <v>644</v>
      </c>
      <c r="Q754" s="11" t="s">
        <v>645</v>
      </c>
      <c r="R754" s="11" t="s">
        <v>646</v>
      </c>
      <c r="S754" s="11" t="s">
        <v>647</v>
      </c>
      <c r="T754" s="11" t="s">
        <v>648</v>
      </c>
      <c r="U754" t="s">
        <v>665</v>
      </c>
    </row>
    <row r="755" spans="1:21" ht="35.1" customHeight="1" x14ac:dyDescent="0.25">
      <c r="A755" s="4">
        <v>18</v>
      </c>
      <c r="B755" s="5" t="s">
        <v>638</v>
      </c>
      <c r="C755" s="5" t="s">
        <v>639</v>
      </c>
      <c r="D755" s="6" t="s">
        <v>640</v>
      </c>
      <c r="E755" s="54">
        <v>86121503</v>
      </c>
      <c r="F755" s="6" t="s">
        <v>641</v>
      </c>
      <c r="G755" s="55">
        <v>42745</v>
      </c>
      <c r="H755" s="58">
        <v>11</v>
      </c>
      <c r="I755" s="7" t="s">
        <v>41</v>
      </c>
      <c r="J755" s="15" t="s">
        <v>642</v>
      </c>
      <c r="K755" s="7" t="s">
        <v>643</v>
      </c>
      <c r="L755" s="57">
        <v>285522266</v>
      </c>
      <c r="M755" s="57">
        <v>285522266</v>
      </c>
      <c r="N755" s="9" t="s">
        <v>28</v>
      </c>
      <c r="O755" s="9" t="s">
        <v>271</v>
      </c>
      <c r="P755" s="11" t="s">
        <v>644</v>
      </c>
      <c r="Q755" s="11" t="s">
        <v>645</v>
      </c>
      <c r="R755" s="11" t="s">
        <v>646</v>
      </c>
      <c r="S755" s="11" t="s">
        <v>647</v>
      </c>
      <c r="T755" s="11" t="s">
        <v>648</v>
      </c>
      <c r="U755" t="s">
        <v>666</v>
      </c>
    </row>
    <row r="756" spans="1:21" ht="35.1" customHeight="1" x14ac:dyDescent="0.25">
      <c r="A756" s="4">
        <v>19</v>
      </c>
      <c r="B756" s="5" t="s">
        <v>638</v>
      </c>
      <c r="C756" s="5" t="s">
        <v>639</v>
      </c>
      <c r="D756" s="6" t="s">
        <v>640</v>
      </c>
      <c r="E756" s="54">
        <v>86121503</v>
      </c>
      <c r="F756" s="6" t="s">
        <v>641</v>
      </c>
      <c r="G756" s="55">
        <v>42745</v>
      </c>
      <c r="H756" s="58">
        <v>11</v>
      </c>
      <c r="I756" s="7" t="s">
        <v>41</v>
      </c>
      <c r="J756" s="15" t="s">
        <v>642</v>
      </c>
      <c r="K756" s="7" t="s">
        <v>643</v>
      </c>
      <c r="L756" s="57">
        <v>935062746</v>
      </c>
      <c r="M756" s="57">
        <v>935062746</v>
      </c>
      <c r="N756" s="9" t="s">
        <v>28</v>
      </c>
      <c r="O756" s="9" t="s">
        <v>271</v>
      </c>
      <c r="P756" s="11" t="s">
        <v>644</v>
      </c>
      <c r="Q756" s="11" t="s">
        <v>645</v>
      </c>
      <c r="R756" s="11" t="s">
        <v>646</v>
      </c>
      <c r="S756" s="11" t="s">
        <v>647</v>
      </c>
      <c r="T756" s="11" t="s">
        <v>648</v>
      </c>
      <c r="U756" t="s">
        <v>667</v>
      </c>
    </row>
    <row r="757" spans="1:21" ht="35.1" customHeight="1" x14ac:dyDescent="0.25">
      <c r="A757" s="4">
        <v>20</v>
      </c>
      <c r="B757" s="5" t="s">
        <v>638</v>
      </c>
      <c r="C757" s="5" t="s">
        <v>639</v>
      </c>
      <c r="D757" s="6" t="s">
        <v>640</v>
      </c>
      <c r="E757" s="54">
        <v>86121503</v>
      </c>
      <c r="F757" s="6" t="s">
        <v>641</v>
      </c>
      <c r="G757" s="55">
        <v>42745</v>
      </c>
      <c r="H757" s="58">
        <v>11</v>
      </c>
      <c r="I757" s="7" t="s">
        <v>41</v>
      </c>
      <c r="J757" s="15" t="s">
        <v>642</v>
      </c>
      <c r="K757" s="7" t="s">
        <v>643</v>
      </c>
      <c r="L757" s="57">
        <v>39340234</v>
      </c>
      <c r="M757" s="57">
        <v>39340234</v>
      </c>
      <c r="N757" s="9" t="s">
        <v>28</v>
      </c>
      <c r="O757" s="9" t="s">
        <v>271</v>
      </c>
      <c r="P757" s="11" t="s">
        <v>644</v>
      </c>
      <c r="Q757" s="11" t="s">
        <v>645</v>
      </c>
      <c r="R757" s="11" t="s">
        <v>646</v>
      </c>
      <c r="S757" s="11" t="s">
        <v>647</v>
      </c>
      <c r="T757" s="11" t="s">
        <v>648</v>
      </c>
      <c r="U757" t="s">
        <v>668</v>
      </c>
    </row>
    <row r="758" spans="1:21" ht="35.1" customHeight="1" x14ac:dyDescent="0.25">
      <c r="A758" s="4">
        <v>21</v>
      </c>
      <c r="B758" s="5" t="s">
        <v>638</v>
      </c>
      <c r="C758" s="5" t="s">
        <v>639</v>
      </c>
      <c r="D758" s="6" t="s">
        <v>640</v>
      </c>
      <c r="E758" s="54">
        <v>86121503</v>
      </c>
      <c r="F758" s="6" t="s">
        <v>641</v>
      </c>
      <c r="G758" s="55">
        <v>42745</v>
      </c>
      <c r="H758" s="58">
        <v>11</v>
      </c>
      <c r="I758" s="7" t="s">
        <v>41</v>
      </c>
      <c r="J758" s="15" t="s">
        <v>642</v>
      </c>
      <c r="K758" s="7" t="s">
        <v>643</v>
      </c>
      <c r="L758" s="57">
        <v>586663247</v>
      </c>
      <c r="M758" s="57">
        <v>586663247</v>
      </c>
      <c r="N758" s="9" t="s">
        <v>28</v>
      </c>
      <c r="O758" s="9" t="s">
        <v>271</v>
      </c>
      <c r="P758" s="11" t="s">
        <v>644</v>
      </c>
      <c r="Q758" s="11" t="s">
        <v>645</v>
      </c>
      <c r="R758" s="11" t="s">
        <v>646</v>
      </c>
      <c r="S758" s="11" t="s">
        <v>647</v>
      </c>
      <c r="T758" s="11" t="s">
        <v>648</v>
      </c>
      <c r="U758" t="s">
        <v>669</v>
      </c>
    </row>
    <row r="759" spans="1:21" ht="35.1" customHeight="1" x14ac:dyDescent="0.25">
      <c r="A759" s="4">
        <v>22</v>
      </c>
      <c r="B759" s="5" t="s">
        <v>638</v>
      </c>
      <c r="C759" s="5" t="s">
        <v>639</v>
      </c>
      <c r="D759" s="6" t="s">
        <v>640</v>
      </c>
      <c r="E759" s="54">
        <v>86121503</v>
      </c>
      <c r="F759" s="6" t="s">
        <v>641</v>
      </c>
      <c r="G759" s="55">
        <v>42745</v>
      </c>
      <c r="H759" s="58">
        <v>11</v>
      </c>
      <c r="I759" s="7" t="s">
        <v>41</v>
      </c>
      <c r="J759" s="15" t="s">
        <v>642</v>
      </c>
      <c r="K759" s="7" t="s">
        <v>643</v>
      </c>
      <c r="L759" s="57">
        <v>649443694</v>
      </c>
      <c r="M759" s="57">
        <v>649443694</v>
      </c>
      <c r="N759" s="9" t="s">
        <v>28</v>
      </c>
      <c r="O759" s="9" t="s">
        <v>271</v>
      </c>
      <c r="P759" s="11" t="s">
        <v>644</v>
      </c>
      <c r="Q759" s="11" t="s">
        <v>645</v>
      </c>
      <c r="R759" s="11" t="s">
        <v>646</v>
      </c>
      <c r="S759" s="11" t="s">
        <v>647</v>
      </c>
      <c r="T759" s="11" t="s">
        <v>648</v>
      </c>
      <c r="U759" t="s">
        <v>670</v>
      </c>
    </row>
    <row r="760" spans="1:21" ht="35.1" customHeight="1" x14ac:dyDescent="0.25">
      <c r="A760" s="4">
        <v>23</v>
      </c>
      <c r="B760" s="5" t="s">
        <v>638</v>
      </c>
      <c r="C760" s="5" t="s">
        <v>639</v>
      </c>
      <c r="D760" s="6" t="s">
        <v>640</v>
      </c>
      <c r="E760" s="54">
        <v>86121503</v>
      </c>
      <c r="F760" s="6" t="s">
        <v>641</v>
      </c>
      <c r="G760" s="55">
        <v>42745</v>
      </c>
      <c r="H760" s="58">
        <v>11</v>
      </c>
      <c r="I760" s="7" t="s">
        <v>41</v>
      </c>
      <c r="J760" s="15" t="s">
        <v>642</v>
      </c>
      <c r="K760" s="7" t="s">
        <v>643</v>
      </c>
      <c r="L760" s="57">
        <v>300379970</v>
      </c>
      <c r="M760" s="57">
        <v>300379970</v>
      </c>
      <c r="N760" s="9" t="s">
        <v>28</v>
      </c>
      <c r="O760" s="9" t="s">
        <v>271</v>
      </c>
      <c r="P760" s="11" t="s">
        <v>644</v>
      </c>
      <c r="Q760" s="11" t="s">
        <v>645</v>
      </c>
      <c r="R760" s="11" t="s">
        <v>646</v>
      </c>
      <c r="S760" s="11" t="s">
        <v>647</v>
      </c>
      <c r="T760" s="11" t="s">
        <v>648</v>
      </c>
      <c r="U760" t="s">
        <v>671</v>
      </c>
    </row>
    <row r="761" spans="1:21" ht="35.1" customHeight="1" x14ac:dyDescent="0.25">
      <c r="A761" s="4">
        <v>24</v>
      </c>
      <c r="B761" s="5" t="s">
        <v>638</v>
      </c>
      <c r="C761" s="5" t="s">
        <v>639</v>
      </c>
      <c r="D761" s="6" t="s">
        <v>640</v>
      </c>
      <c r="E761" s="54">
        <v>86121503</v>
      </c>
      <c r="F761" s="6" t="s">
        <v>641</v>
      </c>
      <c r="G761" s="55">
        <v>42745</v>
      </c>
      <c r="H761" s="58">
        <v>11</v>
      </c>
      <c r="I761" s="7" t="s">
        <v>41</v>
      </c>
      <c r="J761" s="15" t="s">
        <v>642</v>
      </c>
      <c r="K761" s="7" t="s">
        <v>643</v>
      </c>
      <c r="L761" s="57">
        <v>247821524</v>
      </c>
      <c r="M761" s="57">
        <v>247821524</v>
      </c>
      <c r="N761" s="9" t="s">
        <v>28</v>
      </c>
      <c r="O761" s="9" t="s">
        <v>271</v>
      </c>
      <c r="P761" s="11" t="s">
        <v>644</v>
      </c>
      <c r="Q761" s="11" t="s">
        <v>645</v>
      </c>
      <c r="R761" s="11" t="s">
        <v>646</v>
      </c>
      <c r="S761" s="11" t="s">
        <v>647</v>
      </c>
      <c r="T761" s="11" t="s">
        <v>648</v>
      </c>
      <c r="U761" t="s">
        <v>672</v>
      </c>
    </row>
    <row r="762" spans="1:21" ht="35.1" customHeight="1" x14ac:dyDescent="0.25">
      <c r="A762" s="4">
        <v>25</v>
      </c>
      <c r="B762" s="5" t="s">
        <v>638</v>
      </c>
      <c r="C762" s="5" t="s">
        <v>639</v>
      </c>
      <c r="D762" s="6" t="s">
        <v>640</v>
      </c>
      <c r="E762" s="54">
        <v>86121503</v>
      </c>
      <c r="F762" s="6" t="s">
        <v>641</v>
      </c>
      <c r="G762" s="55">
        <v>42745</v>
      </c>
      <c r="H762" s="58">
        <v>11</v>
      </c>
      <c r="I762" s="7" t="s">
        <v>41</v>
      </c>
      <c r="J762" s="15" t="s">
        <v>642</v>
      </c>
      <c r="K762" s="7" t="s">
        <v>643</v>
      </c>
      <c r="L762" s="57">
        <v>194289249</v>
      </c>
      <c r="M762" s="57">
        <v>194289249</v>
      </c>
      <c r="N762" s="9" t="s">
        <v>28</v>
      </c>
      <c r="O762" s="9" t="s">
        <v>271</v>
      </c>
      <c r="P762" s="11" t="s">
        <v>644</v>
      </c>
      <c r="Q762" s="11" t="s">
        <v>645</v>
      </c>
      <c r="R762" s="11" t="s">
        <v>646</v>
      </c>
      <c r="S762" s="11" t="s">
        <v>647</v>
      </c>
      <c r="T762" s="11" t="s">
        <v>648</v>
      </c>
      <c r="U762" t="s">
        <v>673</v>
      </c>
    </row>
    <row r="763" spans="1:21" ht="35.1" customHeight="1" x14ac:dyDescent="0.25">
      <c r="A763" s="4">
        <v>26</v>
      </c>
      <c r="B763" s="5" t="s">
        <v>638</v>
      </c>
      <c r="C763" s="5" t="s">
        <v>639</v>
      </c>
      <c r="D763" s="6" t="s">
        <v>640</v>
      </c>
      <c r="E763" s="54">
        <v>86121503</v>
      </c>
      <c r="F763" s="6" t="s">
        <v>641</v>
      </c>
      <c r="G763" s="55">
        <v>42745</v>
      </c>
      <c r="H763" s="58">
        <v>11</v>
      </c>
      <c r="I763" s="7" t="s">
        <v>41</v>
      </c>
      <c r="J763" s="15" t="s">
        <v>642</v>
      </c>
      <c r="K763" s="7" t="s">
        <v>643</v>
      </c>
      <c r="L763" s="57">
        <v>920537946</v>
      </c>
      <c r="M763" s="57">
        <v>920537946</v>
      </c>
      <c r="N763" s="9" t="s">
        <v>28</v>
      </c>
      <c r="O763" s="9" t="s">
        <v>271</v>
      </c>
      <c r="P763" s="11" t="s">
        <v>644</v>
      </c>
      <c r="Q763" s="11" t="s">
        <v>645</v>
      </c>
      <c r="R763" s="11" t="s">
        <v>646</v>
      </c>
      <c r="S763" s="11" t="s">
        <v>647</v>
      </c>
      <c r="T763" s="11" t="s">
        <v>648</v>
      </c>
      <c r="U763" t="s">
        <v>674</v>
      </c>
    </row>
    <row r="764" spans="1:21" ht="35.1" customHeight="1" x14ac:dyDescent="0.25">
      <c r="A764" s="4">
        <v>27</v>
      </c>
      <c r="B764" s="5" t="s">
        <v>638</v>
      </c>
      <c r="C764" s="5" t="s">
        <v>639</v>
      </c>
      <c r="D764" s="6" t="s">
        <v>640</v>
      </c>
      <c r="E764" s="54">
        <v>86121503</v>
      </c>
      <c r="F764" s="6" t="s">
        <v>641</v>
      </c>
      <c r="G764" s="55">
        <v>42745</v>
      </c>
      <c r="H764" s="58">
        <v>11</v>
      </c>
      <c r="I764" s="7" t="s">
        <v>41</v>
      </c>
      <c r="J764" s="15" t="s">
        <v>642</v>
      </c>
      <c r="K764" s="7" t="s">
        <v>643</v>
      </c>
      <c r="L764" s="57">
        <v>236974473</v>
      </c>
      <c r="M764" s="57">
        <v>236974473</v>
      </c>
      <c r="N764" s="9" t="s">
        <v>28</v>
      </c>
      <c r="O764" s="9" t="s">
        <v>271</v>
      </c>
      <c r="P764" s="11" t="s">
        <v>644</v>
      </c>
      <c r="Q764" s="11" t="s">
        <v>645</v>
      </c>
      <c r="R764" s="11" t="s">
        <v>646</v>
      </c>
      <c r="S764" s="11" t="s">
        <v>647</v>
      </c>
      <c r="T764" s="11" t="s">
        <v>648</v>
      </c>
      <c r="U764" t="s">
        <v>675</v>
      </c>
    </row>
    <row r="765" spans="1:21" ht="35.1" customHeight="1" x14ac:dyDescent="0.25">
      <c r="A765" s="4">
        <v>28</v>
      </c>
      <c r="B765" s="5" t="s">
        <v>638</v>
      </c>
      <c r="C765" s="5" t="s">
        <v>639</v>
      </c>
      <c r="D765" s="6" t="s">
        <v>640</v>
      </c>
      <c r="E765" s="54">
        <v>86121503</v>
      </c>
      <c r="F765" s="6" t="s">
        <v>641</v>
      </c>
      <c r="G765" s="55">
        <v>42745</v>
      </c>
      <c r="H765" s="58">
        <v>11</v>
      </c>
      <c r="I765" s="7" t="s">
        <v>41</v>
      </c>
      <c r="J765" s="15" t="s">
        <v>642</v>
      </c>
      <c r="K765" s="7" t="s">
        <v>643</v>
      </c>
      <c r="L765" s="57">
        <v>446299507</v>
      </c>
      <c r="M765" s="57">
        <v>446299507</v>
      </c>
      <c r="N765" s="9" t="s">
        <v>28</v>
      </c>
      <c r="O765" s="9" t="s">
        <v>271</v>
      </c>
      <c r="P765" s="11" t="s">
        <v>644</v>
      </c>
      <c r="Q765" s="11" t="s">
        <v>645</v>
      </c>
      <c r="R765" s="11" t="s">
        <v>646</v>
      </c>
      <c r="S765" s="11" t="s">
        <v>647</v>
      </c>
      <c r="T765" s="11" t="s">
        <v>648</v>
      </c>
      <c r="U765" t="s">
        <v>676</v>
      </c>
    </row>
    <row r="766" spans="1:21" ht="35.1" customHeight="1" x14ac:dyDescent="0.25">
      <c r="A766" s="4">
        <v>29</v>
      </c>
      <c r="B766" s="5" t="s">
        <v>638</v>
      </c>
      <c r="C766" s="5" t="s">
        <v>639</v>
      </c>
      <c r="D766" s="6" t="s">
        <v>640</v>
      </c>
      <c r="E766" s="54">
        <v>86121503</v>
      </c>
      <c r="F766" s="6" t="s">
        <v>641</v>
      </c>
      <c r="G766" s="55">
        <v>42745</v>
      </c>
      <c r="H766" s="58">
        <v>11</v>
      </c>
      <c r="I766" s="7" t="s">
        <v>41</v>
      </c>
      <c r="J766" s="15" t="s">
        <v>642</v>
      </c>
      <c r="K766" s="7" t="s">
        <v>643</v>
      </c>
      <c r="L766" s="57">
        <v>210772647</v>
      </c>
      <c r="M766" s="57">
        <v>210772647</v>
      </c>
      <c r="N766" s="9" t="s">
        <v>28</v>
      </c>
      <c r="O766" s="9" t="s">
        <v>271</v>
      </c>
      <c r="P766" s="11" t="s">
        <v>644</v>
      </c>
      <c r="Q766" s="11" t="s">
        <v>645</v>
      </c>
      <c r="R766" s="11" t="s">
        <v>646</v>
      </c>
      <c r="S766" s="11" t="s">
        <v>647</v>
      </c>
      <c r="T766" s="11" t="s">
        <v>648</v>
      </c>
      <c r="U766" t="s">
        <v>677</v>
      </c>
    </row>
    <row r="767" spans="1:21" ht="35.1" customHeight="1" x14ac:dyDescent="0.25">
      <c r="A767" s="4">
        <v>30</v>
      </c>
      <c r="B767" s="5" t="s">
        <v>638</v>
      </c>
      <c r="C767" s="5" t="s">
        <v>639</v>
      </c>
      <c r="D767" s="6" t="s">
        <v>640</v>
      </c>
      <c r="E767" s="54">
        <v>86121503</v>
      </c>
      <c r="F767" s="6" t="s">
        <v>641</v>
      </c>
      <c r="G767" s="55">
        <v>42745</v>
      </c>
      <c r="H767" s="58">
        <v>11</v>
      </c>
      <c r="I767" s="7" t="s">
        <v>41</v>
      </c>
      <c r="J767" s="15" t="s">
        <v>642</v>
      </c>
      <c r="K767" s="7" t="s">
        <v>643</v>
      </c>
      <c r="L767" s="57">
        <v>76739912</v>
      </c>
      <c r="M767" s="57">
        <v>76739912</v>
      </c>
      <c r="N767" s="9" t="s">
        <v>28</v>
      </c>
      <c r="O767" s="9" t="s">
        <v>271</v>
      </c>
      <c r="P767" s="11" t="s">
        <v>644</v>
      </c>
      <c r="Q767" s="11" t="s">
        <v>645</v>
      </c>
      <c r="R767" s="11" t="s">
        <v>646</v>
      </c>
      <c r="S767" s="11" t="s">
        <v>647</v>
      </c>
      <c r="T767" s="11" t="s">
        <v>648</v>
      </c>
      <c r="U767" t="s">
        <v>678</v>
      </c>
    </row>
    <row r="768" spans="1:21" ht="35.1" customHeight="1" x14ac:dyDescent="0.25">
      <c r="A768" s="4">
        <v>31</v>
      </c>
      <c r="B768" s="5" t="s">
        <v>638</v>
      </c>
      <c r="C768" s="5" t="s">
        <v>639</v>
      </c>
      <c r="D768" s="6" t="s">
        <v>640</v>
      </c>
      <c r="E768" s="54">
        <v>86121503</v>
      </c>
      <c r="F768" s="6" t="s">
        <v>641</v>
      </c>
      <c r="G768" s="55">
        <v>42745</v>
      </c>
      <c r="H768" s="58">
        <v>11</v>
      </c>
      <c r="I768" s="7" t="s">
        <v>41</v>
      </c>
      <c r="J768" s="15" t="s">
        <v>642</v>
      </c>
      <c r="K768" s="7" t="s">
        <v>643</v>
      </c>
      <c r="L768" s="57">
        <v>465625142</v>
      </c>
      <c r="M768" s="57">
        <v>465625142</v>
      </c>
      <c r="N768" s="9" t="s">
        <v>28</v>
      </c>
      <c r="O768" s="9" t="s">
        <v>271</v>
      </c>
      <c r="P768" s="11" t="s">
        <v>644</v>
      </c>
      <c r="Q768" s="11" t="s">
        <v>645</v>
      </c>
      <c r="R768" s="11" t="s">
        <v>646</v>
      </c>
      <c r="S768" s="11" t="s">
        <v>647</v>
      </c>
      <c r="T768" s="11" t="s">
        <v>648</v>
      </c>
      <c r="U768" t="s">
        <v>679</v>
      </c>
    </row>
    <row r="769" spans="1:21" ht="35.1" customHeight="1" x14ac:dyDescent="0.25">
      <c r="A769" s="4">
        <v>32</v>
      </c>
      <c r="B769" s="5" t="s">
        <v>638</v>
      </c>
      <c r="C769" s="5" t="s">
        <v>639</v>
      </c>
      <c r="D769" s="6" t="s">
        <v>640</v>
      </c>
      <c r="E769" s="54">
        <v>86121503</v>
      </c>
      <c r="F769" s="6" t="s">
        <v>641</v>
      </c>
      <c r="G769" s="55">
        <v>42745</v>
      </c>
      <c r="H769" s="58">
        <v>11</v>
      </c>
      <c r="I769" s="7" t="s">
        <v>41</v>
      </c>
      <c r="J769" s="15" t="s">
        <v>642</v>
      </c>
      <c r="K769" s="7" t="s">
        <v>643</v>
      </c>
      <c r="L769" s="57">
        <v>701069611</v>
      </c>
      <c r="M769" s="57">
        <v>701069611</v>
      </c>
      <c r="N769" s="9" t="s">
        <v>28</v>
      </c>
      <c r="O769" s="9" t="s">
        <v>271</v>
      </c>
      <c r="P769" s="11" t="s">
        <v>644</v>
      </c>
      <c r="Q769" s="11" t="s">
        <v>645</v>
      </c>
      <c r="R769" s="11" t="s">
        <v>646</v>
      </c>
      <c r="S769" s="11" t="s">
        <v>647</v>
      </c>
      <c r="T769" s="11" t="s">
        <v>648</v>
      </c>
      <c r="U769" t="s">
        <v>680</v>
      </c>
    </row>
    <row r="770" spans="1:21" ht="35.1" customHeight="1" x14ac:dyDescent="0.25">
      <c r="A770" s="4">
        <v>33</v>
      </c>
      <c r="B770" s="5" t="s">
        <v>638</v>
      </c>
      <c r="C770" s="5" t="s">
        <v>639</v>
      </c>
      <c r="D770" s="6" t="s">
        <v>640</v>
      </c>
      <c r="E770" s="54">
        <v>86121503</v>
      </c>
      <c r="F770" s="6" t="s">
        <v>641</v>
      </c>
      <c r="G770" s="55">
        <v>42745</v>
      </c>
      <c r="H770" s="58">
        <v>11</v>
      </c>
      <c r="I770" s="7" t="s">
        <v>41</v>
      </c>
      <c r="J770" s="15" t="s">
        <v>642</v>
      </c>
      <c r="K770" s="7" t="s">
        <v>643</v>
      </c>
      <c r="L770" s="57">
        <v>572097186</v>
      </c>
      <c r="M770" s="57">
        <v>572097186</v>
      </c>
      <c r="N770" s="9" t="s">
        <v>28</v>
      </c>
      <c r="O770" s="9" t="s">
        <v>271</v>
      </c>
      <c r="P770" s="11" t="s">
        <v>644</v>
      </c>
      <c r="Q770" s="11" t="s">
        <v>645</v>
      </c>
      <c r="R770" s="11" t="s">
        <v>646</v>
      </c>
      <c r="S770" s="11" t="s">
        <v>647</v>
      </c>
      <c r="T770" s="11" t="s">
        <v>648</v>
      </c>
      <c r="U770" t="s">
        <v>681</v>
      </c>
    </row>
    <row r="771" spans="1:21" ht="35.1" customHeight="1" x14ac:dyDescent="0.25">
      <c r="A771" s="4">
        <v>34</v>
      </c>
      <c r="B771" s="5" t="s">
        <v>638</v>
      </c>
      <c r="C771" s="5" t="s">
        <v>639</v>
      </c>
      <c r="D771" s="6" t="s">
        <v>640</v>
      </c>
      <c r="E771" s="54">
        <v>86121503</v>
      </c>
      <c r="F771" s="6" t="s">
        <v>641</v>
      </c>
      <c r="G771" s="55">
        <v>42745</v>
      </c>
      <c r="H771" s="58">
        <v>11</v>
      </c>
      <c r="I771" s="7" t="s">
        <v>41</v>
      </c>
      <c r="J771" s="15" t="s">
        <v>642</v>
      </c>
      <c r="K771" s="7" t="s">
        <v>643</v>
      </c>
      <c r="L771" s="57">
        <v>538512519</v>
      </c>
      <c r="M771" s="57">
        <v>538512519</v>
      </c>
      <c r="N771" s="9" t="s">
        <v>28</v>
      </c>
      <c r="O771" s="9" t="s">
        <v>271</v>
      </c>
      <c r="P771" s="11" t="s">
        <v>644</v>
      </c>
      <c r="Q771" s="11" t="s">
        <v>645</v>
      </c>
      <c r="R771" s="11" t="s">
        <v>646</v>
      </c>
      <c r="S771" s="11" t="s">
        <v>647</v>
      </c>
      <c r="T771" s="11" t="s">
        <v>648</v>
      </c>
      <c r="U771" t="s">
        <v>682</v>
      </c>
    </row>
    <row r="772" spans="1:21" ht="35.1" customHeight="1" x14ac:dyDescent="0.25">
      <c r="A772" s="4">
        <v>35</v>
      </c>
      <c r="B772" s="5" t="s">
        <v>638</v>
      </c>
      <c r="C772" s="5" t="s">
        <v>639</v>
      </c>
      <c r="D772" s="6" t="s">
        <v>640</v>
      </c>
      <c r="E772" s="54">
        <v>86121503</v>
      </c>
      <c r="F772" s="6" t="s">
        <v>641</v>
      </c>
      <c r="G772" s="55">
        <v>42745</v>
      </c>
      <c r="H772" s="58">
        <v>11</v>
      </c>
      <c r="I772" s="7" t="s">
        <v>41</v>
      </c>
      <c r="J772" s="15" t="s">
        <v>642</v>
      </c>
      <c r="K772" s="7" t="s">
        <v>643</v>
      </c>
      <c r="L772" s="57">
        <v>1065670146</v>
      </c>
      <c r="M772" s="57">
        <v>1065670146</v>
      </c>
      <c r="N772" s="9" t="s">
        <v>28</v>
      </c>
      <c r="O772" s="9" t="s">
        <v>271</v>
      </c>
      <c r="P772" s="11" t="s">
        <v>644</v>
      </c>
      <c r="Q772" s="11" t="s">
        <v>645</v>
      </c>
      <c r="R772" s="11" t="s">
        <v>646</v>
      </c>
      <c r="S772" s="11" t="s">
        <v>647</v>
      </c>
      <c r="T772" s="11" t="s">
        <v>648</v>
      </c>
      <c r="U772" t="s">
        <v>683</v>
      </c>
    </row>
    <row r="773" spans="1:21" ht="35.1" customHeight="1" x14ac:dyDescent="0.25">
      <c r="A773" s="4">
        <v>36</v>
      </c>
      <c r="B773" s="5" t="s">
        <v>638</v>
      </c>
      <c r="C773" s="5" t="s">
        <v>639</v>
      </c>
      <c r="D773" s="6" t="s">
        <v>640</v>
      </c>
      <c r="E773" s="54">
        <v>86121503</v>
      </c>
      <c r="F773" s="6" t="s">
        <v>641</v>
      </c>
      <c r="G773" s="55">
        <v>42745</v>
      </c>
      <c r="H773" s="58">
        <v>11</v>
      </c>
      <c r="I773" s="7" t="s">
        <v>41</v>
      </c>
      <c r="J773" s="15" t="s">
        <v>642</v>
      </c>
      <c r="K773" s="7" t="s">
        <v>643</v>
      </c>
      <c r="L773" s="57">
        <v>1427975009</v>
      </c>
      <c r="M773" s="57">
        <v>1427975009</v>
      </c>
      <c r="N773" s="9" t="s">
        <v>28</v>
      </c>
      <c r="O773" s="9" t="s">
        <v>271</v>
      </c>
      <c r="P773" s="11" t="s">
        <v>644</v>
      </c>
      <c r="Q773" s="11" t="s">
        <v>645</v>
      </c>
      <c r="R773" s="11" t="s">
        <v>646</v>
      </c>
      <c r="S773" s="11" t="s">
        <v>647</v>
      </c>
      <c r="T773" s="11" t="s">
        <v>648</v>
      </c>
      <c r="U773" t="s">
        <v>684</v>
      </c>
    </row>
    <row r="774" spans="1:21" ht="35.1" customHeight="1" x14ac:dyDescent="0.25">
      <c r="A774" s="4">
        <v>37</v>
      </c>
      <c r="B774" s="5" t="s">
        <v>638</v>
      </c>
      <c r="C774" s="5" t="s">
        <v>639</v>
      </c>
      <c r="D774" s="6" t="s">
        <v>640</v>
      </c>
      <c r="E774" s="54">
        <v>86121503</v>
      </c>
      <c r="F774" s="6" t="s">
        <v>641</v>
      </c>
      <c r="G774" s="55">
        <v>42745</v>
      </c>
      <c r="H774" s="58">
        <v>11</v>
      </c>
      <c r="I774" s="7" t="s">
        <v>41</v>
      </c>
      <c r="J774" s="15" t="s">
        <v>642</v>
      </c>
      <c r="K774" s="7" t="s">
        <v>643</v>
      </c>
      <c r="L774" s="57">
        <v>724820476</v>
      </c>
      <c r="M774" s="57">
        <v>724820476</v>
      </c>
      <c r="N774" s="9" t="s">
        <v>28</v>
      </c>
      <c r="O774" s="9" t="s">
        <v>271</v>
      </c>
      <c r="P774" s="11" t="s">
        <v>644</v>
      </c>
      <c r="Q774" s="11" t="s">
        <v>645</v>
      </c>
      <c r="R774" s="11" t="s">
        <v>646</v>
      </c>
      <c r="S774" s="11" t="s">
        <v>647</v>
      </c>
      <c r="T774" s="11" t="s">
        <v>648</v>
      </c>
      <c r="U774" t="s">
        <v>685</v>
      </c>
    </row>
    <row r="775" spans="1:21" ht="35.1" customHeight="1" x14ac:dyDescent="0.25">
      <c r="A775" s="4">
        <v>38</v>
      </c>
      <c r="B775" s="5" t="s">
        <v>638</v>
      </c>
      <c r="C775" s="5" t="s">
        <v>639</v>
      </c>
      <c r="D775" s="6" t="s">
        <v>640</v>
      </c>
      <c r="E775" s="54">
        <v>86121503</v>
      </c>
      <c r="F775" s="6" t="s">
        <v>641</v>
      </c>
      <c r="G775" s="55">
        <v>42745</v>
      </c>
      <c r="H775" s="58">
        <v>11</v>
      </c>
      <c r="I775" s="7" t="s">
        <v>41</v>
      </c>
      <c r="J775" s="15" t="s">
        <v>642</v>
      </c>
      <c r="K775" s="7" t="s">
        <v>643</v>
      </c>
      <c r="L775" s="57">
        <v>221295581</v>
      </c>
      <c r="M775" s="57">
        <v>221295581</v>
      </c>
      <c r="N775" s="9" t="s">
        <v>28</v>
      </c>
      <c r="O775" s="9" t="s">
        <v>271</v>
      </c>
      <c r="P775" s="11" t="s">
        <v>644</v>
      </c>
      <c r="Q775" s="11" t="s">
        <v>645</v>
      </c>
      <c r="R775" s="11" t="s">
        <v>646</v>
      </c>
      <c r="S775" s="11" t="s">
        <v>647</v>
      </c>
      <c r="T775" s="11" t="s">
        <v>648</v>
      </c>
      <c r="U775" t="s">
        <v>686</v>
      </c>
    </row>
    <row r="776" spans="1:21" ht="35.1" customHeight="1" x14ac:dyDescent="0.25">
      <c r="A776" s="4">
        <v>39</v>
      </c>
      <c r="B776" s="5" t="s">
        <v>638</v>
      </c>
      <c r="C776" s="5" t="s">
        <v>639</v>
      </c>
      <c r="D776" s="6" t="s">
        <v>640</v>
      </c>
      <c r="E776" s="54">
        <v>86121503</v>
      </c>
      <c r="F776" s="6" t="s">
        <v>641</v>
      </c>
      <c r="G776" s="55">
        <v>42745</v>
      </c>
      <c r="H776" s="58">
        <v>11</v>
      </c>
      <c r="I776" s="7" t="s">
        <v>41</v>
      </c>
      <c r="J776" s="15" t="s">
        <v>642</v>
      </c>
      <c r="K776" s="7" t="s">
        <v>643</v>
      </c>
      <c r="L776" s="57">
        <v>415946739</v>
      </c>
      <c r="M776" s="57">
        <v>415946739</v>
      </c>
      <c r="N776" s="9" t="s">
        <v>28</v>
      </c>
      <c r="O776" s="9" t="s">
        <v>271</v>
      </c>
      <c r="P776" s="11" t="s">
        <v>644</v>
      </c>
      <c r="Q776" s="11" t="s">
        <v>645</v>
      </c>
      <c r="R776" s="11" t="s">
        <v>646</v>
      </c>
      <c r="S776" s="11" t="s">
        <v>647</v>
      </c>
      <c r="T776" s="11" t="s">
        <v>648</v>
      </c>
      <c r="U776" t="s">
        <v>687</v>
      </c>
    </row>
    <row r="777" spans="1:21" ht="35.1" customHeight="1" x14ac:dyDescent="0.25">
      <c r="A777" s="4">
        <v>40</v>
      </c>
      <c r="B777" s="5" t="s">
        <v>638</v>
      </c>
      <c r="C777" s="5" t="s">
        <v>639</v>
      </c>
      <c r="D777" s="6" t="s">
        <v>640</v>
      </c>
      <c r="E777" s="54">
        <v>86121503</v>
      </c>
      <c r="F777" s="6" t="s">
        <v>641</v>
      </c>
      <c r="G777" s="55">
        <v>42745</v>
      </c>
      <c r="H777" s="58">
        <v>11</v>
      </c>
      <c r="I777" s="7" t="s">
        <v>41</v>
      </c>
      <c r="J777" s="15" t="s">
        <v>642</v>
      </c>
      <c r="K777" s="7" t="s">
        <v>643</v>
      </c>
      <c r="L777" s="57">
        <v>83952429</v>
      </c>
      <c r="M777" s="57">
        <v>83952429</v>
      </c>
      <c r="N777" s="9" t="s">
        <v>28</v>
      </c>
      <c r="O777" s="9" t="s">
        <v>271</v>
      </c>
      <c r="P777" s="11" t="s">
        <v>644</v>
      </c>
      <c r="Q777" s="11" t="s">
        <v>645</v>
      </c>
      <c r="R777" s="11" t="s">
        <v>646</v>
      </c>
      <c r="S777" s="11" t="s">
        <v>647</v>
      </c>
      <c r="T777" s="11" t="s">
        <v>648</v>
      </c>
      <c r="U777" t="s">
        <v>688</v>
      </c>
    </row>
    <row r="778" spans="1:21" ht="35.1" customHeight="1" x14ac:dyDescent="0.25">
      <c r="A778" s="4">
        <v>41</v>
      </c>
      <c r="B778" s="5" t="s">
        <v>638</v>
      </c>
      <c r="C778" s="5" t="s">
        <v>639</v>
      </c>
      <c r="D778" s="6" t="s">
        <v>640</v>
      </c>
      <c r="E778" s="54">
        <v>86121503</v>
      </c>
      <c r="F778" s="6" t="s">
        <v>641</v>
      </c>
      <c r="G778" s="55">
        <v>42745</v>
      </c>
      <c r="H778" s="58">
        <v>11</v>
      </c>
      <c r="I778" s="7" t="s">
        <v>41</v>
      </c>
      <c r="J778" s="15" t="s">
        <v>642</v>
      </c>
      <c r="K778" s="7" t="s">
        <v>643</v>
      </c>
      <c r="L778" s="57">
        <v>1379576427</v>
      </c>
      <c r="M778" s="57">
        <v>1379576427</v>
      </c>
      <c r="N778" s="9" t="s">
        <v>28</v>
      </c>
      <c r="O778" s="9" t="s">
        <v>271</v>
      </c>
      <c r="P778" s="11" t="s">
        <v>644</v>
      </c>
      <c r="Q778" s="11" t="s">
        <v>645</v>
      </c>
      <c r="R778" s="11" t="s">
        <v>646</v>
      </c>
      <c r="S778" s="11" t="s">
        <v>647</v>
      </c>
      <c r="T778" s="11" t="s">
        <v>648</v>
      </c>
      <c r="U778" t="s">
        <v>689</v>
      </c>
    </row>
    <row r="779" spans="1:21" ht="35.1" customHeight="1" x14ac:dyDescent="0.25">
      <c r="A779" s="4">
        <v>42</v>
      </c>
      <c r="B779" s="5" t="s">
        <v>638</v>
      </c>
      <c r="C779" s="5" t="s">
        <v>639</v>
      </c>
      <c r="D779" s="6" t="s">
        <v>640</v>
      </c>
      <c r="E779" s="54">
        <v>86121503</v>
      </c>
      <c r="F779" s="6" t="s">
        <v>641</v>
      </c>
      <c r="G779" s="55">
        <v>42745</v>
      </c>
      <c r="H779" s="58">
        <v>11</v>
      </c>
      <c r="I779" s="7" t="s">
        <v>41</v>
      </c>
      <c r="J779" s="15" t="s">
        <v>642</v>
      </c>
      <c r="K779" s="7" t="s">
        <v>643</v>
      </c>
      <c r="L779" s="57">
        <v>270245291</v>
      </c>
      <c r="M779" s="57">
        <v>270245291</v>
      </c>
      <c r="N779" s="9" t="s">
        <v>28</v>
      </c>
      <c r="O779" s="9" t="s">
        <v>271</v>
      </c>
      <c r="P779" s="11" t="s">
        <v>644</v>
      </c>
      <c r="Q779" s="11" t="s">
        <v>645</v>
      </c>
      <c r="R779" s="11" t="s">
        <v>646</v>
      </c>
      <c r="S779" s="11" t="s">
        <v>647</v>
      </c>
      <c r="T779" s="11" t="s">
        <v>648</v>
      </c>
      <c r="U779" t="s">
        <v>690</v>
      </c>
    </row>
    <row r="780" spans="1:21" ht="35.1" customHeight="1" x14ac:dyDescent="0.25">
      <c r="A780" s="4">
        <v>43</v>
      </c>
      <c r="B780" s="5" t="s">
        <v>638</v>
      </c>
      <c r="C780" s="5" t="s">
        <v>639</v>
      </c>
      <c r="D780" s="6" t="s">
        <v>640</v>
      </c>
      <c r="E780" s="54">
        <v>86121503</v>
      </c>
      <c r="F780" s="6" t="s">
        <v>641</v>
      </c>
      <c r="G780" s="55">
        <v>42745</v>
      </c>
      <c r="H780" s="58">
        <v>11</v>
      </c>
      <c r="I780" s="7" t="s">
        <v>41</v>
      </c>
      <c r="J780" s="15" t="s">
        <v>642</v>
      </c>
      <c r="K780" s="7" t="s">
        <v>643</v>
      </c>
      <c r="L780" s="57">
        <v>211785974</v>
      </c>
      <c r="M780" s="57">
        <v>211785974</v>
      </c>
      <c r="N780" s="9" t="s">
        <v>28</v>
      </c>
      <c r="O780" s="9" t="s">
        <v>271</v>
      </c>
      <c r="P780" s="11" t="s">
        <v>644</v>
      </c>
      <c r="Q780" s="11" t="s">
        <v>645</v>
      </c>
      <c r="R780" s="11" t="s">
        <v>646</v>
      </c>
      <c r="S780" s="11" t="s">
        <v>647</v>
      </c>
      <c r="T780" s="11" t="s">
        <v>648</v>
      </c>
      <c r="U780" t="s">
        <v>691</v>
      </c>
    </row>
    <row r="781" spans="1:21" ht="35.1" customHeight="1" x14ac:dyDescent="0.25">
      <c r="A781" s="4">
        <v>44</v>
      </c>
      <c r="B781" s="5" t="s">
        <v>638</v>
      </c>
      <c r="C781" s="5" t="s">
        <v>639</v>
      </c>
      <c r="D781" s="6" t="s">
        <v>640</v>
      </c>
      <c r="E781" s="54">
        <v>86121503</v>
      </c>
      <c r="F781" s="6" t="s">
        <v>641</v>
      </c>
      <c r="G781" s="55">
        <v>42745</v>
      </c>
      <c r="H781" s="58">
        <v>11</v>
      </c>
      <c r="I781" s="7" t="s">
        <v>41</v>
      </c>
      <c r="J781" s="15" t="s">
        <v>642</v>
      </c>
      <c r="K781" s="7" t="s">
        <v>643</v>
      </c>
      <c r="L781" s="57">
        <v>1005231933</v>
      </c>
      <c r="M781" s="57">
        <v>1005231933</v>
      </c>
      <c r="N781" s="9" t="s">
        <v>28</v>
      </c>
      <c r="O781" s="9" t="s">
        <v>271</v>
      </c>
      <c r="P781" s="11" t="s">
        <v>644</v>
      </c>
      <c r="Q781" s="11" t="s">
        <v>645</v>
      </c>
      <c r="R781" s="11" t="s">
        <v>646</v>
      </c>
      <c r="S781" s="11" t="s">
        <v>647</v>
      </c>
      <c r="T781" s="11" t="s">
        <v>648</v>
      </c>
      <c r="U781" t="s">
        <v>692</v>
      </c>
    </row>
    <row r="782" spans="1:21" ht="35.1" customHeight="1" x14ac:dyDescent="0.25">
      <c r="A782" s="4">
        <v>45</v>
      </c>
      <c r="B782" s="5" t="s">
        <v>638</v>
      </c>
      <c r="C782" s="5" t="s">
        <v>639</v>
      </c>
      <c r="D782" s="6" t="s">
        <v>640</v>
      </c>
      <c r="E782" s="54">
        <v>86121503</v>
      </c>
      <c r="F782" s="6" t="s">
        <v>641</v>
      </c>
      <c r="G782" s="55">
        <v>42745</v>
      </c>
      <c r="H782" s="58">
        <v>11</v>
      </c>
      <c r="I782" s="7" t="s">
        <v>41</v>
      </c>
      <c r="J782" s="15" t="s">
        <v>642</v>
      </c>
      <c r="K782" s="7" t="s">
        <v>643</v>
      </c>
      <c r="L782" s="57">
        <v>1975125009</v>
      </c>
      <c r="M782" s="57">
        <v>1975125009</v>
      </c>
      <c r="N782" s="9" t="s">
        <v>28</v>
      </c>
      <c r="O782" s="9" t="s">
        <v>271</v>
      </c>
      <c r="P782" s="11" t="s">
        <v>644</v>
      </c>
      <c r="Q782" s="11" t="s">
        <v>645</v>
      </c>
      <c r="R782" s="11" t="s">
        <v>646</v>
      </c>
      <c r="S782" s="11" t="s">
        <v>647</v>
      </c>
      <c r="T782" s="11" t="s">
        <v>648</v>
      </c>
      <c r="U782" t="s">
        <v>693</v>
      </c>
    </row>
    <row r="783" spans="1:21" ht="35.1" customHeight="1" x14ac:dyDescent="0.25">
      <c r="A783" s="4">
        <v>46</v>
      </c>
      <c r="B783" s="5" t="s">
        <v>638</v>
      </c>
      <c r="C783" s="5" t="s">
        <v>639</v>
      </c>
      <c r="D783" s="6" t="s">
        <v>640</v>
      </c>
      <c r="E783" s="54">
        <v>86121503</v>
      </c>
      <c r="F783" s="6" t="s">
        <v>641</v>
      </c>
      <c r="G783" s="55">
        <v>42745</v>
      </c>
      <c r="H783" s="58">
        <v>11</v>
      </c>
      <c r="I783" s="7" t="s">
        <v>41</v>
      </c>
      <c r="J783" s="15" t="s">
        <v>642</v>
      </c>
      <c r="K783" s="7" t="s">
        <v>643</v>
      </c>
      <c r="L783" s="57">
        <v>472387784</v>
      </c>
      <c r="M783" s="57">
        <v>472387784</v>
      </c>
      <c r="N783" s="9" t="s">
        <v>28</v>
      </c>
      <c r="O783" s="9" t="s">
        <v>271</v>
      </c>
      <c r="P783" s="11" t="s">
        <v>644</v>
      </c>
      <c r="Q783" s="11" t="s">
        <v>645</v>
      </c>
      <c r="R783" s="11" t="s">
        <v>646</v>
      </c>
      <c r="S783" s="11" t="s">
        <v>647</v>
      </c>
      <c r="T783" s="11" t="s">
        <v>648</v>
      </c>
      <c r="U783" t="s">
        <v>694</v>
      </c>
    </row>
    <row r="784" spans="1:21" ht="35.1" customHeight="1" x14ac:dyDescent="0.25">
      <c r="A784" s="4">
        <v>47</v>
      </c>
      <c r="B784" s="5" t="s">
        <v>638</v>
      </c>
      <c r="C784" s="5" t="s">
        <v>639</v>
      </c>
      <c r="D784" s="6" t="s">
        <v>640</v>
      </c>
      <c r="E784" s="54">
        <v>86121503</v>
      </c>
      <c r="F784" s="6" t="s">
        <v>641</v>
      </c>
      <c r="G784" s="55">
        <v>42745</v>
      </c>
      <c r="H784" s="58">
        <v>11</v>
      </c>
      <c r="I784" s="7" t="s">
        <v>41</v>
      </c>
      <c r="J784" s="15" t="s">
        <v>642</v>
      </c>
      <c r="K784" s="7" t="s">
        <v>643</v>
      </c>
      <c r="L784" s="57">
        <v>316865357</v>
      </c>
      <c r="M784" s="57">
        <v>316865357</v>
      </c>
      <c r="N784" s="9" t="s">
        <v>28</v>
      </c>
      <c r="O784" s="9" t="s">
        <v>271</v>
      </c>
      <c r="P784" s="11" t="s">
        <v>644</v>
      </c>
      <c r="Q784" s="11" t="s">
        <v>645</v>
      </c>
      <c r="R784" s="11" t="s">
        <v>646</v>
      </c>
      <c r="S784" s="11" t="s">
        <v>647</v>
      </c>
      <c r="T784" s="11" t="s">
        <v>648</v>
      </c>
      <c r="U784" t="s">
        <v>695</v>
      </c>
    </row>
    <row r="785" spans="1:21" ht="35.1" customHeight="1" x14ac:dyDescent="0.25">
      <c r="A785" s="4">
        <v>48</v>
      </c>
      <c r="B785" s="5" t="s">
        <v>638</v>
      </c>
      <c r="C785" s="5" t="s">
        <v>639</v>
      </c>
      <c r="D785" s="6" t="s">
        <v>640</v>
      </c>
      <c r="E785" s="54">
        <v>86121503</v>
      </c>
      <c r="F785" s="6" t="s">
        <v>641</v>
      </c>
      <c r="G785" s="55">
        <v>42745</v>
      </c>
      <c r="H785" s="58">
        <v>11</v>
      </c>
      <c r="I785" s="7" t="s">
        <v>41</v>
      </c>
      <c r="J785" s="15" t="s">
        <v>642</v>
      </c>
      <c r="K785" s="7" t="s">
        <v>643</v>
      </c>
      <c r="L785" s="57">
        <v>954302132</v>
      </c>
      <c r="M785" s="57">
        <v>954302132</v>
      </c>
      <c r="N785" s="9" t="s">
        <v>28</v>
      </c>
      <c r="O785" s="9" t="s">
        <v>271</v>
      </c>
      <c r="P785" s="11" t="s">
        <v>644</v>
      </c>
      <c r="Q785" s="11" t="s">
        <v>645</v>
      </c>
      <c r="R785" s="11" t="s">
        <v>646</v>
      </c>
      <c r="S785" s="11" t="s">
        <v>647</v>
      </c>
      <c r="T785" s="11" t="s">
        <v>648</v>
      </c>
      <c r="U785" t="s">
        <v>696</v>
      </c>
    </row>
    <row r="786" spans="1:21" ht="35.1" customHeight="1" x14ac:dyDescent="0.25">
      <c r="A786" s="4">
        <v>49</v>
      </c>
      <c r="B786" s="5" t="s">
        <v>638</v>
      </c>
      <c r="C786" s="5" t="s">
        <v>639</v>
      </c>
      <c r="D786" s="6" t="s">
        <v>640</v>
      </c>
      <c r="E786" s="54">
        <v>86121503</v>
      </c>
      <c r="F786" s="6" t="s">
        <v>641</v>
      </c>
      <c r="G786" s="55">
        <v>42745</v>
      </c>
      <c r="H786" s="58">
        <v>11</v>
      </c>
      <c r="I786" s="7" t="s">
        <v>41</v>
      </c>
      <c r="J786" s="15" t="s">
        <v>642</v>
      </c>
      <c r="K786" s="7" t="s">
        <v>643</v>
      </c>
      <c r="L786" s="57">
        <v>425085380</v>
      </c>
      <c r="M786" s="57">
        <v>425085380</v>
      </c>
      <c r="N786" s="9" t="s">
        <v>28</v>
      </c>
      <c r="O786" s="9" t="s">
        <v>271</v>
      </c>
      <c r="P786" s="11" t="s">
        <v>644</v>
      </c>
      <c r="Q786" s="11" t="s">
        <v>645</v>
      </c>
      <c r="R786" s="11" t="s">
        <v>646</v>
      </c>
      <c r="S786" s="11" t="s">
        <v>647</v>
      </c>
      <c r="T786" s="11" t="s">
        <v>648</v>
      </c>
      <c r="U786" t="s">
        <v>697</v>
      </c>
    </row>
    <row r="787" spans="1:21" ht="35.1" customHeight="1" x14ac:dyDescent="0.25">
      <c r="A787" s="4">
        <v>50</v>
      </c>
      <c r="B787" s="5" t="s">
        <v>638</v>
      </c>
      <c r="C787" s="5" t="s">
        <v>639</v>
      </c>
      <c r="D787" s="6" t="s">
        <v>640</v>
      </c>
      <c r="E787" s="54">
        <v>86121503</v>
      </c>
      <c r="F787" s="6" t="s">
        <v>641</v>
      </c>
      <c r="G787" s="55">
        <v>42745</v>
      </c>
      <c r="H787" s="58">
        <v>11</v>
      </c>
      <c r="I787" s="7" t="s">
        <v>41</v>
      </c>
      <c r="J787" s="15" t="s">
        <v>642</v>
      </c>
      <c r="K787" s="7" t="s">
        <v>643</v>
      </c>
      <c r="L787" s="57">
        <v>178705723</v>
      </c>
      <c r="M787" s="57">
        <v>178705723</v>
      </c>
      <c r="N787" s="9" t="s">
        <v>28</v>
      </c>
      <c r="O787" s="9" t="s">
        <v>271</v>
      </c>
      <c r="P787" s="11" t="s">
        <v>644</v>
      </c>
      <c r="Q787" s="11" t="s">
        <v>645</v>
      </c>
      <c r="R787" s="11" t="s">
        <v>646</v>
      </c>
      <c r="S787" s="11" t="s">
        <v>647</v>
      </c>
      <c r="T787" s="11" t="s">
        <v>648</v>
      </c>
      <c r="U787" t="s">
        <v>698</v>
      </c>
    </row>
    <row r="788" spans="1:21" ht="35.1" customHeight="1" x14ac:dyDescent="0.25">
      <c r="A788" s="4">
        <v>51</v>
      </c>
      <c r="B788" s="5" t="s">
        <v>638</v>
      </c>
      <c r="C788" s="5" t="s">
        <v>639</v>
      </c>
      <c r="D788" s="6" t="s">
        <v>640</v>
      </c>
      <c r="E788" s="54">
        <v>86121503</v>
      </c>
      <c r="F788" s="6" t="s">
        <v>641</v>
      </c>
      <c r="G788" s="55">
        <v>42745</v>
      </c>
      <c r="H788" s="58">
        <v>11</v>
      </c>
      <c r="I788" s="7" t="s">
        <v>41</v>
      </c>
      <c r="J788" s="15" t="s">
        <v>642</v>
      </c>
      <c r="K788" s="7" t="s">
        <v>643</v>
      </c>
      <c r="L788" s="57">
        <v>951371080</v>
      </c>
      <c r="M788" s="57">
        <v>951371080</v>
      </c>
      <c r="N788" s="9" t="s">
        <v>28</v>
      </c>
      <c r="O788" s="9" t="s">
        <v>271</v>
      </c>
      <c r="P788" s="11" t="s">
        <v>644</v>
      </c>
      <c r="Q788" s="11" t="s">
        <v>645</v>
      </c>
      <c r="R788" s="11" t="s">
        <v>646</v>
      </c>
      <c r="S788" s="11" t="s">
        <v>647</v>
      </c>
      <c r="T788" s="11" t="s">
        <v>648</v>
      </c>
      <c r="U788" t="s">
        <v>699</v>
      </c>
    </row>
    <row r="789" spans="1:21" ht="35.1" customHeight="1" x14ac:dyDescent="0.25">
      <c r="A789" s="4">
        <v>52</v>
      </c>
      <c r="B789" s="5" t="s">
        <v>638</v>
      </c>
      <c r="C789" s="5" t="s">
        <v>639</v>
      </c>
      <c r="D789" s="6" t="s">
        <v>640</v>
      </c>
      <c r="E789" s="54">
        <v>86121503</v>
      </c>
      <c r="F789" s="6" t="s">
        <v>641</v>
      </c>
      <c r="G789" s="55">
        <v>42745</v>
      </c>
      <c r="H789" s="58">
        <v>11</v>
      </c>
      <c r="I789" s="7" t="s">
        <v>41</v>
      </c>
      <c r="J789" s="15" t="s">
        <v>642</v>
      </c>
      <c r="K789" s="7" t="s">
        <v>643</v>
      </c>
      <c r="L789" s="57">
        <v>4106761285</v>
      </c>
      <c r="M789" s="57">
        <v>4106761285</v>
      </c>
      <c r="N789" s="9" t="s">
        <v>28</v>
      </c>
      <c r="O789" s="9" t="s">
        <v>271</v>
      </c>
      <c r="P789" s="11" t="s">
        <v>644</v>
      </c>
      <c r="Q789" s="11" t="s">
        <v>645</v>
      </c>
      <c r="R789" s="11" t="s">
        <v>646</v>
      </c>
      <c r="S789" s="11" t="s">
        <v>647</v>
      </c>
      <c r="T789" s="11" t="s">
        <v>648</v>
      </c>
      <c r="U789" t="s">
        <v>700</v>
      </c>
    </row>
    <row r="790" spans="1:21" ht="35.1" customHeight="1" x14ac:dyDescent="0.25">
      <c r="A790" s="4">
        <v>53</v>
      </c>
      <c r="B790" s="5" t="s">
        <v>638</v>
      </c>
      <c r="C790" s="5" t="s">
        <v>639</v>
      </c>
      <c r="D790" s="6" t="s">
        <v>640</v>
      </c>
      <c r="E790" s="54">
        <v>86121503</v>
      </c>
      <c r="F790" s="6" t="s">
        <v>641</v>
      </c>
      <c r="G790" s="55">
        <v>42745</v>
      </c>
      <c r="H790" s="58">
        <v>11</v>
      </c>
      <c r="I790" s="7" t="s">
        <v>41</v>
      </c>
      <c r="J790" s="15" t="s">
        <v>642</v>
      </c>
      <c r="K790" s="7" t="s">
        <v>643</v>
      </c>
      <c r="L790" s="57">
        <v>390825628</v>
      </c>
      <c r="M790" s="57">
        <v>390825628</v>
      </c>
      <c r="N790" s="9" t="s">
        <v>28</v>
      </c>
      <c r="O790" s="9" t="s">
        <v>271</v>
      </c>
      <c r="P790" s="11" t="s">
        <v>644</v>
      </c>
      <c r="Q790" s="11" t="s">
        <v>645</v>
      </c>
      <c r="R790" s="11" t="s">
        <v>646</v>
      </c>
      <c r="S790" s="11" t="s">
        <v>647</v>
      </c>
      <c r="T790" s="11" t="s">
        <v>648</v>
      </c>
      <c r="U790" t="s">
        <v>701</v>
      </c>
    </row>
    <row r="791" spans="1:21" ht="35.1" customHeight="1" x14ac:dyDescent="0.25">
      <c r="A791" s="4">
        <v>54</v>
      </c>
      <c r="B791" s="5" t="s">
        <v>638</v>
      </c>
      <c r="C791" s="5" t="s">
        <v>639</v>
      </c>
      <c r="D791" s="6" t="s">
        <v>640</v>
      </c>
      <c r="E791" s="54">
        <v>86121503</v>
      </c>
      <c r="F791" s="6" t="s">
        <v>641</v>
      </c>
      <c r="G791" s="55">
        <v>42745</v>
      </c>
      <c r="H791" s="58">
        <v>11</v>
      </c>
      <c r="I791" s="7" t="s">
        <v>41</v>
      </c>
      <c r="J791" s="15" t="s">
        <v>642</v>
      </c>
      <c r="K791" s="7" t="s">
        <v>643</v>
      </c>
      <c r="L791" s="57">
        <v>506625913</v>
      </c>
      <c r="M791" s="57">
        <v>506625913</v>
      </c>
      <c r="N791" s="9" t="s">
        <v>28</v>
      </c>
      <c r="O791" s="9" t="s">
        <v>271</v>
      </c>
      <c r="P791" s="11" t="s">
        <v>644</v>
      </c>
      <c r="Q791" s="11" t="s">
        <v>645</v>
      </c>
      <c r="R791" s="11" t="s">
        <v>646</v>
      </c>
      <c r="S791" s="11" t="s">
        <v>647</v>
      </c>
      <c r="T791" s="11" t="s">
        <v>648</v>
      </c>
      <c r="U791" t="s">
        <v>702</v>
      </c>
    </row>
    <row r="792" spans="1:21" ht="35.1" customHeight="1" x14ac:dyDescent="0.25">
      <c r="A792" s="4">
        <v>55</v>
      </c>
      <c r="B792" s="5" t="s">
        <v>638</v>
      </c>
      <c r="C792" s="5" t="s">
        <v>639</v>
      </c>
      <c r="D792" s="6" t="s">
        <v>640</v>
      </c>
      <c r="E792" s="54">
        <v>86121503</v>
      </c>
      <c r="F792" s="6" t="s">
        <v>641</v>
      </c>
      <c r="G792" s="55">
        <v>42745</v>
      </c>
      <c r="H792" s="58">
        <v>11</v>
      </c>
      <c r="I792" s="7" t="s">
        <v>41</v>
      </c>
      <c r="J792" s="15" t="s">
        <v>642</v>
      </c>
      <c r="K792" s="7" t="s">
        <v>643</v>
      </c>
      <c r="L792" s="57">
        <v>278499175</v>
      </c>
      <c r="M792" s="57">
        <v>278499175</v>
      </c>
      <c r="N792" s="9" t="s">
        <v>28</v>
      </c>
      <c r="O792" s="9" t="s">
        <v>271</v>
      </c>
      <c r="P792" s="11" t="s">
        <v>644</v>
      </c>
      <c r="Q792" s="11" t="s">
        <v>645</v>
      </c>
      <c r="R792" s="11" t="s">
        <v>646</v>
      </c>
      <c r="S792" s="11" t="s">
        <v>647</v>
      </c>
      <c r="T792" s="11" t="s">
        <v>648</v>
      </c>
      <c r="U792" t="s">
        <v>703</v>
      </c>
    </row>
    <row r="793" spans="1:21" ht="35.1" customHeight="1" x14ac:dyDescent="0.25">
      <c r="A793" s="4">
        <v>56</v>
      </c>
      <c r="B793" s="5" t="s">
        <v>638</v>
      </c>
      <c r="C793" s="5" t="s">
        <v>639</v>
      </c>
      <c r="D793" s="6" t="s">
        <v>640</v>
      </c>
      <c r="E793" s="54">
        <v>86121503</v>
      </c>
      <c r="F793" s="6" t="s">
        <v>641</v>
      </c>
      <c r="G793" s="55">
        <v>42745</v>
      </c>
      <c r="H793" s="58">
        <v>11</v>
      </c>
      <c r="I793" s="7" t="s">
        <v>41</v>
      </c>
      <c r="J793" s="15" t="s">
        <v>642</v>
      </c>
      <c r="K793" s="7" t="s">
        <v>643</v>
      </c>
      <c r="L793" s="57">
        <v>468281047</v>
      </c>
      <c r="M793" s="57">
        <v>468281047</v>
      </c>
      <c r="N793" s="9" t="s">
        <v>28</v>
      </c>
      <c r="O793" s="9" t="s">
        <v>271</v>
      </c>
      <c r="P793" s="11" t="s">
        <v>644</v>
      </c>
      <c r="Q793" s="11" t="s">
        <v>645</v>
      </c>
      <c r="R793" s="11" t="s">
        <v>646</v>
      </c>
      <c r="S793" s="11" t="s">
        <v>647</v>
      </c>
      <c r="T793" s="11" t="s">
        <v>648</v>
      </c>
      <c r="U793" t="s">
        <v>704</v>
      </c>
    </row>
    <row r="794" spans="1:21" ht="35.1" customHeight="1" x14ac:dyDescent="0.25">
      <c r="A794" s="4">
        <v>57</v>
      </c>
      <c r="B794" s="5" t="s">
        <v>638</v>
      </c>
      <c r="C794" s="5" t="s">
        <v>639</v>
      </c>
      <c r="D794" s="6" t="s">
        <v>640</v>
      </c>
      <c r="E794" s="54">
        <v>86121503</v>
      </c>
      <c r="F794" s="6" t="s">
        <v>641</v>
      </c>
      <c r="G794" s="55">
        <v>42745</v>
      </c>
      <c r="H794" s="58">
        <v>11</v>
      </c>
      <c r="I794" s="7" t="s">
        <v>41</v>
      </c>
      <c r="J794" s="15" t="s">
        <v>642</v>
      </c>
      <c r="K794" s="7" t="s">
        <v>643</v>
      </c>
      <c r="L794" s="57">
        <v>338317925</v>
      </c>
      <c r="M794" s="57">
        <v>338317925</v>
      </c>
      <c r="N794" s="9" t="s">
        <v>28</v>
      </c>
      <c r="O794" s="9" t="s">
        <v>271</v>
      </c>
      <c r="P794" s="11" t="s">
        <v>644</v>
      </c>
      <c r="Q794" s="11" t="s">
        <v>645</v>
      </c>
      <c r="R794" s="11" t="s">
        <v>646</v>
      </c>
      <c r="S794" s="11" t="s">
        <v>647</v>
      </c>
      <c r="T794" s="11" t="s">
        <v>648</v>
      </c>
      <c r="U794" t="s">
        <v>705</v>
      </c>
    </row>
    <row r="795" spans="1:21" ht="35.1" customHeight="1" x14ac:dyDescent="0.25">
      <c r="A795" s="4">
        <v>58</v>
      </c>
      <c r="B795" s="5" t="s">
        <v>638</v>
      </c>
      <c r="C795" s="5" t="s">
        <v>706</v>
      </c>
      <c r="D795" s="6" t="s">
        <v>707</v>
      </c>
      <c r="E795" s="54">
        <v>80111601</v>
      </c>
      <c r="F795" s="6" t="s">
        <v>708</v>
      </c>
      <c r="G795" s="55">
        <v>42745</v>
      </c>
      <c r="H795" s="58">
        <v>8.4</v>
      </c>
      <c r="I795" s="7" t="s">
        <v>41</v>
      </c>
      <c r="J795" s="15" t="s">
        <v>709</v>
      </c>
      <c r="K795" s="7" t="s">
        <v>710</v>
      </c>
      <c r="L795" s="57">
        <v>21198761</v>
      </c>
      <c r="M795" s="57">
        <v>21198761</v>
      </c>
      <c r="N795" s="9" t="s">
        <v>28</v>
      </c>
      <c r="O795" s="9" t="s">
        <v>271</v>
      </c>
      <c r="P795" s="11" t="s">
        <v>644</v>
      </c>
      <c r="Q795" s="11" t="s">
        <v>645</v>
      </c>
      <c r="R795" s="11" t="s">
        <v>646</v>
      </c>
      <c r="S795" s="11" t="s">
        <v>647</v>
      </c>
      <c r="T795" s="11" t="s">
        <v>648</v>
      </c>
      <c r="U795" t="s">
        <v>711</v>
      </c>
    </row>
    <row r="796" spans="1:21" ht="35.1" customHeight="1" x14ac:dyDescent="0.25">
      <c r="A796" s="4">
        <v>59</v>
      </c>
      <c r="B796" s="5" t="s">
        <v>638</v>
      </c>
      <c r="C796" s="5" t="s">
        <v>706</v>
      </c>
      <c r="D796" s="6" t="s">
        <v>707</v>
      </c>
      <c r="E796" s="54">
        <v>80111601</v>
      </c>
      <c r="F796" s="6" t="s">
        <v>708</v>
      </c>
      <c r="G796" s="55">
        <v>42745</v>
      </c>
      <c r="H796" s="58">
        <v>9.6</v>
      </c>
      <c r="I796" s="7" t="s">
        <v>41</v>
      </c>
      <c r="J796" s="15" t="s">
        <v>709</v>
      </c>
      <c r="K796" s="7" t="s">
        <v>710</v>
      </c>
      <c r="L796" s="57">
        <v>23383366</v>
      </c>
      <c r="M796" s="57">
        <v>23383366</v>
      </c>
      <c r="N796" s="9" t="s">
        <v>28</v>
      </c>
      <c r="O796" s="9" t="s">
        <v>271</v>
      </c>
      <c r="P796" s="11" t="s">
        <v>644</v>
      </c>
      <c r="Q796" s="11" t="s">
        <v>645</v>
      </c>
      <c r="R796" s="11" t="s">
        <v>646</v>
      </c>
      <c r="S796" s="11" t="s">
        <v>647</v>
      </c>
      <c r="T796" s="11" t="s">
        <v>648</v>
      </c>
      <c r="U796" t="s">
        <v>712</v>
      </c>
    </row>
    <row r="797" spans="1:21" ht="35.1" customHeight="1" x14ac:dyDescent="0.25">
      <c r="A797" s="4">
        <v>60</v>
      </c>
      <c r="B797" s="5" t="s">
        <v>638</v>
      </c>
      <c r="C797" s="5" t="s">
        <v>706</v>
      </c>
      <c r="D797" s="6" t="s">
        <v>707</v>
      </c>
      <c r="E797" s="54">
        <v>80111601</v>
      </c>
      <c r="F797" s="6" t="s">
        <v>713</v>
      </c>
      <c r="G797" s="55">
        <v>42745</v>
      </c>
      <c r="H797" s="58">
        <v>11.5</v>
      </c>
      <c r="I797" s="7" t="s">
        <v>41</v>
      </c>
      <c r="J797" s="15" t="s">
        <v>709</v>
      </c>
      <c r="K797" s="7" t="s">
        <v>710</v>
      </c>
      <c r="L797" s="57">
        <v>38065092</v>
      </c>
      <c r="M797" s="57">
        <v>38065092</v>
      </c>
      <c r="N797" s="9" t="s">
        <v>28</v>
      </c>
      <c r="O797" s="9" t="s">
        <v>271</v>
      </c>
      <c r="P797" s="11" t="s">
        <v>644</v>
      </c>
      <c r="Q797" s="11" t="s">
        <v>645</v>
      </c>
      <c r="R797" s="11" t="s">
        <v>646</v>
      </c>
      <c r="S797" s="11" t="s">
        <v>647</v>
      </c>
      <c r="T797" s="11" t="s">
        <v>648</v>
      </c>
      <c r="U797" t="s">
        <v>714</v>
      </c>
    </row>
    <row r="798" spans="1:21" ht="35.1" customHeight="1" x14ac:dyDescent="0.25">
      <c r="A798" s="4">
        <v>61</v>
      </c>
      <c r="B798" s="5" t="s">
        <v>638</v>
      </c>
      <c r="C798" s="5" t="s">
        <v>706</v>
      </c>
      <c r="D798" s="6" t="s">
        <v>707</v>
      </c>
      <c r="E798" s="54">
        <v>80111601</v>
      </c>
      <c r="F798" s="6" t="s">
        <v>715</v>
      </c>
      <c r="G798" s="55">
        <v>42745</v>
      </c>
      <c r="H798" s="58">
        <v>11.5</v>
      </c>
      <c r="I798" s="7" t="s">
        <v>41</v>
      </c>
      <c r="J798" s="15" t="s">
        <v>716</v>
      </c>
      <c r="K798" s="7" t="s">
        <v>710</v>
      </c>
      <c r="L798" s="57">
        <v>38065092</v>
      </c>
      <c r="M798" s="57">
        <v>38065092</v>
      </c>
      <c r="N798" s="9" t="s">
        <v>28</v>
      </c>
      <c r="O798" s="9" t="s">
        <v>271</v>
      </c>
      <c r="P798" s="11" t="s">
        <v>644</v>
      </c>
      <c r="Q798" s="11" t="s">
        <v>645</v>
      </c>
      <c r="R798" s="11" t="s">
        <v>646</v>
      </c>
      <c r="S798" s="11" t="s">
        <v>647</v>
      </c>
      <c r="T798" s="11" t="s">
        <v>648</v>
      </c>
      <c r="U798" t="s">
        <v>717</v>
      </c>
    </row>
    <row r="799" spans="1:21" ht="35.1" customHeight="1" x14ac:dyDescent="0.25">
      <c r="A799" s="4">
        <v>62</v>
      </c>
      <c r="B799" s="5" t="s">
        <v>638</v>
      </c>
      <c r="C799" s="5" t="s">
        <v>706</v>
      </c>
      <c r="D799" s="6" t="s">
        <v>707</v>
      </c>
      <c r="E799" s="54">
        <v>80111601</v>
      </c>
      <c r="F799" s="6" t="s">
        <v>718</v>
      </c>
      <c r="G799" s="55">
        <v>42745</v>
      </c>
      <c r="H799" s="58">
        <v>11.5</v>
      </c>
      <c r="I799" s="7" t="s">
        <v>41</v>
      </c>
      <c r="J799" s="15" t="s">
        <v>709</v>
      </c>
      <c r="K799" s="7" t="s">
        <v>710</v>
      </c>
      <c r="L799" s="57">
        <v>27914401</v>
      </c>
      <c r="M799" s="57">
        <v>27914401</v>
      </c>
      <c r="N799" s="9" t="s">
        <v>28</v>
      </c>
      <c r="O799" s="9" t="s">
        <v>271</v>
      </c>
      <c r="P799" s="11" t="s">
        <v>644</v>
      </c>
      <c r="Q799" s="11" t="s">
        <v>645</v>
      </c>
      <c r="R799" s="11" t="s">
        <v>646</v>
      </c>
      <c r="S799" s="11" t="s">
        <v>647</v>
      </c>
      <c r="T799" s="11" t="s">
        <v>648</v>
      </c>
      <c r="U799" t="s">
        <v>719</v>
      </c>
    </row>
    <row r="800" spans="1:21" ht="35.1" customHeight="1" x14ac:dyDescent="0.25">
      <c r="A800" s="4">
        <v>63</v>
      </c>
      <c r="B800" s="5" t="s">
        <v>638</v>
      </c>
      <c r="C800" s="5" t="s">
        <v>720</v>
      </c>
      <c r="D800" s="6" t="s">
        <v>721</v>
      </c>
      <c r="E800" s="54">
        <v>80111601</v>
      </c>
      <c r="F800" s="6" t="s">
        <v>722</v>
      </c>
      <c r="G800" s="55">
        <v>42745</v>
      </c>
      <c r="H800" s="58">
        <v>11.5</v>
      </c>
      <c r="I800" s="7" t="s">
        <v>41</v>
      </c>
      <c r="J800" s="15" t="s">
        <v>709</v>
      </c>
      <c r="K800" s="7" t="s">
        <v>710</v>
      </c>
      <c r="L800" s="57">
        <v>34258583</v>
      </c>
      <c r="M800" s="57">
        <v>34258583</v>
      </c>
      <c r="N800" s="9" t="s">
        <v>28</v>
      </c>
      <c r="O800" s="9" t="s">
        <v>271</v>
      </c>
      <c r="P800" s="11" t="s">
        <v>644</v>
      </c>
      <c r="Q800" s="11" t="s">
        <v>645</v>
      </c>
      <c r="R800" s="11" t="s">
        <v>646</v>
      </c>
      <c r="S800" s="11" t="s">
        <v>647</v>
      </c>
      <c r="T800" s="11" t="s">
        <v>648</v>
      </c>
      <c r="U800" t="s">
        <v>723</v>
      </c>
    </row>
    <row r="801" spans="1:21" ht="35.1" customHeight="1" x14ac:dyDescent="0.25">
      <c r="A801" s="4">
        <v>64</v>
      </c>
      <c r="B801" s="5" t="s">
        <v>638</v>
      </c>
      <c r="C801" s="5" t="s">
        <v>706</v>
      </c>
      <c r="D801" s="6" t="s">
        <v>707</v>
      </c>
      <c r="E801" s="54">
        <v>80111601</v>
      </c>
      <c r="F801" s="6" t="s">
        <v>724</v>
      </c>
      <c r="G801" s="55">
        <v>42745</v>
      </c>
      <c r="H801" s="58">
        <v>11.5</v>
      </c>
      <c r="I801" s="7" t="s">
        <v>41</v>
      </c>
      <c r="J801" s="15" t="s">
        <v>709</v>
      </c>
      <c r="K801" s="7" t="s">
        <v>710</v>
      </c>
      <c r="L801" s="57">
        <v>27914401</v>
      </c>
      <c r="M801" s="57">
        <v>27914401</v>
      </c>
      <c r="N801" s="9" t="s">
        <v>28</v>
      </c>
      <c r="O801" s="9" t="s">
        <v>271</v>
      </c>
      <c r="P801" s="11" t="s">
        <v>644</v>
      </c>
      <c r="Q801" s="11" t="s">
        <v>645</v>
      </c>
      <c r="R801" s="11" t="s">
        <v>646</v>
      </c>
      <c r="S801" s="11" t="s">
        <v>647</v>
      </c>
      <c r="T801" s="11" t="s">
        <v>648</v>
      </c>
      <c r="U801" t="s">
        <v>725</v>
      </c>
    </row>
    <row r="802" spans="1:21" ht="35.1" customHeight="1" x14ac:dyDescent="0.25">
      <c r="A802" s="4">
        <v>65</v>
      </c>
      <c r="B802" s="5" t="s">
        <v>638</v>
      </c>
      <c r="C802" s="5" t="s">
        <v>726</v>
      </c>
      <c r="D802" s="6" t="s">
        <v>727</v>
      </c>
      <c r="E802" s="54">
        <v>80111601</v>
      </c>
      <c r="F802" s="6" t="s">
        <v>728</v>
      </c>
      <c r="G802" s="55">
        <v>42745</v>
      </c>
      <c r="H802" s="58">
        <v>6</v>
      </c>
      <c r="I802" s="7" t="s">
        <v>41</v>
      </c>
      <c r="J802" s="15" t="s">
        <v>716</v>
      </c>
      <c r="K802" s="7" t="s">
        <v>710</v>
      </c>
      <c r="L802" s="57">
        <v>38563200</v>
      </c>
      <c r="M802" s="57">
        <v>38563200</v>
      </c>
      <c r="N802" s="9" t="s">
        <v>28</v>
      </c>
      <c r="O802" s="9" t="s">
        <v>271</v>
      </c>
      <c r="P802" s="11" t="s">
        <v>644</v>
      </c>
      <c r="Q802" s="11" t="s">
        <v>645</v>
      </c>
      <c r="R802" s="11" t="s">
        <v>646</v>
      </c>
      <c r="S802" s="11" t="s">
        <v>647</v>
      </c>
      <c r="T802" s="11" t="s">
        <v>648</v>
      </c>
      <c r="U802" t="s">
        <v>729</v>
      </c>
    </row>
    <row r="803" spans="1:21" ht="35.1" customHeight="1" x14ac:dyDescent="0.25">
      <c r="A803" s="4">
        <v>66</v>
      </c>
      <c r="B803" s="5" t="s">
        <v>638</v>
      </c>
      <c r="C803" s="5" t="s">
        <v>730</v>
      </c>
      <c r="D803" s="6" t="s">
        <v>731</v>
      </c>
      <c r="E803" s="54">
        <v>80111601</v>
      </c>
      <c r="F803" s="6" t="s">
        <v>732</v>
      </c>
      <c r="G803" s="55">
        <v>42745</v>
      </c>
      <c r="H803" s="58">
        <v>11.5</v>
      </c>
      <c r="I803" s="7" t="s">
        <v>41</v>
      </c>
      <c r="J803" s="15" t="s">
        <v>709</v>
      </c>
      <c r="K803" s="7" t="s">
        <v>710</v>
      </c>
      <c r="L803" s="57">
        <v>34258583</v>
      </c>
      <c r="M803" s="57">
        <v>34258583</v>
      </c>
      <c r="N803" s="9" t="s">
        <v>28</v>
      </c>
      <c r="O803" s="9" t="s">
        <v>271</v>
      </c>
      <c r="P803" s="11" t="s">
        <v>644</v>
      </c>
      <c r="Q803" s="11" t="s">
        <v>645</v>
      </c>
      <c r="R803" s="11" t="s">
        <v>646</v>
      </c>
      <c r="S803" s="11" t="s">
        <v>647</v>
      </c>
      <c r="T803" s="11" t="s">
        <v>648</v>
      </c>
      <c r="U803" t="s">
        <v>733</v>
      </c>
    </row>
    <row r="804" spans="1:21" ht="35.1" customHeight="1" x14ac:dyDescent="0.25">
      <c r="A804" s="4">
        <v>67</v>
      </c>
      <c r="B804" s="5" t="s">
        <v>638</v>
      </c>
      <c r="C804" s="5" t="s">
        <v>706</v>
      </c>
      <c r="D804" s="6" t="s">
        <v>707</v>
      </c>
      <c r="E804" s="54">
        <v>80111601</v>
      </c>
      <c r="F804" s="6" t="s">
        <v>734</v>
      </c>
      <c r="G804" s="55">
        <v>42745</v>
      </c>
      <c r="H804" s="58">
        <v>11.5</v>
      </c>
      <c r="I804" s="7" t="s">
        <v>41</v>
      </c>
      <c r="J804" s="15" t="s">
        <v>716</v>
      </c>
      <c r="K804" s="7" t="s">
        <v>710</v>
      </c>
      <c r="L804" s="57">
        <v>98969242</v>
      </c>
      <c r="M804" s="57">
        <v>98969242</v>
      </c>
      <c r="N804" s="9" t="s">
        <v>28</v>
      </c>
      <c r="O804" s="9" t="s">
        <v>271</v>
      </c>
      <c r="P804" s="11" t="s">
        <v>644</v>
      </c>
      <c r="Q804" s="11" t="s">
        <v>645</v>
      </c>
      <c r="R804" s="11" t="s">
        <v>646</v>
      </c>
      <c r="S804" s="11" t="s">
        <v>647</v>
      </c>
      <c r="T804" s="11" t="s">
        <v>648</v>
      </c>
      <c r="U804" t="s">
        <v>735</v>
      </c>
    </row>
    <row r="805" spans="1:21" ht="35.1" customHeight="1" x14ac:dyDescent="0.25">
      <c r="A805" s="4">
        <v>68</v>
      </c>
      <c r="B805" s="5" t="s">
        <v>638</v>
      </c>
      <c r="C805" s="5" t="s">
        <v>726</v>
      </c>
      <c r="D805" s="6" t="s">
        <v>727</v>
      </c>
      <c r="E805" s="54">
        <v>80111601</v>
      </c>
      <c r="F805" s="6" t="s">
        <v>736</v>
      </c>
      <c r="G805" s="55">
        <v>42745</v>
      </c>
      <c r="H805" s="58">
        <v>11.5</v>
      </c>
      <c r="I805" s="7" t="s">
        <v>41</v>
      </c>
      <c r="J805" s="15" t="s">
        <v>709</v>
      </c>
      <c r="K805" s="7" t="s">
        <v>710</v>
      </c>
      <c r="L805" s="57">
        <v>30797000</v>
      </c>
      <c r="M805" s="57">
        <v>30797000</v>
      </c>
      <c r="N805" s="9" t="s">
        <v>28</v>
      </c>
      <c r="O805" s="9" t="s">
        <v>271</v>
      </c>
      <c r="P805" s="11" t="s">
        <v>644</v>
      </c>
      <c r="Q805" s="11" t="s">
        <v>645</v>
      </c>
      <c r="R805" s="11" t="s">
        <v>646</v>
      </c>
      <c r="S805" s="11" t="s">
        <v>647</v>
      </c>
      <c r="T805" s="11" t="s">
        <v>648</v>
      </c>
      <c r="U805" t="s">
        <v>737</v>
      </c>
    </row>
    <row r="806" spans="1:21" ht="35.1" customHeight="1" x14ac:dyDescent="0.25">
      <c r="A806" s="4">
        <v>69</v>
      </c>
      <c r="B806" s="5" t="s">
        <v>638</v>
      </c>
      <c r="C806" s="5" t="s">
        <v>639</v>
      </c>
      <c r="D806" s="6" t="s">
        <v>738</v>
      </c>
      <c r="E806" s="54">
        <v>80111601</v>
      </c>
      <c r="F806" s="6" t="s">
        <v>739</v>
      </c>
      <c r="G806" s="55">
        <v>42745</v>
      </c>
      <c r="H806" s="58">
        <v>11.5</v>
      </c>
      <c r="I806" s="7" t="s">
        <v>41</v>
      </c>
      <c r="J806" s="15" t="s">
        <v>716</v>
      </c>
      <c r="K806" s="7" t="s">
        <v>710</v>
      </c>
      <c r="L806" s="57">
        <v>48215786</v>
      </c>
      <c r="M806" s="57">
        <v>48215786</v>
      </c>
      <c r="N806" s="9" t="s">
        <v>28</v>
      </c>
      <c r="O806" s="9" t="s">
        <v>271</v>
      </c>
      <c r="P806" s="11" t="s">
        <v>644</v>
      </c>
      <c r="Q806" s="11" t="s">
        <v>645</v>
      </c>
      <c r="R806" s="11" t="s">
        <v>646</v>
      </c>
      <c r="S806" s="11" t="s">
        <v>647</v>
      </c>
      <c r="T806" s="11" t="s">
        <v>648</v>
      </c>
      <c r="U806" t="s">
        <v>740</v>
      </c>
    </row>
    <row r="807" spans="1:21" ht="35.1" customHeight="1" x14ac:dyDescent="0.25">
      <c r="A807" s="4">
        <v>70</v>
      </c>
      <c r="B807" s="5" t="s">
        <v>638</v>
      </c>
      <c r="C807" s="5" t="s">
        <v>730</v>
      </c>
      <c r="D807" s="6" t="s">
        <v>731</v>
      </c>
      <c r="E807" s="54">
        <v>80111601</v>
      </c>
      <c r="F807" s="6" t="s">
        <v>741</v>
      </c>
      <c r="G807" s="55">
        <v>42745</v>
      </c>
      <c r="H807" s="58">
        <v>11.5</v>
      </c>
      <c r="I807" s="7" t="s">
        <v>41</v>
      </c>
      <c r="J807" s="15" t="s">
        <v>716</v>
      </c>
      <c r="K807" s="7" t="s">
        <v>710</v>
      </c>
      <c r="L807" s="57">
        <v>59635309</v>
      </c>
      <c r="M807" s="57">
        <v>59635309</v>
      </c>
      <c r="N807" s="9" t="s">
        <v>28</v>
      </c>
      <c r="O807" s="9" t="s">
        <v>271</v>
      </c>
      <c r="P807" s="11" t="s">
        <v>644</v>
      </c>
      <c r="Q807" s="11" t="s">
        <v>645</v>
      </c>
      <c r="R807" s="11" t="s">
        <v>646</v>
      </c>
      <c r="S807" s="11" t="s">
        <v>647</v>
      </c>
      <c r="T807" s="11" t="s">
        <v>648</v>
      </c>
      <c r="U807" t="s">
        <v>742</v>
      </c>
    </row>
    <row r="808" spans="1:21" ht="35.1" customHeight="1" x14ac:dyDescent="0.25">
      <c r="A808" s="4">
        <v>71</v>
      </c>
      <c r="B808" s="5" t="s">
        <v>638</v>
      </c>
      <c r="C808" s="5" t="s">
        <v>706</v>
      </c>
      <c r="D808" s="6" t="s">
        <v>707</v>
      </c>
      <c r="E808" s="54">
        <v>80111601</v>
      </c>
      <c r="F808" s="6" t="s">
        <v>743</v>
      </c>
      <c r="G808" s="55">
        <v>42745</v>
      </c>
      <c r="H808" s="58">
        <v>11.5</v>
      </c>
      <c r="I808" s="7" t="s">
        <v>41</v>
      </c>
      <c r="J808" s="15" t="s">
        <v>716</v>
      </c>
      <c r="K808" s="7" t="s">
        <v>710</v>
      </c>
      <c r="L808" s="57">
        <v>98969242</v>
      </c>
      <c r="M808" s="57">
        <v>98969242</v>
      </c>
      <c r="N808" s="9" t="s">
        <v>28</v>
      </c>
      <c r="O808" s="9" t="s">
        <v>271</v>
      </c>
      <c r="P808" s="11" t="s">
        <v>644</v>
      </c>
      <c r="Q808" s="11" t="s">
        <v>645</v>
      </c>
      <c r="R808" s="11" t="s">
        <v>646</v>
      </c>
      <c r="S808" s="11" t="s">
        <v>647</v>
      </c>
      <c r="T808" s="11" t="s">
        <v>648</v>
      </c>
      <c r="U808" t="s">
        <v>744</v>
      </c>
    </row>
    <row r="809" spans="1:21" ht="35.1" customHeight="1" x14ac:dyDescent="0.25">
      <c r="A809" s="4">
        <v>72</v>
      </c>
      <c r="B809" s="5" t="s">
        <v>638</v>
      </c>
      <c r="C809" s="5" t="s">
        <v>706</v>
      </c>
      <c r="D809" s="6" t="s">
        <v>707</v>
      </c>
      <c r="E809" s="54">
        <v>80111601</v>
      </c>
      <c r="F809" s="6" t="s">
        <v>745</v>
      </c>
      <c r="G809" s="55">
        <v>42745</v>
      </c>
      <c r="H809" s="58">
        <v>11.5</v>
      </c>
      <c r="I809" s="7" t="s">
        <v>41</v>
      </c>
      <c r="J809" s="15" t="s">
        <v>716</v>
      </c>
      <c r="K809" s="7" t="s">
        <v>710</v>
      </c>
      <c r="L809" s="57">
        <v>72354204</v>
      </c>
      <c r="M809" s="57">
        <v>72354204</v>
      </c>
      <c r="N809" s="9" t="s">
        <v>28</v>
      </c>
      <c r="O809" s="9" t="s">
        <v>271</v>
      </c>
      <c r="P809" s="11" t="s">
        <v>644</v>
      </c>
      <c r="Q809" s="11" t="s">
        <v>645</v>
      </c>
      <c r="R809" s="11" t="s">
        <v>646</v>
      </c>
      <c r="S809" s="11" t="s">
        <v>647</v>
      </c>
      <c r="T809" s="11" t="s">
        <v>648</v>
      </c>
      <c r="U809" t="s">
        <v>746</v>
      </c>
    </row>
    <row r="810" spans="1:21" ht="35.1" customHeight="1" x14ac:dyDescent="0.25">
      <c r="A810" s="4">
        <v>73</v>
      </c>
      <c r="B810" s="5" t="s">
        <v>638</v>
      </c>
      <c r="C810" s="5" t="s">
        <v>730</v>
      </c>
      <c r="D810" s="6" t="s">
        <v>731</v>
      </c>
      <c r="E810" s="54">
        <v>80111601</v>
      </c>
      <c r="F810" s="6" t="s">
        <v>747</v>
      </c>
      <c r="G810" s="55">
        <v>42745</v>
      </c>
      <c r="H810" s="58">
        <v>11.5</v>
      </c>
      <c r="I810" s="7" t="s">
        <v>41</v>
      </c>
      <c r="J810" s="15" t="s">
        <v>716</v>
      </c>
      <c r="K810" s="7" t="s">
        <v>710</v>
      </c>
      <c r="L810" s="57">
        <v>38065092</v>
      </c>
      <c r="M810" s="57">
        <v>38065092</v>
      </c>
      <c r="N810" s="9" t="s">
        <v>28</v>
      </c>
      <c r="O810" s="9" t="s">
        <v>271</v>
      </c>
      <c r="P810" s="11" t="s">
        <v>644</v>
      </c>
      <c r="Q810" s="11" t="s">
        <v>645</v>
      </c>
      <c r="R810" s="11" t="s">
        <v>646</v>
      </c>
      <c r="S810" s="11" t="s">
        <v>647</v>
      </c>
      <c r="T810" s="11" t="s">
        <v>648</v>
      </c>
      <c r="U810" t="s">
        <v>748</v>
      </c>
    </row>
    <row r="811" spans="1:21" ht="35.1" customHeight="1" x14ac:dyDescent="0.25">
      <c r="A811" s="4">
        <v>74</v>
      </c>
      <c r="B811" s="5" t="s">
        <v>638</v>
      </c>
      <c r="C811" s="5" t="s">
        <v>730</v>
      </c>
      <c r="D811" s="6" t="s">
        <v>731</v>
      </c>
      <c r="E811" s="54">
        <v>80111601</v>
      </c>
      <c r="F811" s="6" t="s">
        <v>749</v>
      </c>
      <c r="G811" s="55">
        <v>42745</v>
      </c>
      <c r="H811" s="58">
        <v>11.5</v>
      </c>
      <c r="I811" s="7" t="s">
        <v>41</v>
      </c>
      <c r="J811" s="15" t="s">
        <v>716</v>
      </c>
      <c r="K811" s="7" t="s">
        <v>710</v>
      </c>
      <c r="L811" s="57">
        <v>51376000</v>
      </c>
      <c r="M811" s="57">
        <v>51376000</v>
      </c>
      <c r="N811" s="9" t="s">
        <v>28</v>
      </c>
      <c r="O811" s="9" t="s">
        <v>271</v>
      </c>
      <c r="P811" s="11" t="s">
        <v>644</v>
      </c>
      <c r="Q811" s="11" t="s">
        <v>645</v>
      </c>
      <c r="R811" s="11" t="s">
        <v>646</v>
      </c>
      <c r="S811" s="11" t="s">
        <v>647</v>
      </c>
      <c r="T811" s="11" t="s">
        <v>648</v>
      </c>
      <c r="U811" t="s">
        <v>750</v>
      </c>
    </row>
    <row r="812" spans="1:21" ht="35.1" customHeight="1" x14ac:dyDescent="0.25">
      <c r="A812" s="4">
        <v>75</v>
      </c>
      <c r="B812" s="5" t="s">
        <v>638</v>
      </c>
      <c r="C812" s="5" t="s">
        <v>730</v>
      </c>
      <c r="D812" s="6" t="s">
        <v>731</v>
      </c>
      <c r="E812" s="54">
        <v>80111601</v>
      </c>
      <c r="F812" s="6" t="s">
        <v>751</v>
      </c>
      <c r="G812" s="55">
        <v>42745</v>
      </c>
      <c r="H812" s="58">
        <v>9</v>
      </c>
      <c r="I812" s="7" t="s">
        <v>41</v>
      </c>
      <c r="J812" s="15" t="s">
        <v>716</v>
      </c>
      <c r="K812" s="7" t="s">
        <v>710</v>
      </c>
      <c r="L812" s="57">
        <v>29790072</v>
      </c>
      <c r="M812" s="57">
        <v>29790072</v>
      </c>
      <c r="N812" s="9" t="s">
        <v>28</v>
      </c>
      <c r="O812" s="9" t="s">
        <v>271</v>
      </c>
      <c r="P812" s="11" t="s">
        <v>644</v>
      </c>
      <c r="Q812" s="11" t="s">
        <v>645</v>
      </c>
      <c r="R812" s="11" t="s">
        <v>646</v>
      </c>
      <c r="S812" s="11" t="s">
        <v>647</v>
      </c>
      <c r="T812" s="11" t="s">
        <v>648</v>
      </c>
      <c r="U812" t="s">
        <v>752</v>
      </c>
    </row>
    <row r="813" spans="1:21" ht="35.1" customHeight="1" x14ac:dyDescent="0.25">
      <c r="A813" s="4">
        <v>76</v>
      </c>
      <c r="B813" s="5" t="s">
        <v>638</v>
      </c>
      <c r="C813" s="5" t="s">
        <v>730</v>
      </c>
      <c r="D813" s="6" t="s">
        <v>731</v>
      </c>
      <c r="E813" s="54">
        <v>80111601</v>
      </c>
      <c r="F813" s="6" t="s">
        <v>753</v>
      </c>
      <c r="G813" s="55">
        <v>42745</v>
      </c>
      <c r="H813" s="58">
        <v>11.5</v>
      </c>
      <c r="I813" s="7" t="s">
        <v>41</v>
      </c>
      <c r="J813" s="15" t="s">
        <v>709</v>
      </c>
      <c r="K813" s="7" t="s">
        <v>710</v>
      </c>
      <c r="L813" s="57">
        <v>34258581</v>
      </c>
      <c r="M813" s="57">
        <v>34258581</v>
      </c>
      <c r="N813" s="9" t="s">
        <v>28</v>
      </c>
      <c r="O813" s="9" t="s">
        <v>271</v>
      </c>
      <c r="P813" s="11" t="s">
        <v>644</v>
      </c>
      <c r="Q813" s="11" t="s">
        <v>645</v>
      </c>
      <c r="R813" s="11" t="s">
        <v>646</v>
      </c>
      <c r="S813" s="11" t="s">
        <v>647</v>
      </c>
      <c r="T813" s="11" t="s">
        <v>648</v>
      </c>
      <c r="U813" t="s">
        <v>754</v>
      </c>
    </row>
    <row r="814" spans="1:21" ht="35.1" customHeight="1" x14ac:dyDescent="0.25">
      <c r="A814" s="4">
        <v>77</v>
      </c>
      <c r="B814" s="5" t="s">
        <v>638</v>
      </c>
      <c r="C814" s="5" t="s">
        <v>720</v>
      </c>
      <c r="D814" s="6" t="s">
        <v>721</v>
      </c>
      <c r="E814" s="54">
        <v>80111601</v>
      </c>
      <c r="F814" s="6" t="s">
        <v>755</v>
      </c>
      <c r="G814" s="55">
        <v>42745</v>
      </c>
      <c r="H814" s="58">
        <v>11.5</v>
      </c>
      <c r="I814" s="7" t="s">
        <v>41</v>
      </c>
      <c r="J814" s="15" t="s">
        <v>716</v>
      </c>
      <c r="K814" s="7" t="s">
        <v>710</v>
      </c>
      <c r="L814" s="57">
        <v>53291127</v>
      </c>
      <c r="M814" s="57">
        <v>53291127</v>
      </c>
      <c r="N814" s="9" t="s">
        <v>28</v>
      </c>
      <c r="O814" s="9" t="s">
        <v>271</v>
      </c>
      <c r="P814" s="11" t="s">
        <v>644</v>
      </c>
      <c r="Q814" s="11" t="s">
        <v>645</v>
      </c>
      <c r="R814" s="11" t="s">
        <v>646</v>
      </c>
      <c r="S814" s="11" t="s">
        <v>647</v>
      </c>
      <c r="T814" s="11" t="s">
        <v>648</v>
      </c>
      <c r="U814" t="s">
        <v>756</v>
      </c>
    </row>
    <row r="815" spans="1:21" ht="35.1" customHeight="1" x14ac:dyDescent="0.25">
      <c r="A815" s="4">
        <v>78</v>
      </c>
      <c r="B815" s="5" t="s">
        <v>638</v>
      </c>
      <c r="C815" s="5" t="s">
        <v>639</v>
      </c>
      <c r="D815" s="6" t="s">
        <v>738</v>
      </c>
      <c r="E815" s="54">
        <v>80111601</v>
      </c>
      <c r="F815" s="6" t="s">
        <v>757</v>
      </c>
      <c r="G815" s="55">
        <v>42745</v>
      </c>
      <c r="H815" s="58">
        <v>11.5</v>
      </c>
      <c r="I815" s="7" t="s">
        <v>41</v>
      </c>
      <c r="J815" s="15" t="s">
        <v>716</v>
      </c>
      <c r="K815" s="7" t="s">
        <v>710</v>
      </c>
      <c r="L815" s="57">
        <v>62192000</v>
      </c>
      <c r="M815" s="57">
        <v>62192000</v>
      </c>
      <c r="N815" s="9" t="s">
        <v>28</v>
      </c>
      <c r="O815" s="9" t="s">
        <v>271</v>
      </c>
      <c r="P815" s="11" t="s">
        <v>644</v>
      </c>
      <c r="Q815" s="11" t="s">
        <v>645</v>
      </c>
      <c r="R815" s="11" t="s">
        <v>646</v>
      </c>
      <c r="S815" s="11" t="s">
        <v>647</v>
      </c>
      <c r="T815" s="11" t="s">
        <v>648</v>
      </c>
      <c r="U815" t="s">
        <v>758</v>
      </c>
    </row>
    <row r="816" spans="1:21" ht="35.1" customHeight="1" x14ac:dyDescent="0.25">
      <c r="A816" s="4">
        <v>79</v>
      </c>
      <c r="B816" s="5" t="s">
        <v>638</v>
      </c>
      <c r="C816" s="5" t="s">
        <v>720</v>
      </c>
      <c r="D816" s="6" t="s">
        <v>721</v>
      </c>
      <c r="E816" s="54">
        <v>80111601</v>
      </c>
      <c r="F816" s="6" t="s">
        <v>759</v>
      </c>
      <c r="G816" s="55">
        <v>42745</v>
      </c>
      <c r="H816" s="58">
        <v>11.5</v>
      </c>
      <c r="I816" s="7" t="s">
        <v>41</v>
      </c>
      <c r="J816" s="15" t="s">
        <v>716</v>
      </c>
      <c r="K816" s="7" t="s">
        <v>710</v>
      </c>
      <c r="L816" s="57">
        <v>59635309</v>
      </c>
      <c r="M816" s="57">
        <v>59635309</v>
      </c>
      <c r="N816" s="9" t="s">
        <v>28</v>
      </c>
      <c r="O816" s="9" t="s">
        <v>271</v>
      </c>
      <c r="P816" s="11" t="s">
        <v>644</v>
      </c>
      <c r="Q816" s="11" t="s">
        <v>645</v>
      </c>
      <c r="R816" s="11" t="s">
        <v>646</v>
      </c>
      <c r="S816" s="11" t="s">
        <v>647</v>
      </c>
      <c r="T816" s="11" t="s">
        <v>648</v>
      </c>
      <c r="U816" t="s">
        <v>760</v>
      </c>
    </row>
    <row r="817" spans="1:21" ht="35.1" customHeight="1" x14ac:dyDescent="0.25">
      <c r="A817" s="4">
        <v>80</v>
      </c>
      <c r="B817" s="5" t="s">
        <v>638</v>
      </c>
      <c r="C817" s="5" t="s">
        <v>706</v>
      </c>
      <c r="D817" s="6" t="s">
        <v>707</v>
      </c>
      <c r="E817" s="54">
        <v>80111601</v>
      </c>
      <c r="F817" s="6" t="s">
        <v>761</v>
      </c>
      <c r="G817" s="55">
        <v>42745</v>
      </c>
      <c r="H817" s="58">
        <v>11.5</v>
      </c>
      <c r="I817" s="7" t="s">
        <v>41</v>
      </c>
      <c r="J817" s="15" t="s">
        <v>716</v>
      </c>
      <c r="K817" s="7" t="s">
        <v>710</v>
      </c>
      <c r="L817" s="57">
        <v>48215786</v>
      </c>
      <c r="M817" s="57">
        <v>48215786</v>
      </c>
      <c r="N817" s="9" t="s">
        <v>28</v>
      </c>
      <c r="O817" s="9" t="s">
        <v>271</v>
      </c>
      <c r="P817" s="11" t="s">
        <v>644</v>
      </c>
      <c r="Q817" s="11" t="s">
        <v>645</v>
      </c>
      <c r="R817" s="11" t="s">
        <v>646</v>
      </c>
      <c r="S817" s="11" t="s">
        <v>647</v>
      </c>
      <c r="T817" s="11" t="s">
        <v>648</v>
      </c>
      <c r="U817" t="s">
        <v>762</v>
      </c>
    </row>
    <row r="818" spans="1:21" ht="35.1" customHeight="1" x14ac:dyDescent="0.25">
      <c r="A818" s="4">
        <v>81</v>
      </c>
      <c r="B818" s="5" t="s">
        <v>638</v>
      </c>
      <c r="C818" s="5" t="s">
        <v>720</v>
      </c>
      <c r="D818" s="6" t="s">
        <v>721</v>
      </c>
      <c r="E818" s="54">
        <v>80111601</v>
      </c>
      <c r="F818" s="6" t="s">
        <v>755</v>
      </c>
      <c r="G818" s="55">
        <v>42745</v>
      </c>
      <c r="H818" s="58">
        <v>11.5</v>
      </c>
      <c r="I818" s="7" t="s">
        <v>41</v>
      </c>
      <c r="J818" s="15" t="s">
        <v>716</v>
      </c>
      <c r="K818" s="7" t="s">
        <v>710</v>
      </c>
      <c r="L818" s="57">
        <v>48215786</v>
      </c>
      <c r="M818" s="57">
        <v>48215786</v>
      </c>
      <c r="N818" s="9" t="s">
        <v>28</v>
      </c>
      <c r="O818" s="9" t="s">
        <v>271</v>
      </c>
      <c r="P818" s="11" t="s">
        <v>644</v>
      </c>
      <c r="Q818" s="11" t="s">
        <v>645</v>
      </c>
      <c r="R818" s="11" t="s">
        <v>646</v>
      </c>
      <c r="S818" s="11" t="s">
        <v>647</v>
      </c>
      <c r="T818" s="11" t="s">
        <v>648</v>
      </c>
      <c r="U818" t="s">
        <v>763</v>
      </c>
    </row>
    <row r="819" spans="1:21" ht="35.1" customHeight="1" x14ac:dyDescent="0.25">
      <c r="A819" s="4">
        <v>82</v>
      </c>
      <c r="B819" s="5" t="s">
        <v>638</v>
      </c>
      <c r="C819" s="5" t="s">
        <v>639</v>
      </c>
      <c r="D819" s="6" t="s">
        <v>738</v>
      </c>
      <c r="E819" s="54">
        <v>80111601</v>
      </c>
      <c r="F819" s="6" t="s">
        <v>764</v>
      </c>
      <c r="G819" s="55">
        <v>42745</v>
      </c>
      <c r="H819" s="58">
        <v>11.5</v>
      </c>
      <c r="I819" s="7" t="s">
        <v>41</v>
      </c>
      <c r="J819" s="15" t="s">
        <v>709</v>
      </c>
      <c r="K819" s="7" t="s">
        <v>710</v>
      </c>
      <c r="L819" s="57">
        <v>34258581</v>
      </c>
      <c r="M819" s="57">
        <v>34258581</v>
      </c>
      <c r="N819" s="9" t="s">
        <v>28</v>
      </c>
      <c r="O819" s="9" t="s">
        <v>271</v>
      </c>
      <c r="P819" s="11" t="s">
        <v>644</v>
      </c>
      <c r="Q819" s="11" t="s">
        <v>645</v>
      </c>
      <c r="R819" s="11" t="s">
        <v>646</v>
      </c>
      <c r="S819" s="11" t="s">
        <v>647</v>
      </c>
      <c r="T819" s="11" t="s">
        <v>648</v>
      </c>
      <c r="U819" t="s">
        <v>765</v>
      </c>
    </row>
    <row r="820" spans="1:21" ht="35.1" customHeight="1" x14ac:dyDescent="0.25">
      <c r="A820" s="4">
        <v>83</v>
      </c>
      <c r="B820" s="5" t="s">
        <v>638</v>
      </c>
      <c r="C820" s="5" t="s">
        <v>706</v>
      </c>
      <c r="D820" s="6" t="s">
        <v>707</v>
      </c>
      <c r="E820" s="54">
        <v>80111601</v>
      </c>
      <c r="F820" s="6" t="s">
        <v>766</v>
      </c>
      <c r="G820" s="55">
        <v>42745</v>
      </c>
      <c r="H820" s="58">
        <v>11.5</v>
      </c>
      <c r="I820" s="7" t="s">
        <v>41</v>
      </c>
      <c r="J820" s="15" t="s">
        <v>716</v>
      </c>
      <c r="K820" s="7" t="s">
        <v>710</v>
      </c>
      <c r="L820" s="57">
        <v>38065092</v>
      </c>
      <c r="M820" s="57">
        <v>38065092</v>
      </c>
      <c r="N820" s="9" t="s">
        <v>28</v>
      </c>
      <c r="O820" s="9" t="s">
        <v>271</v>
      </c>
      <c r="P820" s="11" t="s">
        <v>644</v>
      </c>
      <c r="Q820" s="11" t="s">
        <v>645</v>
      </c>
      <c r="R820" s="11" t="s">
        <v>646</v>
      </c>
      <c r="S820" s="11" t="s">
        <v>647</v>
      </c>
      <c r="T820" s="11" t="s">
        <v>648</v>
      </c>
      <c r="U820" t="s">
        <v>767</v>
      </c>
    </row>
    <row r="821" spans="1:21" ht="35.1" customHeight="1" x14ac:dyDescent="0.25">
      <c r="A821" s="4">
        <v>84</v>
      </c>
      <c r="B821" s="5" t="s">
        <v>638</v>
      </c>
      <c r="C821" s="5" t="s">
        <v>730</v>
      </c>
      <c r="D821" s="6" t="s">
        <v>731</v>
      </c>
      <c r="E821" s="54">
        <v>80111601</v>
      </c>
      <c r="F821" s="6" t="s">
        <v>768</v>
      </c>
      <c r="G821" s="55">
        <v>42745</v>
      </c>
      <c r="H821" s="58">
        <v>11.5</v>
      </c>
      <c r="I821" s="7" t="s">
        <v>41</v>
      </c>
      <c r="J821" s="15" t="s">
        <v>716</v>
      </c>
      <c r="K821" s="7" t="s">
        <v>710</v>
      </c>
      <c r="L821" s="57">
        <v>85773337</v>
      </c>
      <c r="M821" s="57">
        <v>85773337</v>
      </c>
      <c r="N821" s="9" t="s">
        <v>28</v>
      </c>
      <c r="O821" s="9" t="s">
        <v>271</v>
      </c>
      <c r="P821" s="11" t="s">
        <v>644</v>
      </c>
      <c r="Q821" s="11" t="s">
        <v>645</v>
      </c>
      <c r="R821" s="11" t="s">
        <v>646</v>
      </c>
      <c r="S821" s="11" t="s">
        <v>647</v>
      </c>
      <c r="T821" s="11" t="s">
        <v>648</v>
      </c>
      <c r="U821" t="s">
        <v>769</v>
      </c>
    </row>
    <row r="822" spans="1:21" ht="35.1" customHeight="1" x14ac:dyDescent="0.25">
      <c r="A822" s="4">
        <v>85</v>
      </c>
      <c r="B822" s="5" t="s">
        <v>638</v>
      </c>
      <c r="C822" s="5" t="s">
        <v>726</v>
      </c>
      <c r="D822" s="6" t="s">
        <v>727</v>
      </c>
      <c r="E822" s="54">
        <v>80111601</v>
      </c>
      <c r="F822" s="6" t="s">
        <v>770</v>
      </c>
      <c r="G822" s="55">
        <v>42745</v>
      </c>
      <c r="H822" s="58">
        <v>11.5</v>
      </c>
      <c r="I822" s="7" t="s">
        <v>41</v>
      </c>
      <c r="J822" s="15" t="s">
        <v>716</v>
      </c>
      <c r="K822" s="7" t="s">
        <v>710</v>
      </c>
      <c r="L822" s="57">
        <v>62192000</v>
      </c>
      <c r="M822" s="57">
        <v>62192000</v>
      </c>
      <c r="N822" s="9" t="s">
        <v>28</v>
      </c>
      <c r="O822" s="9" t="s">
        <v>271</v>
      </c>
      <c r="P822" s="11" t="s">
        <v>644</v>
      </c>
      <c r="Q822" s="11" t="s">
        <v>645</v>
      </c>
      <c r="R822" s="11" t="s">
        <v>646</v>
      </c>
      <c r="S822" s="11" t="s">
        <v>647</v>
      </c>
      <c r="T822" s="11" t="s">
        <v>648</v>
      </c>
      <c r="U822" t="s">
        <v>771</v>
      </c>
    </row>
    <row r="823" spans="1:21" ht="35.1" customHeight="1" x14ac:dyDescent="0.25">
      <c r="A823" s="4">
        <v>86</v>
      </c>
      <c r="B823" s="5" t="s">
        <v>638</v>
      </c>
      <c r="C823" s="5" t="s">
        <v>726</v>
      </c>
      <c r="D823" s="6" t="s">
        <v>727</v>
      </c>
      <c r="E823" s="54">
        <v>80111601</v>
      </c>
      <c r="F823" s="6" t="s">
        <v>772</v>
      </c>
      <c r="G823" s="55">
        <v>42745</v>
      </c>
      <c r="H823" s="58">
        <v>11.5</v>
      </c>
      <c r="I823" s="7" t="s">
        <v>41</v>
      </c>
      <c r="J823" s="15" t="s">
        <v>716</v>
      </c>
      <c r="K823" s="7" t="s">
        <v>710</v>
      </c>
      <c r="L823" s="57">
        <v>62192000</v>
      </c>
      <c r="M823" s="57">
        <v>62192000</v>
      </c>
      <c r="N823" s="9" t="s">
        <v>28</v>
      </c>
      <c r="O823" s="9" t="s">
        <v>271</v>
      </c>
      <c r="P823" s="11" t="s">
        <v>644</v>
      </c>
      <c r="Q823" s="11" t="s">
        <v>645</v>
      </c>
      <c r="R823" s="11" t="s">
        <v>646</v>
      </c>
      <c r="S823" s="11" t="s">
        <v>647</v>
      </c>
      <c r="T823" s="11" t="s">
        <v>648</v>
      </c>
      <c r="U823" t="s">
        <v>773</v>
      </c>
    </row>
    <row r="824" spans="1:21" ht="35.1" customHeight="1" x14ac:dyDescent="0.25">
      <c r="A824" s="4">
        <v>87</v>
      </c>
      <c r="B824" s="5" t="s">
        <v>638</v>
      </c>
      <c r="C824" s="5" t="s">
        <v>726</v>
      </c>
      <c r="D824" s="6" t="s">
        <v>727</v>
      </c>
      <c r="E824" s="54">
        <v>80111601</v>
      </c>
      <c r="F824" s="6" t="s">
        <v>774</v>
      </c>
      <c r="G824" s="55">
        <v>42745</v>
      </c>
      <c r="H824" s="58">
        <v>11.5</v>
      </c>
      <c r="I824" s="7" t="s">
        <v>41</v>
      </c>
      <c r="J824" s="15" t="s">
        <v>709</v>
      </c>
      <c r="K824" s="7" t="s">
        <v>710</v>
      </c>
      <c r="L824" s="57">
        <v>34258581</v>
      </c>
      <c r="M824" s="57">
        <v>34258581</v>
      </c>
      <c r="N824" s="9" t="s">
        <v>28</v>
      </c>
      <c r="O824" s="9" t="s">
        <v>271</v>
      </c>
      <c r="P824" s="11" t="s">
        <v>644</v>
      </c>
      <c r="Q824" s="11" t="s">
        <v>645</v>
      </c>
      <c r="R824" s="11" t="s">
        <v>646</v>
      </c>
      <c r="S824" s="11" t="s">
        <v>647</v>
      </c>
      <c r="T824" s="11" t="s">
        <v>648</v>
      </c>
      <c r="U824" t="s">
        <v>775</v>
      </c>
    </row>
    <row r="825" spans="1:21" ht="35.1" customHeight="1" x14ac:dyDescent="0.25">
      <c r="A825" s="4">
        <v>88</v>
      </c>
      <c r="B825" s="5" t="s">
        <v>638</v>
      </c>
      <c r="C825" s="5" t="s">
        <v>726</v>
      </c>
      <c r="D825" s="6" t="s">
        <v>727</v>
      </c>
      <c r="E825" s="54">
        <v>80111601</v>
      </c>
      <c r="F825" s="6" t="s">
        <v>776</v>
      </c>
      <c r="G825" s="55">
        <v>42745</v>
      </c>
      <c r="H825" s="58">
        <v>11.5</v>
      </c>
      <c r="I825" s="7" t="s">
        <v>41</v>
      </c>
      <c r="J825" s="15" t="s">
        <v>716</v>
      </c>
      <c r="K825" s="7" t="s">
        <v>710</v>
      </c>
      <c r="L825" s="57">
        <v>38065092</v>
      </c>
      <c r="M825" s="57">
        <v>38065092</v>
      </c>
      <c r="N825" s="9" t="s">
        <v>28</v>
      </c>
      <c r="O825" s="9" t="s">
        <v>271</v>
      </c>
      <c r="P825" s="11" t="s">
        <v>644</v>
      </c>
      <c r="Q825" s="11" t="s">
        <v>645</v>
      </c>
      <c r="R825" s="11" t="s">
        <v>646</v>
      </c>
      <c r="S825" s="11" t="s">
        <v>647</v>
      </c>
      <c r="T825" s="11" t="s">
        <v>648</v>
      </c>
      <c r="U825" t="s">
        <v>777</v>
      </c>
    </row>
    <row r="826" spans="1:21" ht="35.1" customHeight="1" x14ac:dyDescent="0.25">
      <c r="A826" s="4">
        <v>89</v>
      </c>
      <c r="B826" s="5" t="s">
        <v>638</v>
      </c>
      <c r="C826" s="5" t="s">
        <v>726</v>
      </c>
      <c r="D826" s="6" t="s">
        <v>727</v>
      </c>
      <c r="E826" s="54">
        <v>80111601</v>
      </c>
      <c r="F826" s="6" t="s">
        <v>778</v>
      </c>
      <c r="G826" s="55">
        <v>42745</v>
      </c>
      <c r="H826" s="58">
        <v>11.5</v>
      </c>
      <c r="I826" s="7" t="s">
        <v>41</v>
      </c>
      <c r="J826" s="15" t="s">
        <v>716</v>
      </c>
      <c r="K826" s="7" t="s">
        <v>710</v>
      </c>
      <c r="L826" s="57">
        <v>85773337</v>
      </c>
      <c r="M826" s="57">
        <v>85773337</v>
      </c>
      <c r="N826" s="9" t="s">
        <v>28</v>
      </c>
      <c r="O826" s="9" t="s">
        <v>271</v>
      </c>
      <c r="P826" s="11" t="s">
        <v>644</v>
      </c>
      <c r="Q826" s="11" t="s">
        <v>645</v>
      </c>
      <c r="R826" s="11" t="s">
        <v>646</v>
      </c>
      <c r="S826" s="11" t="s">
        <v>647</v>
      </c>
      <c r="T826" s="11" t="s">
        <v>648</v>
      </c>
      <c r="U826" t="s">
        <v>779</v>
      </c>
    </row>
    <row r="827" spans="1:21" ht="35.1" customHeight="1" x14ac:dyDescent="0.25">
      <c r="A827" s="4">
        <v>90</v>
      </c>
      <c r="B827" s="5" t="s">
        <v>638</v>
      </c>
      <c r="C827" s="5" t="s">
        <v>730</v>
      </c>
      <c r="D827" s="6" t="s">
        <v>731</v>
      </c>
      <c r="E827" s="54">
        <v>80111601</v>
      </c>
      <c r="F827" s="6" t="s">
        <v>780</v>
      </c>
      <c r="G827" s="55">
        <v>42745</v>
      </c>
      <c r="H827" s="58">
        <v>11.5</v>
      </c>
      <c r="I827" s="7" t="s">
        <v>41</v>
      </c>
      <c r="J827" s="15" t="s">
        <v>716</v>
      </c>
      <c r="K827" s="7" t="s">
        <v>710</v>
      </c>
      <c r="L827" s="57">
        <v>59635309</v>
      </c>
      <c r="M827" s="57">
        <v>59635309</v>
      </c>
      <c r="N827" s="9" t="s">
        <v>28</v>
      </c>
      <c r="O827" s="9" t="s">
        <v>271</v>
      </c>
      <c r="P827" s="11" t="s">
        <v>644</v>
      </c>
      <c r="Q827" s="11" t="s">
        <v>645</v>
      </c>
      <c r="R827" s="11" t="s">
        <v>646</v>
      </c>
      <c r="S827" s="11" t="s">
        <v>647</v>
      </c>
      <c r="T827" s="11" t="s">
        <v>648</v>
      </c>
      <c r="U827" t="s">
        <v>781</v>
      </c>
    </row>
    <row r="828" spans="1:21" ht="35.1" customHeight="1" x14ac:dyDescent="0.25">
      <c r="A828" s="4">
        <v>91</v>
      </c>
      <c r="B828" s="5" t="s">
        <v>638</v>
      </c>
      <c r="C828" s="5" t="s">
        <v>639</v>
      </c>
      <c r="D828" s="6" t="s">
        <v>738</v>
      </c>
      <c r="E828" s="54">
        <v>80111601</v>
      </c>
      <c r="F828" s="6" t="s">
        <v>782</v>
      </c>
      <c r="G828" s="55">
        <v>42745</v>
      </c>
      <c r="H828" s="58">
        <v>10</v>
      </c>
      <c r="I828" s="7" t="s">
        <v>41</v>
      </c>
      <c r="J828" s="15" t="s">
        <v>709</v>
      </c>
      <c r="K828" s="7" t="s">
        <v>710</v>
      </c>
      <c r="L828" s="57">
        <v>33100080</v>
      </c>
      <c r="M828" s="57">
        <v>33100080</v>
      </c>
      <c r="N828" s="9" t="s">
        <v>28</v>
      </c>
      <c r="O828" s="9" t="s">
        <v>271</v>
      </c>
      <c r="P828" s="11" t="s">
        <v>644</v>
      </c>
      <c r="Q828" s="11" t="s">
        <v>645</v>
      </c>
      <c r="R828" s="11" t="s">
        <v>646</v>
      </c>
      <c r="S828" s="11" t="s">
        <v>647</v>
      </c>
      <c r="T828" s="11" t="s">
        <v>648</v>
      </c>
      <c r="U828" t="s">
        <v>783</v>
      </c>
    </row>
    <row r="829" spans="1:21" ht="35.1" customHeight="1" x14ac:dyDescent="0.25">
      <c r="A829" s="4">
        <v>92</v>
      </c>
      <c r="B829" s="5" t="s">
        <v>638</v>
      </c>
      <c r="C829" s="5" t="s">
        <v>639</v>
      </c>
      <c r="D829" s="6" t="s">
        <v>738</v>
      </c>
      <c r="E829" s="54">
        <v>80111601</v>
      </c>
      <c r="F829" s="6" t="s">
        <v>784</v>
      </c>
      <c r="G829" s="55">
        <v>42745</v>
      </c>
      <c r="H829" s="58">
        <v>11.5</v>
      </c>
      <c r="I829" s="7" t="s">
        <v>41</v>
      </c>
      <c r="J829" s="15" t="s">
        <v>709</v>
      </c>
      <c r="K829" s="7" t="s">
        <v>710</v>
      </c>
      <c r="L829" s="57">
        <v>34258581</v>
      </c>
      <c r="M829" s="57">
        <v>34258581</v>
      </c>
      <c r="N829" s="9" t="s">
        <v>28</v>
      </c>
      <c r="O829" s="9" t="s">
        <v>271</v>
      </c>
      <c r="P829" s="11" t="s">
        <v>644</v>
      </c>
      <c r="Q829" s="11" t="s">
        <v>645</v>
      </c>
      <c r="R829" s="11" t="s">
        <v>646</v>
      </c>
      <c r="S829" s="11" t="s">
        <v>647</v>
      </c>
      <c r="T829" s="11" t="s">
        <v>648</v>
      </c>
      <c r="U829" t="s">
        <v>785</v>
      </c>
    </row>
    <row r="830" spans="1:21" ht="35.1" customHeight="1" x14ac:dyDescent="0.25">
      <c r="A830" s="4">
        <v>93</v>
      </c>
      <c r="B830" s="5" t="s">
        <v>638</v>
      </c>
      <c r="C830" s="5" t="s">
        <v>639</v>
      </c>
      <c r="D830" s="6" t="s">
        <v>738</v>
      </c>
      <c r="E830" s="54">
        <v>80111601</v>
      </c>
      <c r="F830" s="6" t="s">
        <v>786</v>
      </c>
      <c r="G830" s="55">
        <v>42745</v>
      </c>
      <c r="H830" s="58">
        <v>11.5</v>
      </c>
      <c r="I830" s="7" t="s">
        <v>41</v>
      </c>
      <c r="J830" s="15" t="s">
        <v>716</v>
      </c>
      <c r="K830" s="7" t="s">
        <v>710</v>
      </c>
      <c r="L830" s="57">
        <v>72354204</v>
      </c>
      <c r="M830" s="57">
        <v>72354204</v>
      </c>
      <c r="N830" s="9" t="s">
        <v>28</v>
      </c>
      <c r="O830" s="9" t="s">
        <v>271</v>
      </c>
      <c r="P830" s="11" t="s">
        <v>644</v>
      </c>
      <c r="Q830" s="11" t="s">
        <v>645</v>
      </c>
      <c r="R830" s="11" t="s">
        <v>646</v>
      </c>
      <c r="S830" s="11" t="s">
        <v>647</v>
      </c>
      <c r="T830" s="11" t="s">
        <v>648</v>
      </c>
      <c r="U830" t="s">
        <v>787</v>
      </c>
    </row>
    <row r="831" spans="1:21" ht="35.1" customHeight="1" x14ac:dyDescent="0.25">
      <c r="A831" s="4">
        <v>94</v>
      </c>
      <c r="B831" s="5" t="s">
        <v>638</v>
      </c>
      <c r="C831" s="5" t="s">
        <v>706</v>
      </c>
      <c r="D831" s="6" t="s">
        <v>707</v>
      </c>
      <c r="E831" s="54">
        <v>80111601</v>
      </c>
      <c r="F831" s="6" t="s">
        <v>788</v>
      </c>
      <c r="G831" s="55">
        <v>42745</v>
      </c>
      <c r="H831" s="58">
        <v>11.5</v>
      </c>
      <c r="I831" s="7" t="s">
        <v>41</v>
      </c>
      <c r="J831" s="15" t="s">
        <v>716</v>
      </c>
      <c r="K831" s="7" t="s">
        <v>710</v>
      </c>
      <c r="L831" s="57">
        <v>85773341</v>
      </c>
      <c r="M831" s="57">
        <v>85773341</v>
      </c>
      <c r="N831" s="9" t="s">
        <v>28</v>
      </c>
      <c r="O831" s="9" t="s">
        <v>271</v>
      </c>
      <c r="P831" s="11" t="s">
        <v>644</v>
      </c>
      <c r="Q831" s="11" t="s">
        <v>645</v>
      </c>
      <c r="R831" s="11" t="s">
        <v>646</v>
      </c>
      <c r="S831" s="11" t="s">
        <v>647</v>
      </c>
      <c r="T831" s="11" t="s">
        <v>648</v>
      </c>
      <c r="U831" t="s">
        <v>789</v>
      </c>
    </row>
    <row r="832" spans="1:21" ht="35.1" customHeight="1" x14ac:dyDescent="0.25">
      <c r="A832" s="4">
        <v>95</v>
      </c>
      <c r="B832" s="5" t="s">
        <v>638</v>
      </c>
      <c r="C832" s="5" t="s">
        <v>706</v>
      </c>
      <c r="D832" s="6" t="s">
        <v>707</v>
      </c>
      <c r="E832" s="54">
        <v>80111601</v>
      </c>
      <c r="F832" s="6" t="s">
        <v>790</v>
      </c>
      <c r="G832" s="55">
        <v>42745</v>
      </c>
      <c r="H832" s="58">
        <v>11</v>
      </c>
      <c r="I832" s="7" t="s">
        <v>41</v>
      </c>
      <c r="J832" s="15" t="s">
        <v>716</v>
      </c>
      <c r="K832" s="7" t="s">
        <v>710</v>
      </c>
      <c r="L832" s="57">
        <v>26700729</v>
      </c>
      <c r="M832" s="57">
        <v>26700729</v>
      </c>
      <c r="N832" s="9" t="s">
        <v>28</v>
      </c>
      <c r="O832" s="9" t="s">
        <v>271</v>
      </c>
      <c r="P832" s="11" t="s">
        <v>644</v>
      </c>
      <c r="Q832" s="11" t="s">
        <v>645</v>
      </c>
      <c r="R832" s="11" t="s">
        <v>646</v>
      </c>
      <c r="S832" s="11" t="s">
        <v>647</v>
      </c>
      <c r="T832" s="11" t="s">
        <v>648</v>
      </c>
      <c r="U832" t="s">
        <v>791</v>
      </c>
    </row>
    <row r="833" spans="1:21" ht="35.1" customHeight="1" x14ac:dyDescent="0.25">
      <c r="A833" s="4">
        <v>96</v>
      </c>
      <c r="B833" s="5" t="s">
        <v>638</v>
      </c>
      <c r="C833" s="5" t="s">
        <v>706</v>
      </c>
      <c r="D833" s="6" t="s">
        <v>707</v>
      </c>
      <c r="E833" s="54">
        <v>80111601</v>
      </c>
      <c r="F833" s="6" t="s">
        <v>792</v>
      </c>
      <c r="G833" s="55">
        <v>42745</v>
      </c>
      <c r="H833" s="58">
        <v>11.5</v>
      </c>
      <c r="I833" s="7" t="s">
        <v>41</v>
      </c>
      <c r="J833" s="15" t="s">
        <v>716</v>
      </c>
      <c r="K833" s="7" t="s">
        <v>710</v>
      </c>
      <c r="L833" s="57">
        <v>62192000</v>
      </c>
      <c r="M833" s="57">
        <v>62192000</v>
      </c>
      <c r="N833" s="9" t="s">
        <v>28</v>
      </c>
      <c r="O833" s="9" t="s">
        <v>271</v>
      </c>
      <c r="P833" s="11" t="s">
        <v>644</v>
      </c>
      <c r="Q833" s="11" t="s">
        <v>645</v>
      </c>
      <c r="R833" s="11" t="s">
        <v>646</v>
      </c>
      <c r="S833" s="11" t="s">
        <v>647</v>
      </c>
      <c r="T833" s="11" t="s">
        <v>648</v>
      </c>
      <c r="U833" t="s">
        <v>793</v>
      </c>
    </row>
    <row r="834" spans="1:21" ht="35.1" customHeight="1" x14ac:dyDescent="0.25">
      <c r="A834" s="4">
        <v>97</v>
      </c>
      <c r="B834" s="5" t="s">
        <v>638</v>
      </c>
      <c r="C834" s="5" t="s">
        <v>706</v>
      </c>
      <c r="D834" s="6" t="s">
        <v>707</v>
      </c>
      <c r="E834" s="54">
        <v>80111601</v>
      </c>
      <c r="F834" s="6" t="s">
        <v>794</v>
      </c>
      <c r="G834" s="55">
        <v>42745</v>
      </c>
      <c r="H834" s="58">
        <v>11.5</v>
      </c>
      <c r="I834" s="7" t="s">
        <v>41</v>
      </c>
      <c r="J834" s="15" t="s">
        <v>716</v>
      </c>
      <c r="K834" s="7" t="s">
        <v>710</v>
      </c>
      <c r="L834" s="57">
        <v>59635309</v>
      </c>
      <c r="M834" s="57">
        <v>59635309</v>
      </c>
      <c r="N834" s="9" t="s">
        <v>28</v>
      </c>
      <c r="O834" s="9" t="s">
        <v>271</v>
      </c>
      <c r="P834" s="11" t="s">
        <v>644</v>
      </c>
      <c r="Q834" s="11" t="s">
        <v>645</v>
      </c>
      <c r="R834" s="11" t="s">
        <v>646</v>
      </c>
      <c r="S834" s="11" t="s">
        <v>647</v>
      </c>
      <c r="T834" s="11" t="s">
        <v>648</v>
      </c>
      <c r="U834" t="s">
        <v>795</v>
      </c>
    </row>
    <row r="835" spans="1:21" ht="35.1" customHeight="1" x14ac:dyDescent="0.25">
      <c r="A835" s="4">
        <v>98</v>
      </c>
      <c r="B835" s="5" t="s">
        <v>638</v>
      </c>
      <c r="C835" s="5" t="s">
        <v>706</v>
      </c>
      <c r="D835" s="6" t="s">
        <v>707</v>
      </c>
      <c r="E835" s="54">
        <v>80111601</v>
      </c>
      <c r="F835" s="6" t="s">
        <v>796</v>
      </c>
      <c r="G835" s="55">
        <v>42745</v>
      </c>
      <c r="H835" s="58">
        <v>11.5</v>
      </c>
      <c r="I835" s="7" t="s">
        <v>41</v>
      </c>
      <c r="J835" s="15" t="s">
        <v>709</v>
      </c>
      <c r="K835" s="7" t="s">
        <v>710</v>
      </c>
      <c r="L835" s="57">
        <v>48215786</v>
      </c>
      <c r="M835" s="57">
        <v>48215786</v>
      </c>
      <c r="N835" s="9" t="s">
        <v>28</v>
      </c>
      <c r="O835" s="9" t="s">
        <v>271</v>
      </c>
      <c r="P835" s="11" t="s">
        <v>644</v>
      </c>
      <c r="Q835" s="11" t="s">
        <v>645</v>
      </c>
      <c r="R835" s="11" t="s">
        <v>646</v>
      </c>
      <c r="S835" s="11" t="s">
        <v>647</v>
      </c>
      <c r="T835" s="11" t="s">
        <v>648</v>
      </c>
      <c r="U835" t="s">
        <v>797</v>
      </c>
    </row>
    <row r="836" spans="1:21" ht="35.1" customHeight="1" x14ac:dyDescent="0.25">
      <c r="A836" s="4">
        <v>99</v>
      </c>
      <c r="B836" s="5" t="s">
        <v>638</v>
      </c>
      <c r="C836" s="5" t="s">
        <v>706</v>
      </c>
      <c r="D836" s="6" t="s">
        <v>707</v>
      </c>
      <c r="E836" s="54">
        <v>80111601</v>
      </c>
      <c r="F836" s="6" t="s">
        <v>798</v>
      </c>
      <c r="G836" s="55">
        <v>42745</v>
      </c>
      <c r="H836" s="58">
        <v>11.5</v>
      </c>
      <c r="I836" s="7" t="s">
        <v>41</v>
      </c>
      <c r="J836" s="15" t="s">
        <v>716</v>
      </c>
      <c r="K836" s="7" t="s">
        <v>710</v>
      </c>
      <c r="L836" s="57">
        <v>34258583</v>
      </c>
      <c r="M836" s="57">
        <v>34258583</v>
      </c>
      <c r="N836" s="9" t="s">
        <v>28</v>
      </c>
      <c r="O836" s="9" t="s">
        <v>271</v>
      </c>
      <c r="P836" s="11" t="s">
        <v>644</v>
      </c>
      <c r="Q836" s="11" t="s">
        <v>645</v>
      </c>
      <c r="R836" s="11" t="s">
        <v>646</v>
      </c>
      <c r="S836" s="11" t="s">
        <v>647</v>
      </c>
      <c r="T836" s="11" t="s">
        <v>648</v>
      </c>
      <c r="U836" t="s">
        <v>799</v>
      </c>
    </row>
    <row r="837" spans="1:21" ht="35.1" customHeight="1" x14ac:dyDescent="0.25">
      <c r="A837" s="4">
        <v>100</v>
      </c>
      <c r="B837" s="5" t="s">
        <v>638</v>
      </c>
      <c r="C837" s="5" t="s">
        <v>706</v>
      </c>
      <c r="D837" s="6" t="s">
        <v>707</v>
      </c>
      <c r="E837" s="54">
        <v>80111601</v>
      </c>
      <c r="F837" s="6" t="s">
        <v>800</v>
      </c>
      <c r="G837" s="55">
        <v>42745</v>
      </c>
      <c r="H837" s="58">
        <v>11.5</v>
      </c>
      <c r="I837" s="7" t="s">
        <v>41</v>
      </c>
      <c r="J837" s="15" t="s">
        <v>709</v>
      </c>
      <c r="K837" s="7" t="s">
        <v>710</v>
      </c>
      <c r="L837" s="57">
        <v>31720910</v>
      </c>
      <c r="M837" s="57">
        <v>31720910</v>
      </c>
      <c r="N837" s="9" t="s">
        <v>28</v>
      </c>
      <c r="O837" s="9" t="s">
        <v>271</v>
      </c>
      <c r="P837" s="11" t="s">
        <v>644</v>
      </c>
      <c r="Q837" s="11" t="s">
        <v>645</v>
      </c>
      <c r="R837" s="11" t="s">
        <v>646</v>
      </c>
      <c r="S837" s="11" t="s">
        <v>647</v>
      </c>
      <c r="T837" s="11" t="s">
        <v>648</v>
      </c>
      <c r="U837" t="s">
        <v>801</v>
      </c>
    </row>
    <row r="838" spans="1:21" ht="35.1" customHeight="1" x14ac:dyDescent="0.25">
      <c r="A838" s="4">
        <v>101</v>
      </c>
      <c r="B838" s="5" t="s">
        <v>638</v>
      </c>
      <c r="C838" s="5" t="s">
        <v>706</v>
      </c>
      <c r="D838" s="6" t="s">
        <v>707</v>
      </c>
      <c r="E838" s="54">
        <v>80111601</v>
      </c>
      <c r="F838" s="6" t="s">
        <v>800</v>
      </c>
      <c r="G838" s="55">
        <v>42745</v>
      </c>
      <c r="H838" s="58">
        <v>11.5</v>
      </c>
      <c r="I838" s="7" t="s">
        <v>41</v>
      </c>
      <c r="J838" s="15" t="s">
        <v>709</v>
      </c>
      <c r="K838" s="7" t="s">
        <v>710</v>
      </c>
      <c r="L838" s="57">
        <v>31720910</v>
      </c>
      <c r="M838" s="57">
        <v>31720910</v>
      </c>
      <c r="N838" s="9" t="s">
        <v>28</v>
      </c>
      <c r="O838" s="9" t="s">
        <v>271</v>
      </c>
      <c r="P838" s="11" t="s">
        <v>644</v>
      </c>
      <c r="Q838" s="11" t="s">
        <v>645</v>
      </c>
      <c r="R838" s="11" t="s">
        <v>646</v>
      </c>
      <c r="S838" s="11" t="s">
        <v>647</v>
      </c>
      <c r="T838" s="11" t="s">
        <v>648</v>
      </c>
      <c r="U838" t="s">
        <v>802</v>
      </c>
    </row>
    <row r="839" spans="1:21" ht="35.1" customHeight="1" x14ac:dyDescent="0.25">
      <c r="A839" s="4">
        <v>102</v>
      </c>
      <c r="B839" s="5" t="s">
        <v>638</v>
      </c>
      <c r="C839" s="5" t="s">
        <v>730</v>
      </c>
      <c r="D839" s="6" t="s">
        <v>731</v>
      </c>
      <c r="E839" s="54">
        <v>80111601</v>
      </c>
      <c r="F839" s="6" t="s">
        <v>803</v>
      </c>
      <c r="G839" s="55">
        <v>42745</v>
      </c>
      <c r="H839" s="58">
        <v>11.5</v>
      </c>
      <c r="I839" s="7" t="s">
        <v>41</v>
      </c>
      <c r="J839" s="15" t="s">
        <v>709</v>
      </c>
      <c r="K839" s="7" t="s">
        <v>710</v>
      </c>
      <c r="L839" s="57">
        <v>38065092</v>
      </c>
      <c r="M839" s="57">
        <v>38065092</v>
      </c>
      <c r="N839" s="9" t="s">
        <v>28</v>
      </c>
      <c r="O839" s="9" t="s">
        <v>271</v>
      </c>
      <c r="P839" s="11" t="s">
        <v>644</v>
      </c>
      <c r="Q839" s="11" t="s">
        <v>645</v>
      </c>
      <c r="R839" s="11" t="s">
        <v>646</v>
      </c>
      <c r="S839" s="11" t="s">
        <v>647</v>
      </c>
      <c r="T839" s="11" t="s">
        <v>648</v>
      </c>
      <c r="U839" t="s">
        <v>804</v>
      </c>
    </row>
    <row r="840" spans="1:21" ht="35.1" customHeight="1" x14ac:dyDescent="0.25">
      <c r="A840" s="4">
        <v>103</v>
      </c>
      <c r="B840" s="5" t="s">
        <v>638</v>
      </c>
      <c r="C840" s="5" t="s">
        <v>706</v>
      </c>
      <c r="D840" s="6" t="s">
        <v>707</v>
      </c>
      <c r="E840" s="54">
        <v>80111601</v>
      </c>
      <c r="F840" s="6" t="s">
        <v>805</v>
      </c>
      <c r="G840" s="55">
        <v>42745</v>
      </c>
      <c r="H840" s="58">
        <v>11.5</v>
      </c>
      <c r="I840" s="7" t="s">
        <v>41</v>
      </c>
      <c r="J840" s="15" t="s">
        <v>709</v>
      </c>
      <c r="K840" s="7" t="s">
        <v>710</v>
      </c>
      <c r="L840" s="57">
        <v>27914401</v>
      </c>
      <c r="M840" s="57">
        <v>27914401</v>
      </c>
      <c r="N840" s="9" t="s">
        <v>28</v>
      </c>
      <c r="O840" s="9" t="s">
        <v>271</v>
      </c>
      <c r="P840" s="11" t="s">
        <v>644</v>
      </c>
      <c r="Q840" s="11" t="s">
        <v>645</v>
      </c>
      <c r="R840" s="11" t="s">
        <v>646</v>
      </c>
      <c r="S840" s="11" t="s">
        <v>647</v>
      </c>
      <c r="T840" s="11" t="s">
        <v>648</v>
      </c>
      <c r="U840" t="s">
        <v>806</v>
      </c>
    </row>
    <row r="841" spans="1:21" ht="35.1" customHeight="1" x14ac:dyDescent="0.25">
      <c r="A841" s="4">
        <v>104</v>
      </c>
      <c r="B841" s="5" t="s">
        <v>638</v>
      </c>
      <c r="C841" s="5" t="s">
        <v>730</v>
      </c>
      <c r="D841" s="6" t="s">
        <v>731</v>
      </c>
      <c r="E841" s="54">
        <v>80111601</v>
      </c>
      <c r="F841" s="6" t="s">
        <v>803</v>
      </c>
      <c r="G841" s="55">
        <v>42745</v>
      </c>
      <c r="H841" s="58">
        <v>11.5</v>
      </c>
      <c r="I841" s="7" t="s">
        <v>41</v>
      </c>
      <c r="J841" s="15" t="s">
        <v>716</v>
      </c>
      <c r="K841" s="7" t="s">
        <v>710</v>
      </c>
      <c r="L841" s="57">
        <v>38065092</v>
      </c>
      <c r="M841" s="57">
        <v>38065092</v>
      </c>
      <c r="N841" s="9" t="s">
        <v>28</v>
      </c>
      <c r="O841" s="9" t="s">
        <v>271</v>
      </c>
      <c r="P841" s="11" t="s">
        <v>644</v>
      </c>
      <c r="Q841" s="11" t="s">
        <v>645</v>
      </c>
      <c r="R841" s="11" t="s">
        <v>646</v>
      </c>
      <c r="S841" s="11" t="s">
        <v>647</v>
      </c>
      <c r="T841" s="11" t="s">
        <v>648</v>
      </c>
      <c r="U841" t="s">
        <v>807</v>
      </c>
    </row>
    <row r="842" spans="1:21" ht="35.1" customHeight="1" x14ac:dyDescent="0.25">
      <c r="A842" s="4">
        <v>105</v>
      </c>
      <c r="B842" s="5" t="s">
        <v>638</v>
      </c>
      <c r="C842" s="5" t="s">
        <v>706</v>
      </c>
      <c r="D842" s="6" t="s">
        <v>707</v>
      </c>
      <c r="E842" s="54">
        <v>80111601</v>
      </c>
      <c r="F842" s="6" t="s">
        <v>808</v>
      </c>
      <c r="G842" s="55">
        <v>42745</v>
      </c>
      <c r="H842" s="58">
        <v>11.5</v>
      </c>
      <c r="I842" s="7" t="s">
        <v>41</v>
      </c>
      <c r="J842" s="15" t="s">
        <v>716</v>
      </c>
      <c r="K842" s="7" t="s">
        <v>710</v>
      </c>
      <c r="L842" s="57">
        <v>27914401</v>
      </c>
      <c r="M842" s="57">
        <v>27914401</v>
      </c>
      <c r="N842" s="9" t="s">
        <v>28</v>
      </c>
      <c r="O842" s="9" t="s">
        <v>271</v>
      </c>
      <c r="P842" s="11" t="s">
        <v>644</v>
      </c>
      <c r="Q842" s="11" t="s">
        <v>645</v>
      </c>
      <c r="R842" s="11" t="s">
        <v>646</v>
      </c>
      <c r="S842" s="11" t="s">
        <v>647</v>
      </c>
      <c r="T842" s="11" t="s">
        <v>648</v>
      </c>
      <c r="U842" t="s">
        <v>809</v>
      </c>
    </row>
    <row r="843" spans="1:21" ht="35.1" customHeight="1" x14ac:dyDescent="0.25">
      <c r="A843" s="4">
        <v>106</v>
      </c>
      <c r="B843" s="5" t="s">
        <v>638</v>
      </c>
      <c r="C843" s="5" t="s">
        <v>730</v>
      </c>
      <c r="D843" s="6" t="s">
        <v>731</v>
      </c>
      <c r="E843" s="54">
        <v>80111601</v>
      </c>
      <c r="F843" s="6" t="s">
        <v>810</v>
      </c>
      <c r="G843" s="55">
        <v>42745</v>
      </c>
      <c r="H843" s="58">
        <v>11.5</v>
      </c>
      <c r="I843" s="7" t="s">
        <v>41</v>
      </c>
      <c r="J843" s="15" t="s">
        <v>716</v>
      </c>
      <c r="K843" s="7" t="s">
        <v>710</v>
      </c>
      <c r="L843" s="57">
        <v>98969242</v>
      </c>
      <c r="M843" s="57">
        <v>98969242</v>
      </c>
      <c r="N843" s="9" t="s">
        <v>28</v>
      </c>
      <c r="O843" s="9" t="s">
        <v>271</v>
      </c>
      <c r="P843" s="11" t="s">
        <v>644</v>
      </c>
      <c r="Q843" s="11" t="s">
        <v>645</v>
      </c>
      <c r="R843" s="11" t="s">
        <v>646</v>
      </c>
      <c r="S843" s="11" t="s">
        <v>647</v>
      </c>
      <c r="T843" s="11" t="s">
        <v>648</v>
      </c>
      <c r="U843" t="s">
        <v>811</v>
      </c>
    </row>
    <row r="844" spans="1:21" ht="35.1" customHeight="1" x14ac:dyDescent="0.25">
      <c r="A844" s="4">
        <v>107</v>
      </c>
      <c r="B844" s="5" t="s">
        <v>638</v>
      </c>
      <c r="C844" s="5" t="s">
        <v>730</v>
      </c>
      <c r="D844" s="6" t="s">
        <v>731</v>
      </c>
      <c r="E844" s="54">
        <v>80111601</v>
      </c>
      <c r="F844" s="6" t="s">
        <v>812</v>
      </c>
      <c r="G844" s="55">
        <v>42745</v>
      </c>
      <c r="H844" s="58">
        <v>11.5</v>
      </c>
      <c r="I844" s="7" t="s">
        <v>41</v>
      </c>
      <c r="J844" s="15" t="s">
        <v>716</v>
      </c>
      <c r="K844" s="7" t="s">
        <v>710</v>
      </c>
      <c r="L844" s="57">
        <v>48215786</v>
      </c>
      <c r="M844" s="57">
        <v>48215786</v>
      </c>
      <c r="N844" s="9" t="s">
        <v>28</v>
      </c>
      <c r="O844" s="9" t="s">
        <v>271</v>
      </c>
      <c r="P844" s="11" t="s">
        <v>644</v>
      </c>
      <c r="Q844" s="11" t="s">
        <v>645</v>
      </c>
      <c r="R844" s="11" t="s">
        <v>646</v>
      </c>
      <c r="S844" s="11" t="s">
        <v>647</v>
      </c>
      <c r="T844" s="11" t="s">
        <v>648</v>
      </c>
      <c r="U844" t="s">
        <v>813</v>
      </c>
    </row>
    <row r="845" spans="1:21" ht="35.1" customHeight="1" x14ac:dyDescent="0.25">
      <c r="A845" s="4">
        <v>108</v>
      </c>
      <c r="B845" s="5" t="s">
        <v>638</v>
      </c>
      <c r="C845" s="5" t="s">
        <v>730</v>
      </c>
      <c r="D845" s="6" t="s">
        <v>731</v>
      </c>
      <c r="E845" s="54">
        <v>80111601</v>
      </c>
      <c r="F845" s="6" t="s">
        <v>747</v>
      </c>
      <c r="G845" s="55">
        <v>42745</v>
      </c>
      <c r="H845" s="58">
        <v>11.5</v>
      </c>
      <c r="I845" s="7" t="s">
        <v>41</v>
      </c>
      <c r="J845" s="15" t="s">
        <v>716</v>
      </c>
      <c r="K845" s="7" t="s">
        <v>710</v>
      </c>
      <c r="L845" s="57">
        <v>38065092</v>
      </c>
      <c r="M845" s="57">
        <v>38065092</v>
      </c>
      <c r="N845" s="9" t="s">
        <v>28</v>
      </c>
      <c r="O845" s="9" t="s">
        <v>271</v>
      </c>
      <c r="P845" s="11" t="s">
        <v>644</v>
      </c>
      <c r="Q845" s="11" t="s">
        <v>645</v>
      </c>
      <c r="R845" s="11" t="s">
        <v>646</v>
      </c>
      <c r="S845" s="11" t="s">
        <v>647</v>
      </c>
      <c r="T845" s="11" t="s">
        <v>648</v>
      </c>
      <c r="U845" t="s">
        <v>814</v>
      </c>
    </row>
    <row r="846" spans="1:21" ht="35.1" customHeight="1" x14ac:dyDescent="0.25">
      <c r="A846" s="4">
        <v>109</v>
      </c>
      <c r="B846" s="5" t="s">
        <v>638</v>
      </c>
      <c r="C846" s="5" t="s">
        <v>730</v>
      </c>
      <c r="D846" s="6" t="s">
        <v>731</v>
      </c>
      <c r="E846" s="54">
        <v>80111601</v>
      </c>
      <c r="F846" s="6" t="s">
        <v>803</v>
      </c>
      <c r="G846" s="55">
        <v>42745</v>
      </c>
      <c r="H846" s="58">
        <v>11.5</v>
      </c>
      <c r="I846" s="7" t="s">
        <v>41</v>
      </c>
      <c r="J846" s="15" t="s">
        <v>716</v>
      </c>
      <c r="K846" s="7" t="s">
        <v>710</v>
      </c>
      <c r="L846" s="57">
        <v>38065092</v>
      </c>
      <c r="M846" s="57">
        <v>38065092</v>
      </c>
      <c r="N846" s="9" t="s">
        <v>28</v>
      </c>
      <c r="O846" s="9" t="s">
        <v>271</v>
      </c>
      <c r="P846" s="11" t="s">
        <v>644</v>
      </c>
      <c r="Q846" s="11" t="s">
        <v>645</v>
      </c>
      <c r="R846" s="11" t="s">
        <v>646</v>
      </c>
      <c r="S846" s="11" t="s">
        <v>647</v>
      </c>
      <c r="T846" s="11" t="s">
        <v>648</v>
      </c>
      <c r="U846" t="s">
        <v>815</v>
      </c>
    </row>
    <row r="847" spans="1:21" ht="35.1" customHeight="1" x14ac:dyDescent="0.25">
      <c r="A847" s="4">
        <v>110</v>
      </c>
      <c r="B847" s="5" t="s">
        <v>638</v>
      </c>
      <c r="C847" s="5" t="s">
        <v>726</v>
      </c>
      <c r="D847" s="6" t="s">
        <v>727</v>
      </c>
      <c r="E847" s="54">
        <v>80111601</v>
      </c>
      <c r="F847" s="6" t="s">
        <v>816</v>
      </c>
      <c r="G847" s="55">
        <v>42745</v>
      </c>
      <c r="H847" s="58">
        <v>10.5</v>
      </c>
      <c r="I847" s="7" t="s">
        <v>41</v>
      </c>
      <c r="J847" s="15" t="s">
        <v>716</v>
      </c>
      <c r="K847" s="7" t="s">
        <v>710</v>
      </c>
      <c r="L847" s="57">
        <v>48657116</v>
      </c>
      <c r="M847" s="57">
        <v>48657116</v>
      </c>
      <c r="N847" s="9" t="s">
        <v>28</v>
      </c>
      <c r="O847" s="9" t="s">
        <v>271</v>
      </c>
      <c r="P847" s="11" t="s">
        <v>644</v>
      </c>
      <c r="Q847" s="11" t="s">
        <v>645</v>
      </c>
      <c r="R847" s="11" t="s">
        <v>646</v>
      </c>
      <c r="S847" s="11" t="s">
        <v>647</v>
      </c>
      <c r="T847" s="11" t="s">
        <v>648</v>
      </c>
      <c r="U847" t="s">
        <v>817</v>
      </c>
    </row>
    <row r="848" spans="1:21" ht="35.1" customHeight="1" x14ac:dyDescent="0.25">
      <c r="A848" s="4">
        <v>111</v>
      </c>
      <c r="B848" s="5" t="s">
        <v>638</v>
      </c>
      <c r="C848" s="5" t="s">
        <v>730</v>
      </c>
      <c r="D848" s="6" t="s">
        <v>731</v>
      </c>
      <c r="E848" s="54">
        <v>80111601</v>
      </c>
      <c r="F848" s="6" t="s">
        <v>751</v>
      </c>
      <c r="G848" s="55">
        <v>42745</v>
      </c>
      <c r="H848" s="58">
        <v>11.5</v>
      </c>
      <c r="I848" s="7" t="s">
        <v>41</v>
      </c>
      <c r="J848" s="15" t="s">
        <v>716</v>
      </c>
      <c r="K848" s="7" t="s">
        <v>710</v>
      </c>
      <c r="L848" s="57">
        <v>53291127</v>
      </c>
      <c r="M848" s="57">
        <v>53291127</v>
      </c>
      <c r="N848" s="9" t="s">
        <v>28</v>
      </c>
      <c r="O848" s="9" t="s">
        <v>271</v>
      </c>
      <c r="P848" s="11" t="s">
        <v>644</v>
      </c>
      <c r="Q848" s="11" t="s">
        <v>645</v>
      </c>
      <c r="R848" s="11" t="s">
        <v>646</v>
      </c>
      <c r="S848" s="11" t="s">
        <v>647</v>
      </c>
      <c r="T848" s="11" t="s">
        <v>648</v>
      </c>
      <c r="U848" t="s">
        <v>818</v>
      </c>
    </row>
    <row r="849" spans="1:21" ht="35.1" customHeight="1" x14ac:dyDescent="0.25">
      <c r="A849" s="4">
        <v>112</v>
      </c>
      <c r="B849" s="5" t="s">
        <v>638</v>
      </c>
      <c r="C849" s="5" t="s">
        <v>730</v>
      </c>
      <c r="D849" s="6" t="s">
        <v>731</v>
      </c>
      <c r="E849" s="54">
        <v>80111601</v>
      </c>
      <c r="F849" s="6" t="s">
        <v>803</v>
      </c>
      <c r="G849" s="55">
        <v>42745</v>
      </c>
      <c r="H849" s="58">
        <v>11.5</v>
      </c>
      <c r="I849" s="7" t="s">
        <v>41</v>
      </c>
      <c r="J849" s="15" t="s">
        <v>716</v>
      </c>
      <c r="K849" s="7" t="s">
        <v>710</v>
      </c>
      <c r="L849" s="57">
        <v>38065092</v>
      </c>
      <c r="M849" s="57">
        <v>38065092</v>
      </c>
      <c r="N849" s="9" t="s">
        <v>28</v>
      </c>
      <c r="O849" s="9" t="s">
        <v>271</v>
      </c>
      <c r="P849" s="11" t="s">
        <v>644</v>
      </c>
      <c r="Q849" s="11" t="s">
        <v>645</v>
      </c>
      <c r="R849" s="11" t="s">
        <v>646</v>
      </c>
      <c r="S849" s="11" t="s">
        <v>647</v>
      </c>
      <c r="T849" s="11" t="s">
        <v>648</v>
      </c>
      <c r="U849" t="s">
        <v>819</v>
      </c>
    </row>
    <row r="850" spans="1:21" ht="35.1" customHeight="1" x14ac:dyDescent="0.25">
      <c r="A850" s="4">
        <v>113</v>
      </c>
      <c r="B850" s="5" t="s">
        <v>638</v>
      </c>
      <c r="C850" s="5" t="s">
        <v>720</v>
      </c>
      <c r="D850" s="6" t="s">
        <v>721</v>
      </c>
      <c r="E850" s="54">
        <v>80111601</v>
      </c>
      <c r="F850" s="6" t="s">
        <v>820</v>
      </c>
      <c r="G850" s="55">
        <v>42745</v>
      </c>
      <c r="H850" s="58">
        <v>11.5</v>
      </c>
      <c r="I850" s="7" t="s">
        <v>41</v>
      </c>
      <c r="J850" s="15" t="s">
        <v>716</v>
      </c>
      <c r="K850" s="7" t="s">
        <v>710</v>
      </c>
      <c r="L850" s="57">
        <v>85773341</v>
      </c>
      <c r="M850" s="57">
        <v>85773341</v>
      </c>
      <c r="N850" s="9" t="s">
        <v>28</v>
      </c>
      <c r="O850" s="9" t="s">
        <v>271</v>
      </c>
      <c r="P850" s="11" t="s">
        <v>644</v>
      </c>
      <c r="Q850" s="11" t="s">
        <v>645</v>
      </c>
      <c r="R850" s="11" t="s">
        <v>646</v>
      </c>
      <c r="S850" s="11" t="s">
        <v>647</v>
      </c>
      <c r="T850" s="11" t="s">
        <v>648</v>
      </c>
      <c r="U850" t="s">
        <v>821</v>
      </c>
    </row>
    <row r="851" spans="1:21" ht="35.1" customHeight="1" x14ac:dyDescent="0.25">
      <c r="A851" s="4">
        <v>114</v>
      </c>
      <c r="B851" s="5" t="s">
        <v>638</v>
      </c>
      <c r="C851" s="5" t="s">
        <v>706</v>
      </c>
      <c r="D851" s="6" t="s">
        <v>707</v>
      </c>
      <c r="E851" s="54">
        <v>80111601</v>
      </c>
      <c r="F851" s="6" t="s">
        <v>822</v>
      </c>
      <c r="G851" s="55">
        <v>42745</v>
      </c>
      <c r="H851" s="58">
        <v>11.5</v>
      </c>
      <c r="I851" s="7" t="s">
        <v>41</v>
      </c>
      <c r="J851" s="15" t="s">
        <v>709</v>
      </c>
      <c r="K851" s="7" t="s">
        <v>710</v>
      </c>
      <c r="L851" s="57">
        <v>30452069</v>
      </c>
      <c r="M851" s="57">
        <v>30452069</v>
      </c>
      <c r="N851" s="9" t="s">
        <v>28</v>
      </c>
      <c r="O851" s="9" t="s">
        <v>271</v>
      </c>
      <c r="P851" s="11" t="s">
        <v>644</v>
      </c>
      <c r="Q851" s="11" t="s">
        <v>645</v>
      </c>
      <c r="R851" s="11" t="s">
        <v>646</v>
      </c>
      <c r="S851" s="11" t="s">
        <v>647</v>
      </c>
      <c r="T851" s="11" t="s">
        <v>648</v>
      </c>
      <c r="U851" t="s">
        <v>823</v>
      </c>
    </row>
    <row r="852" spans="1:21" ht="35.1" customHeight="1" x14ac:dyDescent="0.25">
      <c r="A852" s="4">
        <v>115</v>
      </c>
      <c r="B852" s="5" t="s">
        <v>638</v>
      </c>
      <c r="C852" s="5" t="s">
        <v>706</v>
      </c>
      <c r="D852" s="6" t="s">
        <v>707</v>
      </c>
      <c r="E852" s="54">
        <v>80111601</v>
      </c>
      <c r="F852" s="6" t="s">
        <v>824</v>
      </c>
      <c r="G852" s="55">
        <v>42745</v>
      </c>
      <c r="H852" s="58">
        <v>11.5</v>
      </c>
      <c r="I852" s="7" t="s">
        <v>41</v>
      </c>
      <c r="J852" s="15" t="s">
        <v>709</v>
      </c>
      <c r="K852" s="7" t="s">
        <v>710</v>
      </c>
      <c r="L852" s="57">
        <v>30452069</v>
      </c>
      <c r="M852" s="57">
        <v>30452069</v>
      </c>
      <c r="N852" s="9" t="s">
        <v>28</v>
      </c>
      <c r="O852" s="9" t="s">
        <v>271</v>
      </c>
      <c r="P852" s="11" t="s">
        <v>644</v>
      </c>
      <c r="Q852" s="11" t="s">
        <v>645</v>
      </c>
      <c r="R852" s="11" t="s">
        <v>646</v>
      </c>
      <c r="S852" s="11" t="s">
        <v>647</v>
      </c>
      <c r="T852" s="11" t="s">
        <v>648</v>
      </c>
      <c r="U852" t="s">
        <v>825</v>
      </c>
    </row>
    <row r="853" spans="1:21" ht="35.1" customHeight="1" x14ac:dyDescent="0.25">
      <c r="A853" s="4">
        <v>116</v>
      </c>
      <c r="B853" s="5" t="s">
        <v>638</v>
      </c>
      <c r="C853" s="5" t="s">
        <v>720</v>
      </c>
      <c r="D853" s="6" t="s">
        <v>721</v>
      </c>
      <c r="E853" s="54">
        <v>80111601</v>
      </c>
      <c r="F853" s="6" t="s">
        <v>826</v>
      </c>
      <c r="G853" s="55">
        <v>42745</v>
      </c>
      <c r="H853" s="58">
        <v>11.5</v>
      </c>
      <c r="I853" s="7" t="s">
        <v>41</v>
      </c>
      <c r="J853" s="15" t="s">
        <v>709</v>
      </c>
      <c r="K853" s="7" t="s">
        <v>710</v>
      </c>
      <c r="L853" s="57">
        <v>27914401</v>
      </c>
      <c r="M853" s="57">
        <v>27914401</v>
      </c>
      <c r="N853" s="9" t="s">
        <v>28</v>
      </c>
      <c r="O853" s="9" t="s">
        <v>271</v>
      </c>
      <c r="P853" s="11" t="s">
        <v>644</v>
      </c>
      <c r="Q853" s="11" t="s">
        <v>645</v>
      </c>
      <c r="R853" s="11" t="s">
        <v>646</v>
      </c>
      <c r="S853" s="11" t="s">
        <v>647</v>
      </c>
      <c r="T853" s="11" t="s">
        <v>648</v>
      </c>
      <c r="U853" t="s">
        <v>827</v>
      </c>
    </row>
    <row r="854" spans="1:21" ht="35.1" customHeight="1" x14ac:dyDescent="0.25">
      <c r="A854" s="4">
        <v>117</v>
      </c>
      <c r="B854" s="5" t="s">
        <v>638</v>
      </c>
      <c r="C854" s="5" t="s">
        <v>706</v>
      </c>
      <c r="D854" s="6" t="s">
        <v>707</v>
      </c>
      <c r="E854" s="54">
        <v>80111601</v>
      </c>
      <c r="F854" s="6" t="s">
        <v>828</v>
      </c>
      <c r="G854" s="55">
        <v>42745</v>
      </c>
      <c r="H854" s="58">
        <v>11</v>
      </c>
      <c r="I854" s="7" t="s">
        <v>41</v>
      </c>
      <c r="J854" s="15" t="s">
        <v>709</v>
      </c>
      <c r="K854" s="7" t="s">
        <v>710</v>
      </c>
      <c r="L854" s="57">
        <v>26700731</v>
      </c>
      <c r="M854" s="57">
        <v>26700731</v>
      </c>
      <c r="N854" s="9" t="s">
        <v>28</v>
      </c>
      <c r="O854" s="9" t="s">
        <v>271</v>
      </c>
      <c r="P854" s="11" t="s">
        <v>644</v>
      </c>
      <c r="Q854" s="11" t="s">
        <v>645</v>
      </c>
      <c r="R854" s="11" t="s">
        <v>646</v>
      </c>
      <c r="S854" s="11" t="s">
        <v>647</v>
      </c>
      <c r="T854" s="11" t="s">
        <v>648</v>
      </c>
      <c r="U854" t="s">
        <v>829</v>
      </c>
    </row>
    <row r="855" spans="1:21" ht="35.1" customHeight="1" x14ac:dyDescent="0.25">
      <c r="A855" s="4">
        <v>118</v>
      </c>
      <c r="B855" s="5" t="s">
        <v>638</v>
      </c>
      <c r="C855" s="5" t="s">
        <v>706</v>
      </c>
      <c r="D855" s="6" t="s">
        <v>707</v>
      </c>
      <c r="E855" s="54">
        <v>80111601</v>
      </c>
      <c r="F855" s="6" t="s">
        <v>805</v>
      </c>
      <c r="G855" s="55">
        <v>42745</v>
      </c>
      <c r="H855" s="58">
        <v>11</v>
      </c>
      <c r="I855" s="7" t="s">
        <v>41</v>
      </c>
      <c r="J855" s="15" t="s">
        <v>709</v>
      </c>
      <c r="K855" s="7" t="s">
        <v>710</v>
      </c>
      <c r="L855" s="57">
        <v>26700731</v>
      </c>
      <c r="M855" s="57">
        <v>26700731</v>
      </c>
      <c r="N855" s="9" t="s">
        <v>28</v>
      </c>
      <c r="O855" s="9" t="s">
        <v>271</v>
      </c>
      <c r="P855" s="11" t="s">
        <v>644</v>
      </c>
      <c r="Q855" s="11" t="s">
        <v>645</v>
      </c>
      <c r="R855" s="11" t="s">
        <v>646</v>
      </c>
      <c r="S855" s="11" t="s">
        <v>647</v>
      </c>
      <c r="T855" s="11" t="s">
        <v>648</v>
      </c>
      <c r="U855" t="s">
        <v>830</v>
      </c>
    </row>
    <row r="856" spans="1:21" ht="35.1" customHeight="1" x14ac:dyDescent="0.25">
      <c r="A856" s="4">
        <v>119</v>
      </c>
      <c r="B856" s="5" t="s">
        <v>638</v>
      </c>
      <c r="C856" s="5" t="s">
        <v>706</v>
      </c>
      <c r="D856" s="6" t="s">
        <v>707</v>
      </c>
      <c r="E856" s="54">
        <v>80111601</v>
      </c>
      <c r="F856" s="6" t="s">
        <v>831</v>
      </c>
      <c r="G856" s="55">
        <v>42745</v>
      </c>
      <c r="H856" s="58">
        <v>11</v>
      </c>
      <c r="I856" s="7" t="s">
        <v>41</v>
      </c>
      <c r="J856" s="15" t="s">
        <v>709</v>
      </c>
      <c r="K856" s="7" t="s">
        <v>710</v>
      </c>
      <c r="L856" s="57">
        <v>26700731</v>
      </c>
      <c r="M856" s="57">
        <v>26700731</v>
      </c>
      <c r="N856" s="9" t="s">
        <v>28</v>
      </c>
      <c r="O856" s="9" t="s">
        <v>271</v>
      </c>
      <c r="P856" s="11" t="s">
        <v>644</v>
      </c>
      <c r="Q856" s="11" t="s">
        <v>645</v>
      </c>
      <c r="R856" s="11" t="s">
        <v>646</v>
      </c>
      <c r="S856" s="11" t="s">
        <v>647</v>
      </c>
      <c r="T856" s="11" t="s">
        <v>648</v>
      </c>
      <c r="U856" t="s">
        <v>832</v>
      </c>
    </row>
    <row r="857" spans="1:21" ht="35.1" customHeight="1" x14ac:dyDescent="0.25">
      <c r="A857" s="4">
        <v>120</v>
      </c>
      <c r="B857" s="5" t="s">
        <v>638</v>
      </c>
      <c r="C857" s="5" t="s">
        <v>720</v>
      </c>
      <c r="D857" s="6" t="s">
        <v>721</v>
      </c>
      <c r="E857" s="54">
        <v>80111601</v>
      </c>
      <c r="F857" s="6" t="s">
        <v>833</v>
      </c>
      <c r="G857" s="55">
        <v>42745</v>
      </c>
      <c r="H857" s="58">
        <v>11</v>
      </c>
      <c r="I857" s="7" t="s">
        <v>41</v>
      </c>
      <c r="J857" s="15" t="s">
        <v>709</v>
      </c>
      <c r="K857" s="7" t="s">
        <v>710</v>
      </c>
      <c r="L857" s="57">
        <v>26700731</v>
      </c>
      <c r="M857" s="57">
        <v>26700731</v>
      </c>
      <c r="N857" s="9" t="s">
        <v>28</v>
      </c>
      <c r="O857" s="9" t="s">
        <v>271</v>
      </c>
      <c r="P857" s="11" t="s">
        <v>644</v>
      </c>
      <c r="Q857" s="11" t="s">
        <v>645</v>
      </c>
      <c r="R857" s="11" t="s">
        <v>646</v>
      </c>
      <c r="S857" s="11" t="s">
        <v>647</v>
      </c>
      <c r="T857" s="11" t="s">
        <v>648</v>
      </c>
      <c r="U857" t="s">
        <v>834</v>
      </c>
    </row>
    <row r="858" spans="1:21" ht="35.1" customHeight="1" x14ac:dyDescent="0.25">
      <c r="A858" s="4">
        <v>121</v>
      </c>
      <c r="B858" s="5" t="s">
        <v>638</v>
      </c>
      <c r="C858" s="5" t="s">
        <v>706</v>
      </c>
      <c r="D858" s="6" t="s">
        <v>707</v>
      </c>
      <c r="E858" s="54">
        <v>80111601</v>
      </c>
      <c r="F858" s="6" t="s">
        <v>835</v>
      </c>
      <c r="G858" s="55">
        <v>42745</v>
      </c>
      <c r="H858" s="58">
        <v>11</v>
      </c>
      <c r="I858" s="7" t="s">
        <v>41</v>
      </c>
      <c r="J858" s="15" t="s">
        <v>709</v>
      </c>
      <c r="K858" s="7" t="s">
        <v>710</v>
      </c>
      <c r="L858" s="57">
        <v>26700731</v>
      </c>
      <c r="M858" s="57">
        <v>26700731</v>
      </c>
      <c r="N858" s="9" t="s">
        <v>28</v>
      </c>
      <c r="O858" s="9" t="s">
        <v>271</v>
      </c>
      <c r="P858" s="11" t="s">
        <v>644</v>
      </c>
      <c r="Q858" s="11" t="s">
        <v>645</v>
      </c>
      <c r="R858" s="11" t="s">
        <v>646</v>
      </c>
      <c r="S858" s="11" t="s">
        <v>647</v>
      </c>
      <c r="T858" s="11" t="s">
        <v>648</v>
      </c>
      <c r="U858" t="s">
        <v>836</v>
      </c>
    </row>
    <row r="859" spans="1:21" ht="35.1" customHeight="1" x14ac:dyDescent="0.25">
      <c r="A859" s="4">
        <v>122</v>
      </c>
      <c r="B859" s="5" t="s">
        <v>638</v>
      </c>
      <c r="C859" s="5" t="s">
        <v>706</v>
      </c>
      <c r="D859" s="6" t="s">
        <v>707</v>
      </c>
      <c r="E859" s="54">
        <v>80111601</v>
      </c>
      <c r="F859" s="6" t="s">
        <v>837</v>
      </c>
      <c r="G859" s="55">
        <v>42745</v>
      </c>
      <c r="H859" s="58">
        <v>11.5</v>
      </c>
      <c r="I859" s="7" t="s">
        <v>41</v>
      </c>
      <c r="J859" s="15" t="s">
        <v>716</v>
      </c>
      <c r="K859" s="7" t="s">
        <v>710</v>
      </c>
      <c r="L859" s="57">
        <v>138736000</v>
      </c>
      <c r="M859" s="57">
        <v>138736000</v>
      </c>
      <c r="N859" s="9" t="s">
        <v>28</v>
      </c>
      <c r="O859" s="9" t="s">
        <v>271</v>
      </c>
      <c r="P859" s="11" t="s">
        <v>644</v>
      </c>
      <c r="Q859" s="11" t="s">
        <v>645</v>
      </c>
      <c r="R859" s="11" t="s">
        <v>646</v>
      </c>
      <c r="S859" s="11" t="s">
        <v>647</v>
      </c>
      <c r="T859" s="11" t="s">
        <v>648</v>
      </c>
      <c r="U859" t="s">
        <v>838</v>
      </c>
    </row>
    <row r="860" spans="1:21" ht="35.1" customHeight="1" x14ac:dyDescent="0.25">
      <c r="A860" s="4">
        <v>123</v>
      </c>
      <c r="B860" s="5" t="s">
        <v>638</v>
      </c>
      <c r="C860" s="5" t="s">
        <v>726</v>
      </c>
      <c r="D860" s="6" t="s">
        <v>727</v>
      </c>
      <c r="E860" s="54">
        <v>80111601</v>
      </c>
      <c r="F860" s="6" t="s">
        <v>839</v>
      </c>
      <c r="G860" s="55">
        <v>42745</v>
      </c>
      <c r="H860" s="58">
        <v>11.5</v>
      </c>
      <c r="I860" s="7" t="s">
        <v>41</v>
      </c>
      <c r="J860" s="15" t="s">
        <v>716</v>
      </c>
      <c r="K860" s="7" t="s">
        <v>710</v>
      </c>
      <c r="L860" s="57">
        <v>150128725</v>
      </c>
      <c r="M860" s="57">
        <v>150128725</v>
      </c>
      <c r="N860" s="9" t="s">
        <v>28</v>
      </c>
      <c r="O860" s="9" t="s">
        <v>271</v>
      </c>
      <c r="P860" s="11" t="s">
        <v>644</v>
      </c>
      <c r="Q860" s="11" t="s">
        <v>645</v>
      </c>
      <c r="R860" s="11" t="s">
        <v>646</v>
      </c>
      <c r="S860" s="11" t="s">
        <v>647</v>
      </c>
      <c r="T860" s="11" t="s">
        <v>648</v>
      </c>
      <c r="U860" t="s">
        <v>840</v>
      </c>
    </row>
    <row r="861" spans="1:21" ht="35.1" customHeight="1" x14ac:dyDescent="0.25">
      <c r="A861" s="4">
        <v>124</v>
      </c>
      <c r="B861" s="5" t="s">
        <v>638</v>
      </c>
      <c r="C861" s="5" t="s">
        <v>730</v>
      </c>
      <c r="D861" s="6" t="s">
        <v>731</v>
      </c>
      <c r="E861" s="54">
        <v>80111601</v>
      </c>
      <c r="F861" s="6" t="s">
        <v>841</v>
      </c>
      <c r="G861" s="55">
        <v>42745</v>
      </c>
      <c r="H861" s="58">
        <v>11.5</v>
      </c>
      <c r="I861" s="7" t="s">
        <v>41</v>
      </c>
      <c r="J861" s="15" t="s">
        <v>716</v>
      </c>
      <c r="K861" s="7" t="s">
        <v>710</v>
      </c>
      <c r="L861" s="57">
        <v>98969239</v>
      </c>
      <c r="M861" s="57">
        <v>98969239</v>
      </c>
      <c r="N861" s="9" t="s">
        <v>28</v>
      </c>
      <c r="O861" s="9" t="s">
        <v>271</v>
      </c>
      <c r="P861" s="11" t="s">
        <v>644</v>
      </c>
      <c r="Q861" s="11" t="s">
        <v>645</v>
      </c>
      <c r="R861" s="11" t="s">
        <v>646</v>
      </c>
      <c r="S861" s="11" t="s">
        <v>647</v>
      </c>
      <c r="T861" s="11" t="s">
        <v>648</v>
      </c>
      <c r="U861" t="s">
        <v>842</v>
      </c>
    </row>
    <row r="862" spans="1:21" ht="35.1" customHeight="1" x14ac:dyDescent="0.25">
      <c r="A862" s="4">
        <v>125</v>
      </c>
      <c r="B862" s="5" t="s">
        <v>638</v>
      </c>
      <c r="C862" s="5" t="s">
        <v>706</v>
      </c>
      <c r="D862" s="6" t="s">
        <v>707</v>
      </c>
      <c r="E862" s="54">
        <v>80111601</v>
      </c>
      <c r="F862" s="6" t="s">
        <v>843</v>
      </c>
      <c r="G862" s="55">
        <v>42745</v>
      </c>
      <c r="H862" s="58">
        <v>11.5</v>
      </c>
      <c r="I862" s="7" t="s">
        <v>41</v>
      </c>
      <c r="J862" s="15" t="s">
        <v>716</v>
      </c>
      <c r="K862" s="7" t="s">
        <v>710</v>
      </c>
      <c r="L862" s="57">
        <v>77740000</v>
      </c>
      <c r="M862" s="57">
        <v>77740000</v>
      </c>
      <c r="N862" s="9" t="s">
        <v>28</v>
      </c>
      <c r="O862" s="9" t="s">
        <v>271</v>
      </c>
      <c r="P862" s="11" t="s">
        <v>644</v>
      </c>
      <c r="Q862" s="11" t="s">
        <v>645</v>
      </c>
      <c r="R862" s="11" t="s">
        <v>646</v>
      </c>
      <c r="S862" s="11" t="s">
        <v>647</v>
      </c>
      <c r="T862" s="11" t="s">
        <v>648</v>
      </c>
      <c r="U862" t="s">
        <v>844</v>
      </c>
    </row>
    <row r="863" spans="1:21" ht="35.1" customHeight="1" x14ac:dyDescent="0.25">
      <c r="A863" s="4">
        <v>126</v>
      </c>
      <c r="B863" s="5" t="s">
        <v>638</v>
      </c>
      <c r="C863" s="5" t="s">
        <v>730</v>
      </c>
      <c r="D863" s="6" t="s">
        <v>731</v>
      </c>
      <c r="E863" s="54">
        <v>80111601</v>
      </c>
      <c r="F863" s="6" t="s">
        <v>845</v>
      </c>
      <c r="G863" s="55">
        <v>42745</v>
      </c>
      <c r="H863" s="58">
        <v>11.5</v>
      </c>
      <c r="I863" s="7" t="s">
        <v>41</v>
      </c>
      <c r="J863" s="15" t="s">
        <v>716</v>
      </c>
      <c r="K863" s="7" t="s">
        <v>710</v>
      </c>
      <c r="L863" s="57">
        <v>85773337</v>
      </c>
      <c r="M863" s="57">
        <v>85773337</v>
      </c>
      <c r="N863" s="9" t="s">
        <v>28</v>
      </c>
      <c r="O863" s="9" t="s">
        <v>271</v>
      </c>
      <c r="P863" s="11" t="s">
        <v>644</v>
      </c>
      <c r="Q863" s="11" t="s">
        <v>645</v>
      </c>
      <c r="R863" s="11" t="s">
        <v>646</v>
      </c>
      <c r="S863" s="11" t="s">
        <v>647</v>
      </c>
      <c r="T863" s="11" t="s">
        <v>648</v>
      </c>
      <c r="U863" t="s">
        <v>846</v>
      </c>
    </row>
    <row r="864" spans="1:21" ht="35.1" customHeight="1" x14ac:dyDescent="0.25">
      <c r="A864" s="4">
        <v>127</v>
      </c>
      <c r="B864" s="5" t="s">
        <v>638</v>
      </c>
      <c r="C864" s="5" t="s">
        <v>720</v>
      </c>
      <c r="D864" s="6" t="s">
        <v>721</v>
      </c>
      <c r="E864" s="54">
        <v>80111601</v>
      </c>
      <c r="F864" s="6" t="s">
        <v>847</v>
      </c>
      <c r="G864" s="55">
        <v>42745</v>
      </c>
      <c r="H864" s="58">
        <v>11.5</v>
      </c>
      <c r="I864" s="7" t="s">
        <v>41</v>
      </c>
      <c r="J864" s="15" t="s">
        <v>716</v>
      </c>
      <c r="K864" s="7" t="s">
        <v>710</v>
      </c>
      <c r="L864" s="57">
        <v>73912800</v>
      </c>
      <c r="M864" s="57">
        <v>73912800</v>
      </c>
      <c r="N864" s="9" t="s">
        <v>28</v>
      </c>
      <c r="O864" s="9" t="s">
        <v>271</v>
      </c>
      <c r="P864" s="11" t="s">
        <v>644</v>
      </c>
      <c r="Q864" s="11" t="s">
        <v>645</v>
      </c>
      <c r="R864" s="11" t="s">
        <v>646</v>
      </c>
      <c r="S864" s="11" t="s">
        <v>647</v>
      </c>
      <c r="T864" s="11" t="s">
        <v>648</v>
      </c>
      <c r="U864" t="s">
        <v>848</v>
      </c>
    </row>
    <row r="865" spans="1:21" ht="35.1" customHeight="1" x14ac:dyDescent="0.25">
      <c r="A865" s="4">
        <v>128</v>
      </c>
      <c r="B865" s="5" t="s">
        <v>638</v>
      </c>
      <c r="C865" s="5" t="s">
        <v>706</v>
      </c>
      <c r="D865" s="6" t="s">
        <v>707</v>
      </c>
      <c r="E865" s="54">
        <v>80111601</v>
      </c>
      <c r="F865" s="6" t="s">
        <v>849</v>
      </c>
      <c r="G865" s="55">
        <v>42745</v>
      </c>
      <c r="H865" s="58">
        <v>11.5</v>
      </c>
      <c r="I865" s="7" t="s">
        <v>41</v>
      </c>
      <c r="J865" s="15" t="s">
        <v>716</v>
      </c>
      <c r="K865" s="7" t="s">
        <v>710</v>
      </c>
      <c r="L865" s="57">
        <v>48215783</v>
      </c>
      <c r="M865" s="57">
        <v>48215783</v>
      </c>
      <c r="N865" s="9" t="s">
        <v>28</v>
      </c>
      <c r="O865" s="9" t="s">
        <v>271</v>
      </c>
      <c r="P865" s="11" t="s">
        <v>644</v>
      </c>
      <c r="Q865" s="11" t="s">
        <v>645</v>
      </c>
      <c r="R865" s="11" t="s">
        <v>646</v>
      </c>
      <c r="S865" s="11" t="s">
        <v>647</v>
      </c>
      <c r="T865" s="11" t="s">
        <v>648</v>
      </c>
      <c r="U865" t="s">
        <v>850</v>
      </c>
    </row>
    <row r="866" spans="1:21" ht="35.1" customHeight="1" x14ac:dyDescent="0.25">
      <c r="A866" s="4">
        <v>129</v>
      </c>
      <c r="B866" s="5" t="s">
        <v>638</v>
      </c>
      <c r="C866" s="5" t="s">
        <v>720</v>
      </c>
      <c r="D866" s="6" t="s">
        <v>721</v>
      </c>
      <c r="E866" s="54">
        <v>80111601</v>
      </c>
      <c r="F866" s="6" t="s">
        <v>759</v>
      </c>
      <c r="G866" s="55">
        <v>42745</v>
      </c>
      <c r="H866" s="58">
        <v>11.5</v>
      </c>
      <c r="I866" s="7" t="s">
        <v>41</v>
      </c>
      <c r="J866" s="15" t="s">
        <v>716</v>
      </c>
      <c r="K866" s="7" t="s">
        <v>710</v>
      </c>
      <c r="L866" s="57">
        <v>38065092</v>
      </c>
      <c r="M866" s="57">
        <v>38065092</v>
      </c>
      <c r="N866" s="9" t="s">
        <v>28</v>
      </c>
      <c r="O866" s="9" t="s">
        <v>271</v>
      </c>
      <c r="P866" s="11" t="s">
        <v>644</v>
      </c>
      <c r="Q866" s="11" t="s">
        <v>645</v>
      </c>
      <c r="R866" s="11" t="s">
        <v>646</v>
      </c>
      <c r="S866" s="11" t="s">
        <v>647</v>
      </c>
      <c r="T866" s="11" t="s">
        <v>648</v>
      </c>
      <c r="U866" t="s">
        <v>851</v>
      </c>
    </row>
    <row r="867" spans="1:21" ht="35.1" customHeight="1" x14ac:dyDescent="0.25">
      <c r="A867" s="4">
        <v>130</v>
      </c>
      <c r="B867" s="5" t="s">
        <v>638</v>
      </c>
      <c r="C867" s="5" t="s">
        <v>720</v>
      </c>
      <c r="D867" s="6" t="s">
        <v>721</v>
      </c>
      <c r="E867" s="54">
        <v>80111601</v>
      </c>
      <c r="F867" s="6" t="s">
        <v>852</v>
      </c>
      <c r="G867" s="55">
        <v>42745</v>
      </c>
      <c r="H867" s="58">
        <v>11.5</v>
      </c>
      <c r="I867" s="7" t="s">
        <v>41</v>
      </c>
      <c r="J867" s="15" t="s">
        <v>716</v>
      </c>
      <c r="K867" s="7" t="s">
        <v>710</v>
      </c>
      <c r="L867" s="57">
        <v>38065092</v>
      </c>
      <c r="M867" s="57">
        <v>38065092</v>
      </c>
      <c r="N867" s="9" t="s">
        <v>28</v>
      </c>
      <c r="O867" s="9" t="s">
        <v>271</v>
      </c>
      <c r="P867" s="11" t="s">
        <v>644</v>
      </c>
      <c r="Q867" s="11" t="s">
        <v>645</v>
      </c>
      <c r="R867" s="11" t="s">
        <v>646</v>
      </c>
      <c r="S867" s="11" t="s">
        <v>647</v>
      </c>
      <c r="T867" s="11" t="s">
        <v>648</v>
      </c>
      <c r="U867" t="s">
        <v>853</v>
      </c>
    </row>
    <row r="868" spans="1:21" ht="35.1" customHeight="1" x14ac:dyDescent="0.25">
      <c r="A868" s="4">
        <v>131</v>
      </c>
      <c r="B868" s="5" t="s">
        <v>638</v>
      </c>
      <c r="C868" s="5" t="s">
        <v>706</v>
      </c>
      <c r="D868" s="6" t="s">
        <v>707</v>
      </c>
      <c r="E868" s="54">
        <v>80111601</v>
      </c>
      <c r="F868" s="6" t="s">
        <v>854</v>
      </c>
      <c r="G868" s="55">
        <v>42745</v>
      </c>
      <c r="H868" s="58">
        <v>11.5</v>
      </c>
      <c r="I868" s="7" t="s">
        <v>41</v>
      </c>
      <c r="J868" s="15" t="s">
        <v>716</v>
      </c>
      <c r="K868" s="7"/>
      <c r="L868" s="57">
        <v>72354204</v>
      </c>
      <c r="M868" s="57">
        <v>72354204</v>
      </c>
      <c r="N868" s="9" t="s">
        <v>28</v>
      </c>
      <c r="O868" s="9" t="s">
        <v>271</v>
      </c>
      <c r="P868" s="11" t="s">
        <v>644</v>
      </c>
      <c r="Q868" s="11"/>
      <c r="R868" s="11" t="s">
        <v>646</v>
      </c>
      <c r="S868" s="11" t="s">
        <v>647</v>
      </c>
      <c r="T868" s="11" t="s">
        <v>648</v>
      </c>
      <c r="U868" t="s">
        <v>855</v>
      </c>
    </row>
    <row r="869" spans="1:21" ht="35.1" customHeight="1" x14ac:dyDescent="0.25">
      <c r="A869" s="4">
        <v>132</v>
      </c>
      <c r="B869" s="5" t="s">
        <v>638</v>
      </c>
      <c r="C869" s="5" t="s">
        <v>730</v>
      </c>
      <c r="D869" s="6" t="s">
        <v>731</v>
      </c>
      <c r="E869" s="54">
        <v>80111601</v>
      </c>
      <c r="F869" s="6" t="s">
        <v>856</v>
      </c>
      <c r="G869" s="55">
        <v>42745</v>
      </c>
      <c r="H869" s="58">
        <v>11.5</v>
      </c>
      <c r="I869" s="7" t="s">
        <v>41</v>
      </c>
      <c r="J869" s="15" t="s">
        <v>716</v>
      </c>
      <c r="K869" s="7" t="s">
        <v>710</v>
      </c>
      <c r="L869" s="57">
        <v>98969242</v>
      </c>
      <c r="M869" s="57">
        <v>98969242</v>
      </c>
      <c r="N869" s="9" t="s">
        <v>28</v>
      </c>
      <c r="O869" s="9" t="s">
        <v>271</v>
      </c>
      <c r="P869" s="11" t="s">
        <v>644</v>
      </c>
      <c r="Q869" s="11"/>
      <c r="R869" s="11" t="s">
        <v>646</v>
      </c>
      <c r="S869" s="11" t="s">
        <v>647</v>
      </c>
      <c r="T869" s="11" t="s">
        <v>648</v>
      </c>
      <c r="U869" t="s">
        <v>857</v>
      </c>
    </row>
    <row r="870" spans="1:21" ht="35.1" customHeight="1" x14ac:dyDescent="0.25">
      <c r="A870" s="66">
        <v>133</v>
      </c>
      <c r="B870" s="80" t="s">
        <v>638</v>
      </c>
      <c r="C870" s="5" t="s">
        <v>706</v>
      </c>
      <c r="D870" s="6" t="s">
        <v>858</v>
      </c>
      <c r="E870" s="68">
        <v>80101604</v>
      </c>
      <c r="F870" s="70" t="s">
        <v>859</v>
      </c>
      <c r="G870" s="72">
        <v>42751</v>
      </c>
      <c r="H870" s="74">
        <v>11</v>
      </c>
      <c r="I870" s="76" t="s">
        <v>41</v>
      </c>
      <c r="J870" s="78" t="s">
        <v>293</v>
      </c>
      <c r="K870" s="76" t="s">
        <v>710</v>
      </c>
      <c r="L870" s="57">
        <v>2000000000</v>
      </c>
      <c r="M870" s="57">
        <v>2000000000</v>
      </c>
      <c r="N870" s="9" t="s">
        <v>28</v>
      </c>
      <c r="O870" s="9" t="s">
        <v>271</v>
      </c>
      <c r="P870" s="11" t="s">
        <v>644</v>
      </c>
      <c r="Q870" s="11" t="s">
        <v>645</v>
      </c>
      <c r="R870" s="11" t="s">
        <v>646</v>
      </c>
      <c r="S870" s="11" t="s">
        <v>647</v>
      </c>
      <c r="T870" s="11" t="s">
        <v>648</v>
      </c>
      <c r="U870" t="s">
        <v>860</v>
      </c>
    </row>
    <row r="871" spans="1:21" ht="35.1" customHeight="1" x14ac:dyDescent="0.25">
      <c r="A871" s="67"/>
      <c r="B871" s="81"/>
      <c r="C871" s="5" t="s">
        <v>720</v>
      </c>
      <c r="D871" s="6" t="s">
        <v>861</v>
      </c>
      <c r="E871" s="69"/>
      <c r="F871" s="71"/>
      <c r="G871" s="73"/>
      <c r="H871" s="75"/>
      <c r="I871" s="77"/>
      <c r="J871" s="79"/>
      <c r="K871" s="77"/>
      <c r="L871" s="57">
        <v>200000000</v>
      </c>
      <c r="M871" s="57">
        <v>200000000</v>
      </c>
      <c r="N871" s="9"/>
      <c r="O871" s="9"/>
      <c r="P871" s="11" t="s">
        <v>644</v>
      </c>
      <c r="Q871" s="11"/>
      <c r="R871" s="11" t="s">
        <v>646</v>
      </c>
      <c r="S871" s="11" t="s">
        <v>647</v>
      </c>
      <c r="T871" s="11" t="s">
        <v>648</v>
      </c>
    </row>
    <row r="872" spans="1:21" ht="35.1" customHeight="1" x14ac:dyDescent="0.25">
      <c r="A872" s="66">
        <v>134</v>
      </c>
      <c r="B872" s="80" t="s">
        <v>638</v>
      </c>
      <c r="C872" s="5" t="s">
        <v>639</v>
      </c>
      <c r="D872" s="6" t="s">
        <v>862</v>
      </c>
      <c r="E872" s="68">
        <v>8011616</v>
      </c>
      <c r="F872" s="70" t="s">
        <v>863</v>
      </c>
      <c r="G872" s="72">
        <v>42781</v>
      </c>
      <c r="H872" s="74">
        <v>10</v>
      </c>
      <c r="I872" s="76" t="s">
        <v>41</v>
      </c>
      <c r="J872" s="78" t="s">
        <v>864</v>
      </c>
      <c r="K872" s="76" t="s">
        <v>710</v>
      </c>
      <c r="L872" s="57">
        <v>1100000000</v>
      </c>
      <c r="M872" s="57">
        <v>1100000000</v>
      </c>
      <c r="N872" s="85" t="s">
        <v>28</v>
      </c>
      <c r="O872" s="85" t="s">
        <v>271</v>
      </c>
      <c r="P872" s="82" t="s">
        <v>644</v>
      </c>
      <c r="Q872" s="82" t="s">
        <v>645</v>
      </c>
      <c r="R872" s="82" t="s">
        <v>646</v>
      </c>
      <c r="S872" s="82" t="s">
        <v>647</v>
      </c>
      <c r="T872" s="82" t="s">
        <v>648</v>
      </c>
      <c r="U872" t="s">
        <v>865</v>
      </c>
    </row>
    <row r="873" spans="1:21" ht="35.1" customHeight="1" x14ac:dyDescent="0.25">
      <c r="A873" s="90"/>
      <c r="B873" s="91"/>
      <c r="C873" s="5" t="s">
        <v>730</v>
      </c>
      <c r="D873" s="6" t="s">
        <v>866</v>
      </c>
      <c r="E873" s="92"/>
      <c r="F873" s="93"/>
      <c r="G873" s="94"/>
      <c r="H873" s="95"/>
      <c r="I873" s="88"/>
      <c r="J873" s="89"/>
      <c r="K873" s="88"/>
      <c r="L873" s="57">
        <v>400000000</v>
      </c>
      <c r="M873" s="57">
        <v>400000000</v>
      </c>
      <c r="N873" s="86"/>
      <c r="O873" s="86"/>
      <c r="P873" s="83"/>
      <c r="Q873" s="83"/>
      <c r="R873" s="83"/>
      <c r="S873" s="83"/>
      <c r="T873" s="83"/>
    </row>
    <row r="874" spans="1:21" ht="35.1" customHeight="1" x14ac:dyDescent="0.25">
      <c r="A874" s="67"/>
      <c r="B874" s="81"/>
      <c r="C874" s="5" t="s">
        <v>726</v>
      </c>
      <c r="D874" s="6" t="s">
        <v>867</v>
      </c>
      <c r="E874" s="69"/>
      <c r="F874" s="71"/>
      <c r="G874" s="73"/>
      <c r="H874" s="75"/>
      <c r="I874" s="77"/>
      <c r="J874" s="79"/>
      <c r="K874" s="77"/>
      <c r="L874" s="57">
        <v>1000000000</v>
      </c>
      <c r="M874" s="57">
        <v>1000000000</v>
      </c>
      <c r="N874" s="87"/>
      <c r="O874" s="87"/>
      <c r="P874" s="84"/>
      <c r="Q874" s="84"/>
      <c r="R874" s="84"/>
      <c r="S874" s="84"/>
      <c r="T874" s="84"/>
    </row>
    <row r="875" spans="1:21" ht="35.1" customHeight="1" x14ac:dyDescent="0.25">
      <c r="A875" s="4">
        <v>135</v>
      </c>
      <c r="B875" s="5" t="s">
        <v>638</v>
      </c>
      <c r="C875" s="5" t="s">
        <v>706</v>
      </c>
      <c r="D875" s="6" t="s">
        <v>868</v>
      </c>
      <c r="E875" s="54">
        <v>81161700</v>
      </c>
      <c r="F875" s="6" t="s">
        <v>869</v>
      </c>
      <c r="G875" s="55">
        <v>42765</v>
      </c>
      <c r="H875" s="58" t="s">
        <v>870</v>
      </c>
      <c r="I875" s="7" t="s">
        <v>871</v>
      </c>
      <c r="J875" s="15" t="s">
        <v>872</v>
      </c>
      <c r="K875" s="7" t="s">
        <v>710</v>
      </c>
      <c r="L875" s="57">
        <v>1000000000</v>
      </c>
      <c r="M875" s="57">
        <v>1000000000</v>
      </c>
      <c r="N875" s="9" t="s">
        <v>28</v>
      </c>
      <c r="O875" s="9" t="s">
        <v>271</v>
      </c>
      <c r="P875" s="11" t="s">
        <v>644</v>
      </c>
      <c r="Q875" s="11" t="s">
        <v>645</v>
      </c>
      <c r="R875" s="11" t="s">
        <v>646</v>
      </c>
      <c r="S875" s="11" t="s">
        <v>647</v>
      </c>
      <c r="T875" s="11" t="s">
        <v>648</v>
      </c>
      <c r="U875" t="s">
        <v>873</v>
      </c>
    </row>
    <row r="876" spans="1:21" ht="35.1" customHeight="1" x14ac:dyDescent="0.25">
      <c r="A876" s="4">
        <v>136</v>
      </c>
      <c r="B876" s="5" t="s">
        <v>638</v>
      </c>
      <c r="C876" s="5" t="s">
        <v>720</v>
      </c>
      <c r="D876" s="6" t="s">
        <v>874</v>
      </c>
      <c r="E876" s="54">
        <v>86101710</v>
      </c>
      <c r="F876" s="6" t="s">
        <v>875</v>
      </c>
      <c r="G876" s="55">
        <v>42751</v>
      </c>
      <c r="H876" s="58">
        <v>10</v>
      </c>
      <c r="I876" s="7" t="s">
        <v>290</v>
      </c>
      <c r="J876" s="15" t="s">
        <v>876</v>
      </c>
      <c r="K876" s="7" t="s">
        <v>710</v>
      </c>
      <c r="L876" s="57">
        <v>2200000000</v>
      </c>
      <c r="M876" s="57">
        <v>2200000000</v>
      </c>
      <c r="N876" s="9" t="s">
        <v>28</v>
      </c>
      <c r="O876" s="9" t="s">
        <v>271</v>
      </c>
      <c r="P876" s="11" t="s">
        <v>644</v>
      </c>
      <c r="Q876" s="11" t="s">
        <v>645</v>
      </c>
      <c r="R876" s="11" t="s">
        <v>646</v>
      </c>
      <c r="S876" s="11" t="s">
        <v>647</v>
      </c>
      <c r="T876" s="11" t="s">
        <v>648</v>
      </c>
      <c r="U876" t="s">
        <v>877</v>
      </c>
    </row>
    <row r="877" spans="1:21" ht="35.1" customHeight="1" x14ac:dyDescent="0.25">
      <c r="A877" s="4">
        <v>137</v>
      </c>
      <c r="B877" s="5" t="s">
        <v>638</v>
      </c>
      <c r="C877" s="5" t="s">
        <v>720</v>
      </c>
      <c r="D877" s="6" t="s">
        <v>874</v>
      </c>
      <c r="E877" s="54">
        <v>86101710</v>
      </c>
      <c r="F877" s="6" t="s">
        <v>878</v>
      </c>
      <c r="G877" s="55">
        <v>42751</v>
      </c>
      <c r="H877" s="58">
        <v>10</v>
      </c>
      <c r="I877" s="7" t="s">
        <v>290</v>
      </c>
      <c r="J877" s="15" t="s">
        <v>287</v>
      </c>
      <c r="K877" s="7" t="s">
        <v>710</v>
      </c>
      <c r="L877" s="57">
        <v>300000000</v>
      </c>
      <c r="M877" s="57">
        <v>300000000</v>
      </c>
      <c r="N877" s="9" t="s">
        <v>28</v>
      </c>
      <c r="O877" s="9" t="s">
        <v>271</v>
      </c>
      <c r="P877" s="11" t="s">
        <v>644</v>
      </c>
      <c r="Q877" s="11"/>
      <c r="R877" s="11" t="s">
        <v>646</v>
      </c>
      <c r="S877" s="11" t="s">
        <v>647</v>
      </c>
      <c r="T877" s="11" t="s">
        <v>648</v>
      </c>
    </row>
    <row r="878" spans="1:21" ht="35.1" customHeight="1" x14ac:dyDescent="0.25">
      <c r="A878" s="4">
        <v>138</v>
      </c>
      <c r="B878" s="5" t="s">
        <v>638</v>
      </c>
      <c r="C878" s="5" t="s">
        <v>706</v>
      </c>
      <c r="D878" s="6" t="s">
        <v>879</v>
      </c>
      <c r="E878" s="54">
        <v>86101710</v>
      </c>
      <c r="F878" s="6" t="s">
        <v>880</v>
      </c>
      <c r="G878" s="55">
        <v>42767</v>
      </c>
      <c r="H878" s="58">
        <v>10</v>
      </c>
      <c r="I878" s="7" t="s">
        <v>41</v>
      </c>
      <c r="J878" s="15" t="s">
        <v>881</v>
      </c>
      <c r="K878" s="7" t="s">
        <v>710</v>
      </c>
      <c r="L878" s="57">
        <v>500000000</v>
      </c>
      <c r="M878" s="57">
        <v>500000000</v>
      </c>
      <c r="N878" s="9" t="s">
        <v>28</v>
      </c>
      <c r="O878" s="9" t="s">
        <v>271</v>
      </c>
      <c r="P878" s="11" t="s">
        <v>644</v>
      </c>
      <c r="Q878" s="11" t="s">
        <v>645</v>
      </c>
      <c r="R878" s="11" t="s">
        <v>646</v>
      </c>
      <c r="S878" s="11" t="s">
        <v>647</v>
      </c>
      <c r="T878" s="11" t="s">
        <v>648</v>
      </c>
      <c r="U878" t="s">
        <v>882</v>
      </c>
    </row>
    <row r="879" spans="1:21" ht="35.1" customHeight="1" x14ac:dyDescent="0.25">
      <c r="A879" s="4">
        <v>139</v>
      </c>
      <c r="B879" s="5" t="s">
        <v>638</v>
      </c>
      <c r="C879" s="5" t="s">
        <v>720</v>
      </c>
      <c r="D879" s="6" t="s">
        <v>883</v>
      </c>
      <c r="E879" s="54">
        <v>86101710</v>
      </c>
      <c r="F879" s="6" t="s">
        <v>884</v>
      </c>
      <c r="G879" s="55">
        <v>42741</v>
      </c>
      <c r="H879" s="58">
        <v>10.5</v>
      </c>
      <c r="I879" s="7" t="s">
        <v>290</v>
      </c>
      <c r="J879" s="15" t="s">
        <v>876</v>
      </c>
      <c r="K879" s="7" t="s">
        <v>710</v>
      </c>
      <c r="L879" s="57">
        <v>1333435000</v>
      </c>
      <c r="M879" s="57">
        <v>1333435000</v>
      </c>
      <c r="N879" s="9" t="s">
        <v>28</v>
      </c>
      <c r="O879" s="9" t="s">
        <v>271</v>
      </c>
      <c r="P879" s="11" t="s">
        <v>644</v>
      </c>
      <c r="Q879" s="11" t="s">
        <v>645</v>
      </c>
      <c r="R879" s="11" t="s">
        <v>646</v>
      </c>
      <c r="S879" s="11" t="s">
        <v>647</v>
      </c>
      <c r="T879" s="11" t="s">
        <v>648</v>
      </c>
    </row>
    <row r="880" spans="1:21" ht="35.1" customHeight="1" x14ac:dyDescent="0.25">
      <c r="A880" s="4">
        <v>140</v>
      </c>
      <c r="B880" s="5" t="s">
        <v>638</v>
      </c>
      <c r="C880" s="5" t="s">
        <v>730</v>
      </c>
      <c r="D880" s="6" t="s">
        <v>885</v>
      </c>
      <c r="E880" s="54">
        <v>93151505</v>
      </c>
      <c r="F880" s="6" t="s">
        <v>886</v>
      </c>
      <c r="G880" s="55">
        <v>42795</v>
      </c>
      <c r="H880" s="58">
        <v>8.5</v>
      </c>
      <c r="I880" s="7" t="s">
        <v>41</v>
      </c>
      <c r="J880" s="15" t="s">
        <v>348</v>
      </c>
      <c r="K880" s="7" t="s">
        <v>710</v>
      </c>
      <c r="L880" s="57">
        <v>256000000</v>
      </c>
      <c r="M880" s="57">
        <v>256000000</v>
      </c>
      <c r="N880" s="9" t="s">
        <v>28</v>
      </c>
      <c r="O880" s="9" t="s">
        <v>271</v>
      </c>
      <c r="P880" s="11" t="s">
        <v>644</v>
      </c>
      <c r="Q880" s="11" t="s">
        <v>645</v>
      </c>
      <c r="R880" s="11" t="s">
        <v>646</v>
      </c>
      <c r="S880" s="11" t="s">
        <v>647</v>
      </c>
      <c r="T880" s="11" t="s">
        <v>648</v>
      </c>
      <c r="U880" t="s">
        <v>865</v>
      </c>
    </row>
    <row r="881" spans="1:21" ht="35.1" customHeight="1" x14ac:dyDescent="0.25">
      <c r="A881" s="4"/>
      <c r="B881" s="5"/>
      <c r="C881" s="5" t="s">
        <v>726</v>
      </c>
      <c r="D881" s="6" t="s">
        <v>887</v>
      </c>
      <c r="E881" s="54"/>
      <c r="F881" s="6"/>
      <c r="G881" s="55"/>
      <c r="H881" s="58"/>
      <c r="I881" s="7"/>
      <c r="J881" s="15"/>
      <c r="K881" s="7"/>
      <c r="L881" s="57">
        <v>300000000</v>
      </c>
      <c r="M881" s="57">
        <v>300000000</v>
      </c>
      <c r="N881" s="9"/>
      <c r="O881" s="9"/>
      <c r="P881" s="11"/>
      <c r="Q881" s="11"/>
      <c r="R881" s="11"/>
      <c r="S881" s="11"/>
      <c r="T881" s="11"/>
    </row>
    <row r="882" spans="1:21" ht="35.1" customHeight="1" x14ac:dyDescent="0.25">
      <c r="A882" s="4">
        <v>141</v>
      </c>
      <c r="B882" s="5" t="s">
        <v>638</v>
      </c>
      <c r="C882" s="5" t="s">
        <v>720</v>
      </c>
      <c r="D882" s="6" t="s">
        <v>888</v>
      </c>
      <c r="E882" s="54">
        <v>86101710</v>
      </c>
      <c r="F882" s="6" t="s">
        <v>889</v>
      </c>
      <c r="G882" s="55">
        <v>42745</v>
      </c>
      <c r="H882" s="58">
        <v>11</v>
      </c>
      <c r="I882" s="7" t="s">
        <v>41</v>
      </c>
      <c r="J882" s="15" t="s">
        <v>293</v>
      </c>
      <c r="K882" s="7" t="s">
        <v>890</v>
      </c>
      <c r="L882" s="57">
        <v>700000000</v>
      </c>
      <c r="M882" s="57">
        <v>700000000</v>
      </c>
      <c r="N882" s="9" t="s">
        <v>28</v>
      </c>
      <c r="O882" s="9" t="s">
        <v>271</v>
      </c>
      <c r="P882" s="11" t="s">
        <v>644</v>
      </c>
      <c r="Q882" s="11"/>
      <c r="R882" s="11" t="s">
        <v>646</v>
      </c>
      <c r="S882" s="11" t="s">
        <v>647</v>
      </c>
      <c r="T882" s="11" t="s">
        <v>648</v>
      </c>
    </row>
    <row r="883" spans="1:21" ht="35.1" customHeight="1" x14ac:dyDescent="0.25">
      <c r="A883" s="4">
        <v>142</v>
      </c>
      <c r="B883" s="5" t="s">
        <v>638</v>
      </c>
      <c r="C883" s="5" t="s">
        <v>730</v>
      </c>
      <c r="D883" s="6" t="s">
        <v>891</v>
      </c>
      <c r="E883" s="54" t="s">
        <v>892</v>
      </c>
      <c r="F883" s="6" t="s">
        <v>285</v>
      </c>
      <c r="G883" s="55">
        <v>42750</v>
      </c>
      <c r="H883" s="58">
        <v>8</v>
      </c>
      <c r="I883" s="7" t="s">
        <v>37</v>
      </c>
      <c r="J883" s="15" t="s">
        <v>893</v>
      </c>
      <c r="K883" s="7" t="s">
        <v>710</v>
      </c>
      <c r="L883" s="57">
        <v>270000000</v>
      </c>
      <c r="M883" s="57">
        <v>270000000</v>
      </c>
      <c r="N883" s="9" t="s">
        <v>28</v>
      </c>
      <c r="O883" s="9" t="s">
        <v>271</v>
      </c>
      <c r="P883" s="11" t="s">
        <v>644</v>
      </c>
      <c r="Q883" s="11" t="s">
        <v>645</v>
      </c>
      <c r="R883" s="11" t="s">
        <v>646</v>
      </c>
      <c r="S883" s="11" t="s">
        <v>647</v>
      </c>
      <c r="T883" s="11" t="s">
        <v>648</v>
      </c>
      <c r="U883" t="s">
        <v>894</v>
      </c>
    </row>
    <row r="884" spans="1:21" ht="35.1" customHeight="1" x14ac:dyDescent="0.25">
      <c r="A884" s="4">
        <v>143</v>
      </c>
      <c r="B884" s="5" t="s">
        <v>638</v>
      </c>
      <c r="C884" s="5" t="s">
        <v>730</v>
      </c>
      <c r="D884" s="6" t="s">
        <v>891</v>
      </c>
      <c r="E884" s="54" t="s">
        <v>337</v>
      </c>
      <c r="F884" s="6" t="s">
        <v>338</v>
      </c>
      <c r="G884" s="55">
        <v>42750</v>
      </c>
      <c r="H884" s="58">
        <v>8</v>
      </c>
      <c r="I884" s="7" t="s">
        <v>290</v>
      </c>
      <c r="J884" s="15" t="s">
        <v>339</v>
      </c>
      <c r="K884" s="7" t="s">
        <v>710</v>
      </c>
      <c r="L884" s="57">
        <v>30000000</v>
      </c>
      <c r="M884" s="57">
        <v>30000000</v>
      </c>
      <c r="N884" s="9" t="s">
        <v>28</v>
      </c>
      <c r="O884" s="9" t="s">
        <v>271</v>
      </c>
      <c r="P884" s="11" t="s">
        <v>644</v>
      </c>
      <c r="Q884" s="11" t="s">
        <v>645</v>
      </c>
      <c r="R884" s="11" t="s">
        <v>646</v>
      </c>
      <c r="S884" s="11" t="s">
        <v>647</v>
      </c>
      <c r="T884" s="11" t="s">
        <v>648</v>
      </c>
      <c r="U884" t="s">
        <v>894</v>
      </c>
    </row>
    <row r="885" spans="1:21" ht="35.1" customHeight="1" x14ac:dyDescent="0.25">
      <c r="A885" s="4">
        <v>144</v>
      </c>
      <c r="B885" s="5" t="s">
        <v>638</v>
      </c>
      <c r="C885" s="5" t="s">
        <v>720</v>
      </c>
      <c r="D885" s="6" t="s">
        <v>874</v>
      </c>
      <c r="E885" s="54">
        <v>86101710</v>
      </c>
      <c r="F885" s="6" t="s">
        <v>895</v>
      </c>
      <c r="G885" s="55">
        <v>42767</v>
      </c>
      <c r="H885" s="58">
        <v>10</v>
      </c>
      <c r="I885" s="7" t="s">
        <v>41</v>
      </c>
      <c r="J885" s="15" t="s">
        <v>881</v>
      </c>
      <c r="K885" s="7" t="s">
        <v>710</v>
      </c>
      <c r="L885" s="57">
        <v>500000000</v>
      </c>
      <c r="M885" s="57">
        <v>500000000</v>
      </c>
      <c r="N885" s="9" t="s">
        <v>28</v>
      </c>
      <c r="O885" s="9" t="s">
        <v>271</v>
      </c>
      <c r="P885" s="11" t="s">
        <v>644</v>
      </c>
      <c r="Q885" s="11"/>
      <c r="R885" s="11" t="s">
        <v>646</v>
      </c>
      <c r="S885" s="11" t="s">
        <v>647</v>
      </c>
      <c r="T885" s="11" t="s">
        <v>648</v>
      </c>
    </row>
    <row r="886" spans="1:21" ht="35.1" customHeight="1" x14ac:dyDescent="0.25">
      <c r="A886" s="4">
        <v>1</v>
      </c>
      <c r="B886" s="5" t="s">
        <v>896</v>
      </c>
      <c r="C886" s="5" t="s">
        <v>897</v>
      </c>
      <c r="D886" s="6" t="s">
        <v>898</v>
      </c>
      <c r="E886" s="54">
        <v>80101600</v>
      </c>
      <c r="F886" s="6" t="s">
        <v>899</v>
      </c>
      <c r="G886" s="55">
        <v>42747</v>
      </c>
      <c r="H886" s="58">
        <v>11.27</v>
      </c>
      <c r="I886" s="7" t="s">
        <v>311</v>
      </c>
      <c r="J886" s="15" t="s">
        <v>900</v>
      </c>
      <c r="K886" s="7" t="s">
        <v>901</v>
      </c>
      <c r="L886" s="57">
        <v>63348004</v>
      </c>
      <c r="M886" s="57">
        <v>63348004</v>
      </c>
      <c r="N886" s="9" t="s">
        <v>28</v>
      </c>
      <c r="O886" s="9" t="s">
        <v>271</v>
      </c>
      <c r="P886" s="11" t="s">
        <v>303</v>
      </c>
      <c r="Q886" s="11" t="s">
        <v>273</v>
      </c>
      <c r="R886" s="11" t="s">
        <v>902</v>
      </c>
      <c r="S886" s="11" t="s">
        <v>903</v>
      </c>
      <c r="T886" s="11" t="s">
        <v>904</v>
      </c>
    </row>
    <row r="887" spans="1:21" ht="35.1" customHeight="1" x14ac:dyDescent="0.25">
      <c r="A887" s="4">
        <v>2</v>
      </c>
      <c r="B887" s="5" t="s">
        <v>896</v>
      </c>
      <c r="C887" s="5" t="s">
        <v>905</v>
      </c>
      <c r="D887" s="6" t="s">
        <v>906</v>
      </c>
      <c r="E887" s="54">
        <v>80101600</v>
      </c>
      <c r="F887" s="6" t="s">
        <v>907</v>
      </c>
      <c r="G887" s="55">
        <v>42747</v>
      </c>
      <c r="H887" s="58">
        <v>11.27</v>
      </c>
      <c r="I887" s="7" t="s">
        <v>311</v>
      </c>
      <c r="J887" s="15" t="s">
        <v>900</v>
      </c>
      <c r="K887" s="7" t="s">
        <v>901</v>
      </c>
      <c r="L887" s="57">
        <v>47237493</v>
      </c>
      <c r="M887" s="57">
        <v>47237493</v>
      </c>
      <c r="N887" s="9" t="s">
        <v>28</v>
      </c>
      <c r="O887" s="9" t="s">
        <v>271</v>
      </c>
      <c r="P887" s="11" t="s">
        <v>303</v>
      </c>
      <c r="Q887" s="11" t="s">
        <v>273</v>
      </c>
      <c r="R887" s="11" t="s">
        <v>902</v>
      </c>
      <c r="S887" s="11" t="s">
        <v>903</v>
      </c>
      <c r="T887" s="11" t="s">
        <v>904</v>
      </c>
    </row>
    <row r="888" spans="1:21" ht="35.1" customHeight="1" x14ac:dyDescent="0.25">
      <c r="A888" s="4">
        <v>3</v>
      </c>
      <c r="B888" s="5" t="s">
        <v>896</v>
      </c>
      <c r="C888" s="5" t="s">
        <v>897</v>
      </c>
      <c r="D888" s="6" t="s">
        <v>898</v>
      </c>
      <c r="E888" s="54">
        <v>80101600</v>
      </c>
      <c r="F888" s="6" t="s">
        <v>908</v>
      </c>
      <c r="G888" s="55">
        <v>42747</v>
      </c>
      <c r="H888" s="58">
        <v>11.27</v>
      </c>
      <c r="I888" s="7" t="s">
        <v>311</v>
      </c>
      <c r="J888" s="15" t="s">
        <v>900</v>
      </c>
      <c r="K888" s="7" t="s">
        <v>901</v>
      </c>
      <c r="L888" s="57">
        <v>51713631</v>
      </c>
      <c r="M888" s="57">
        <v>51713631</v>
      </c>
      <c r="N888" s="9" t="s">
        <v>28</v>
      </c>
      <c r="O888" s="9" t="s">
        <v>271</v>
      </c>
      <c r="P888" s="11" t="s">
        <v>303</v>
      </c>
      <c r="Q888" s="11" t="s">
        <v>273</v>
      </c>
      <c r="R888" s="11" t="s">
        <v>902</v>
      </c>
      <c r="S888" s="11" t="s">
        <v>903</v>
      </c>
      <c r="T888" s="11" t="s">
        <v>904</v>
      </c>
    </row>
    <row r="889" spans="1:21" ht="35.1" customHeight="1" x14ac:dyDescent="0.25">
      <c r="A889" s="4">
        <v>4</v>
      </c>
      <c r="B889" s="5" t="s">
        <v>896</v>
      </c>
      <c r="C889" s="5" t="s">
        <v>905</v>
      </c>
      <c r="D889" s="6" t="s">
        <v>906</v>
      </c>
      <c r="E889" s="54">
        <v>80101600</v>
      </c>
      <c r="F889" s="6" t="s">
        <v>909</v>
      </c>
      <c r="G889" s="55">
        <v>42747</v>
      </c>
      <c r="H889" s="58">
        <v>11.27</v>
      </c>
      <c r="I889" s="7" t="s">
        <v>311</v>
      </c>
      <c r="J889" s="15" t="s">
        <v>900</v>
      </c>
      <c r="K889" s="7" t="s">
        <v>901</v>
      </c>
      <c r="L889" s="57">
        <v>63348004</v>
      </c>
      <c r="M889" s="57">
        <v>63348004</v>
      </c>
      <c r="N889" s="9" t="s">
        <v>28</v>
      </c>
      <c r="O889" s="9" t="s">
        <v>271</v>
      </c>
      <c r="P889" s="11" t="s">
        <v>303</v>
      </c>
      <c r="Q889" s="11" t="s">
        <v>273</v>
      </c>
      <c r="R889" s="11" t="s">
        <v>902</v>
      </c>
      <c r="S889" s="11" t="s">
        <v>903</v>
      </c>
      <c r="T889" s="11" t="s">
        <v>904</v>
      </c>
    </row>
    <row r="890" spans="1:21" ht="35.1" customHeight="1" x14ac:dyDescent="0.25">
      <c r="A890" s="4">
        <v>5</v>
      </c>
      <c r="B890" s="5" t="s">
        <v>896</v>
      </c>
      <c r="C890" s="5" t="s">
        <v>905</v>
      </c>
      <c r="D890" s="6" t="s">
        <v>906</v>
      </c>
      <c r="E890" s="54">
        <v>80101600</v>
      </c>
      <c r="F890" s="6" t="s">
        <v>907</v>
      </c>
      <c r="G890" s="55">
        <v>42747</v>
      </c>
      <c r="H890" s="58">
        <v>11.27</v>
      </c>
      <c r="I890" s="7" t="s">
        <v>311</v>
      </c>
      <c r="J890" s="15" t="s">
        <v>900</v>
      </c>
      <c r="K890" s="7" t="s">
        <v>901</v>
      </c>
      <c r="L890" s="57">
        <v>47237493</v>
      </c>
      <c r="M890" s="57">
        <v>47237493</v>
      </c>
      <c r="N890" s="9" t="s">
        <v>28</v>
      </c>
      <c r="O890" s="9" t="s">
        <v>271</v>
      </c>
      <c r="P890" s="11" t="s">
        <v>303</v>
      </c>
      <c r="Q890" s="11" t="s">
        <v>273</v>
      </c>
      <c r="R890" s="11" t="s">
        <v>902</v>
      </c>
      <c r="S890" s="11" t="s">
        <v>903</v>
      </c>
      <c r="T890" s="11" t="s">
        <v>904</v>
      </c>
    </row>
    <row r="891" spans="1:21" ht="35.1" customHeight="1" x14ac:dyDescent="0.25">
      <c r="A891" s="4">
        <v>6</v>
      </c>
      <c r="B891" s="5" t="s">
        <v>896</v>
      </c>
      <c r="C891" s="5" t="s">
        <v>897</v>
      </c>
      <c r="D891" s="6" t="s">
        <v>898</v>
      </c>
      <c r="E891" s="54">
        <v>80101600</v>
      </c>
      <c r="F891" s="6" t="s">
        <v>910</v>
      </c>
      <c r="G891" s="55">
        <v>42747</v>
      </c>
      <c r="H891" s="58">
        <v>11.27</v>
      </c>
      <c r="I891" s="7" t="s">
        <v>311</v>
      </c>
      <c r="J891" s="15" t="s">
        <v>900</v>
      </c>
      <c r="K891" s="7" t="s">
        <v>901</v>
      </c>
      <c r="L891" s="57">
        <v>63348004</v>
      </c>
      <c r="M891" s="57">
        <v>63348004</v>
      </c>
      <c r="N891" s="9" t="s">
        <v>28</v>
      </c>
      <c r="O891" s="9" t="s">
        <v>271</v>
      </c>
      <c r="P891" s="11" t="s">
        <v>303</v>
      </c>
      <c r="Q891" s="11" t="s">
        <v>273</v>
      </c>
      <c r="R891" s="11" t="s">
        <v>902</v>
      </c>
      <c r="S891" s="11" t="s">
        <v>903</v>
      </c>
      <c r="T891" s="11" t="s">
        <v>904</v>
      </c>
    </row>
    <row r="892" spans="1:21" ht="35.1" customHeight="1" x14ac:dyDescent="0.25">
      <c r="A892" s="4">
        <v>7</v>
      </c>
      <c r="B892" s="5" t="s">
        <v>896</v>
      </c>
      <c r="C892" s="5" t="s">
        <v>905</v>
      </c>
      <c r="D892" s="6" t="s">
        <v>906</v>
      </c>
      <c r="E892" s="54">
        <v>80101600</v>
      </c>
      <c r="F892" s="6" t="s">
        <v>907</v>
      </c>
      <c r="G892" s="55">
        <v>42747</v>
      </c>
      <c r="H892" s="58">
        <v>11.27</v>
      </c>
      <c r="I892" s="7" t="s">
        <v>311</v>
      </c>
      <c r="J892" s="15" t="s">
        <v>900</v>
      </c>
      <c r="K892" s="7" t="s">
        <v>901</v>
      </c>
      <c r="L892" s="57">
        <v>47237493</v>
      </c>
      <c r="M892" s="57">
        <v>47237493</v>
      </c>
      <c r="N892" s="9" t="s">
        <v>28</v>
      </c>
      <c r="O892" s="9" t="s">
        <v>271</v>
      </c>
      <c r="P892" s="11" t="s">
        <v>303</v>
      </c>
      <c r="Q892" s="11" t="s">
        <v>273</v>
      </c>
      <c r="R892" s="11" t="s">
        <v>902</v>
      </c>
      <c r="S892" s="11" t="s">
        <v>903</v>
      </c>
      <c r="T892" s="11" t="s">
        <v>904</v>
      </c>
    </row>
    <row r="893" spans="1:21" ht="35.1" customHeight="1" x14ac:dyDescent="0.25">
      <c r="A893" s="4">
        <v>8</v>
      </c>
      <c r="B893" s="5" t="s">
        <v>896</v>
      </c>
      <c r="C893" s="5" t="s">
        <v>905</v>
      </c>
      <c r="D893" s="6" t="s">
        <v>906</v>
      </c>
      <c r="E893" s="54">
        <v>80101600</v>
      </c>
      <c r="F893" s="6" t="s">
        <v>911</v>
      </c>
      <c r="G893" s="55">
        <v>42747</v>
      </c>
      <c r="H893" s="58">
        <v>11.27</v>
      </c>
      <c r="I893" s="7" t="s">
        <v>311</v>
      </c>
      <c r="J893" s="15" t="s">
        <v>900</v>
      </c>
      <c r="K893" s="7" t="s">
        <v>901</v>
      </c>
      <c r="L893" s="57">
        <v>51712692</v>
      </c>
      <c r="M893" s="57">
        <v>51712692</v>
      </c>
      <c r="N893" s="9" t="s">
        <v>28</v>
      </c>
      <c r="O893" s="9" t="s">
        <v>271</v>
      </c>
      <c r="P893" s="11" t="s">
        <v>303</v>
      </c>
      <c r="Q893" s="11" t="s">
        <v>273</v>
      </c>
      <c r="R893" s="11" t="s">
        <v>902</v>
      </c>
      <c r="S893" s="11" t="s">
        <v>903</v>
      </c>
      <c r="T893" s="11" t="s">
        <v>904</v>
      </c>
    </row>
    <row r="894" spans="1:21" ht="35.1" customHeight="1" x14ac:dyDescent="0.25">
      <c r="A894" s="4">
        <v>9</v>
      </c>
      <c r="B894" s="5" t="s">
        <v>896</v>
      </c>
      <c r="C894" s="5" t="s">
        <v>905</v>
      </c>
      <c r="D894" s="6" t="s">
        <v>906</v>
      </c>
      <c r="E894" s="54">
        <v>80101600</v>
      </c>
      <c r="F894" s="6" t="s">
        <v>912</v>
      </c>
      <c r="G894" s="55">
        <v>42747</v>
      </c>
      <c r="H894" s="58">
        <v>11.27</v>
      </c>
      <c r="I894" s="7" t="s">
        <v>311</v>
      </c>
      <c r="J894" s="15" t="s">
        <v>900</v>
      </c>
      <c r="K894" s="7" t="s">
        <v>901</v>
      </c>
      <c r="L894" s="57">
        <v>63348004</v>
      </c>
      <c r="M894" s="57">
        <v>63348004</v>
      </c>
      <c r="N894" s="9" t="s">
        <v>28</v>
      </c>
      <c r="O894" s="9" t="s">
        <v>271</v>
      </c>
      <c r="P894" s="11" t="s">
        <v>303</v>
      </c>
      <c r="Q894" s="11" t="s">
        <v>273</v>
      </c>
      <c r="R894" s="11" t="s">
        <v>902</v>
      </c>
      <c r="S894" s="11" t="s">
        <v>903</v>
      </c>
      <c r="T894" s="11" t="s">
        <v>904</v>
      </c>
    </row>
    <row r="895" spans="1:21" ht="35.1" customHeight="1" x14ac:dyDescent="0.25">
      <c r="A895" s="4">
        <v>10</v>
      </c>
      <c r="B895" s="5" t="s">
        <v>896</v>
      </c>
      <c r="C895" s="5" t="s">
        <v>905</v>
      </c>
      <c r="D895" s="6" t="s">
        <v>906</v>
      </c>
      <c r="E895" s="54">
        <v>80101600</v>
      </c>
      <c r="F895" s="6" t="s">
        <v>913</v>
      </c>
      <c r="G895" s="55">
        <v>42747</v>
      </c>
      <c r="H895" s="58">
        <v>11.27</v>
      </c>
      <c r="I895" s="7" t="s">
        <v>311</v>
      </c>
      <c r="J895" s="15" t="s">
        <v>900</v>
      </c>
      <c r="K895" s="7" t="s">
        <v>901</v>
      </c>
      <c r="L895" s="57">
        <v>33792792</v>
      </c>
      <c r="M895" s="57">
        <v>33792792</v>
      </c>
      <c r="N895" s="9" t="s">
        <v>28</v>
      </c>
      <c r="O895" s="9" t="s">
        <v>271</v>
      </c>
      <c r="P895" s="11" t="s">
        <v>303</v>
      </c>
      <c r="Q895" s="11" t="s">
        <v>273</v>
      </c>
      <c r="R895" s="11" t="s">
        <v>902</v>
      </c>
      <c r="S895" s="11" t="s">
        <v>903</v>
      </c>
      <c r="T895" s="11" t="s">
        <v>904</v>
      </c>
    </row>
    <row r="896" spans="1:21" ht="35.1" customHeight="1" x14ac:dyDescent="0.25">
      <c r="A896" s="4">
        <v>11</v>
      </c>
      <c r="B896" s="5" t="s">
        <v>896</v>
      </c>
      <c r="C896" s="5" t="s">
        <v>905</v>
      </c>
      <c r="D896" s="6" t="s">
        <v>906</v>
      </c>
      <c r="E896" s="54">
        <v>80101600</v>
      </c>
      <c r="F896" s="6" t="s">
        <v>914</v>
      </c>
      <c r="G896" s="55">
        <v>42747</v>
      </c>
      <c r="H896" s="58">
        <v>11.27</v>
      </c>
      <c r="I896" s="7" t="s">
        <v>311</v>
      </c>
      <c r="J896" s="15" t="s">
        <v>900</v>
      </c>
      <c r="K896" s="7" t="s">
        <v>901</v>
      </c>
      <c r="L896" s="57">
        <v>63348004</v>
      </c>
      <c r="M896" s="57">
        <v>63348004</v>
      </c>
      <c r="N896" s="9" t="s">
        <v>28</v>
      </c>
      <c r="O896" s="9" t="s">
        <v>271</v>
      </c>
      <c r="P896" s="11" t="s">
        <v>303</v>
      </c>
      <c r="Q896" s="11" t="s">
        <v>273</v>
      </c>
      <c r="R896" s="11" t="s">
        <v>902</v>
      </c>
      <c r="S896" s="11" t="s">
        <v>903</v>
      </c>
      <c r="T896" s="11" t="s">
        <v>904</v>
      </c>
    </row>
    <row r="897" spans="1:20" ht="35.1" customHeight="1" x14ac:dyDescent="0.25">
      <c r="A897" s="4">
        <v>12</v>
      </c>
      <c r="B897" s="5" t="s">
        <v>896</v>
      </c>
      <c r="C897" s="5" t="s">
        <v>897</v>
      </c>
      <c r="D897" s="6" t="s">
        <v>898</v>
      </c>
      <c r="E897" s="54">
        <v>80101600</v>
      </c>
      <c r="F897" s="6" t="s">
        <v>915</v>
      </c>
      <c r="G897" s="55">
        <v>42747</v>
      </c>
      <c r="H897" s="58">
        <v>11.27</v>
      </c>
      <c r="I897" s="7" t="s">
        <v>311</v>
      </c>
      <c r="J897" s="15" t="s">
        <v>900</v>
      </c>
      <c r="K897" s="7" t="s">
        <v>901</v>
      </c>
      <c r="L897" s="57">
        <v>51713631</v>
      </c>
      <c r="M897" s="57">
        <v>51713631</v>
      </c>
      <c r="N897" s="9" t="s">
        <v>28</v>
      </c>
      <c r="O897" s="9" t="s">
        <v>271</v>
      </c>
      <c r="P897" s="11" t="s">
        <v>303</v>
      </c>
      <c r="Q897" s="11" t="s">
        <v>273</v>
      </c>
      <c r="R897" s="11" t="s">
        <v>902</v>
      </c>
      <c r="S897" s="11" t="s">
        <v>903</v>
      </c>
      <c r="T897" s="11" t="s">
        <v>904</v>
      </c>
    </row>
    <row r="898" spans="1:20" ht="35.1" customHeight="1" x14ac:dyDescent="0.25">
      <c r="A898" s="4">
        <v>13</v>
      </c>
      <c r="B898" s="5" t="s">
        <v>896</v>
      </c>
      <c r="C898" s="5" t="s">
        <v>905</v>
      </c>
      <c r="D898" s="6" t="s">
        <v>906</v>
      </c>
      <c r="E898" s="54">
        <v>80101600</v>
      </c>
      <c r="F898" s="6" t="s">
        <v>916</v>
      </c>
      <c r="G898" s="55">
        <v>42747</v>
      </c>
      <c r="H898" s="58">
        <v>11.27</v>
      </c>
      <c r="I898" s="7" t="s">
        <v>311</v>
      </c>
      <c r="J898" s="15" t="s">
        <v>900</v>
      </c>
      <c r="K898" s="7" t="s">
        <v>901</v>
      </c>
      <c r="L898" s="57">
        <v>56723608</v>
      </c>
      <c r="M898" s="57">
        <v>56723608</v>
      </c>
      <c r="N898" s="9" t="s">
        <v>28</v>
      </c>
      <c r="O898" s="9" t="s">
        <v>271</v>
      </c>
      <c r="P898" s="11" t="s">
        <v>303</v>
      </c>
      <c r="Q898" s="11" t="s">
        <v>273</v>
      </c>
      <c r="R898" s="11" t="s">
        <v>902</v>
      </c>
      <c r="S898" s="11" t="s">
        <v>903</v>
      </c>
      <c r="T898" s="11" t="s">
        <v>904</v>
      </c>
    </row>
    <row r="899" spans="1:20" ht="35.1" customHeight="1" x14ac:dyDescent="0.25">
      <c r="A899" s="4">
        <v>14</v>
      </c>
      <c r="B899" s="5" t="s">
        <v>896</v>
      </c>
      <c r="C899" s="5" t="s">
        <v>897</v>
      </c>
      <c r="D899" s="6" t="s">
        <v>898</v>
      </c>
      <c r="E899" s="54">
        <v>80101600</v>
      </c>
      <c r="F899" s="6" t="s">
        <v>908</v>
      </c>
      <c r="G899" s="55">
        <v>42747</v>
      </c>
      <c r="H899" s="58">
        <v>11.27</v>
      </c>
      <c r="I899" s="7" t="s">
        <v>311</v>
      </c>
      <c r="J899" s="15" t="s">
        <v>900</v>
      </c>
      <c r="K899" s="7" t="s">
        <v>901</v>
      </c>
      <c r="L899" s="57">
        <v>51713631</v>
      </c>
      <c r="M899" s="57">
        <v>51713631</v>
      </c>
      <c r="N899" s="9" t="s">
        <v>28</v>
      </c>
      <c r="O899" s="9" t="s">
        <v>271</v>
      </c>
      <c r="P899" s="11" t="s">
        <v>303</v>
      </c>
      <c r="Q899" s="11" t="s">
        <v>273</v>
      </c>
      <c r="R899" s="11" t="s">
        <v>902</v>
      </c>
      <c r="S899" s="11" t="s">
        <v>903</v>
      </c>
      <c r="T899" s="11" t="s">
        <v>904</v>
      </c>
    </row>
    <row r="900" spans="1:20" ht="35.1" customHeight="1" x14ac:dyDescent="0.25">
      <c r="A900" s="4">
        <v>15</v>
      </c>
      <c r="B900" s="5" t="s">
        <v>896</v>
      </c>
      <c r="C900" s="5" t="s">
        <v>905</v>
      </c>
      <c r="D900" s="6" t="s">
        <v>906</v>
      </c>
      <c r="E900" s="54">
        <v>80101600</v>
      </c>
      <c r="F900" s="6" t="s">
        <v>907</v>
      </c>
      <c r="G900" s="55">
        <v>42747</v>
      </c>
      <c r="H900" s="58">
        <v>11.27</v>
      </c>
      <c r="I900" s="7" t="s">
        <v>311</v>
      </c>
      <c r="J900" s="15" t="s">
        <v>900</v>
      </c>
      <c r="K900" s="7" t="s">
        <v>901</v>
      </c>
      <c r="L900" s="57">
        <v>47237493</v>
      </c>
      <c r="M900" s="57">
        <v>47237493</v>
      </c>
      <c r="N900" s="9" t="s">
        <v>28</v>
      </c>
      <c r="O900" s="9" t="s">
        <v>271</v>
      </c>
      <c r="P900" s="11" t="s">
        <v>303</v>
      </c>
      <c r="Q900" s="11" t="s">
        <v>273</v>
      </c>
      <c r="R900" s="11" t="s">
        <v>902</v>
      </c>
      <c r="S900" s="11" t="s">
        <v>903</v>
      </c>
      <c r="T900" s="11" t="s">
        <v>904</v>
      </c>
    </row>
    <row r="901" spans="1:20" ht="35.1" customHeight="1" x14ac:dyDescent="0.25">
      <c r="A901" s="4">
        <v>16</v>
      </c>
      <c r="B901" s="5" t="s">
        <v>896</v>
      </c>
      <c r="C901" s="5" t="s">
        <v>905</v>
      </c>
      <c r="D901" s="6" t="s">
        <v>906</v>
      </c>
      <c r="E901" s="54">
        <v>80101600</v>
      </c>
      <c r="F901" s="6" t="s">
        <v>907</v>
      </c>
      <c r="G901" s="55">
        <v>42747</v>
      </c>
      <c r="H901" s="58">
        <v>11.27</v>
      </c>
      <c r="I901" s="7" t="s">
        <v>311</v>
      </c>
      <c r="J901" s="15" t="s">
        <v>900</v>
      </c>
      <c r="K901" s="7" t="s">
        <v>901</v>
      </c>
      <c r="L901" s="57">
        <v>47237493</v>
      </c>
      <c r="M901" s="57">
        <v>47237493</v>
      </c>
      <c r="N901" s="9" t="s">
        <v>28</v>
      </c>
      <c r="O901" s="9" t="s">
        <v>271</v>
      </c>
      <c r="P901" s="11" t="s">
        <v>303</v>
      </c>
      <c r="Q901" s="11" t="s">
        <v>273</v>
      </c>
      <c r="R901" s="11" t="s">
        <v>902</v>
      </c>
      <c r="S901" s="11" t="s">
        <v>903</v>
      </c>
      <c r="T901" s="11" t="s">
        <v>904</v>
      </c>
    </row>
    <row r="902" spans="1:20" ht="35.1" customHeight="1" x14ac:dyDescent="0.25">
      <c r="A902" s="4">
        <v>17</v>
      </c>
      <c r="B902" s="5" t="s">
        <v>896</v>
      </c>
      <c r="C902" s="5" t="s">
        <v>905</v>
      </c>
      <c r="D902" s="6" t="s">
        <v>906</v>
      </c>
      <c r="E902" s="54">
        <v>80101600</v>
      </c>
      <c r="F902" s="6" t="s">
        <v>907</v>
      </c>
      <c r="G902" s="55">
        <v>42747</v>
      </c>
      <c r="H902" s="58">
        <v>11.27</v>
      </c>
      <c r="I902" s="7" t="s">
        <v>311</v>
      </c>
      <c r="J902" s="15" t="s">
        <v>900</v>
      </c>
      <c r="K902" s="7" t="s">
        <v>901</v>
      </c>
      <c r="L902" s="57">
        <v>47237493</v>
      </c>
      <c r="M902" s="57">
        <v>47237493</v>
      </c>
      <c r="N902" s="9" t="s">
        <v>28</v>
      </c>
      <c r="O902" s="9" t="s">
        <v>271</v>
      </c>
      <c r="P902" s="11" t="s">
        <v>303</v>
      </c>
      <c r="Q902" s="11" t="s">
        <v>273</v>
      </c>
      <c r="R902" s="11" t="s">
        <v>902</v>
      </c>
      <c r="S902" s="11" t="s">
        <v>903</v>
      </c>
      <c r="T902" s="11" t="s">
        <v>904</v>
      </c>
    </row>
    <row r="903" spans="1:20" ht="35.1" customHeight="1" x14ac:dyDescent="0.25">
      <c r="A903" s="4">
        <v>18</v>
      </c>
      <c r="B903" s="5" t="s">
        <v>896</v>
      </c>
      <c r="C903" s="5" t="s">
        <v>905</v>
      </c>
      <c r="D903" s="6" t="s">
        <v>906</v>
      </c>
      <c r="E903" s="54">
        <v>80101600</v>
      </c>
      <c r="F903" s="6" t="s">
        <v>917</v>
      </c>
      <c r="G903" s="55">
        <v>42747</v>
      </c>
      <c r="H903" s="58">
        <v>11.27</v>
      </c>
      <c r="I903" s="7" t="s">
        <v>311</v>
      </c>
      <c r="J903" s="15" t="s">
        <v>900</v>
      </c>
      <c r="K903" s="7" t="s">
        <v>901</v>
      </c>
      <c r="L903" s="57">
        <v>111314664</v>
      </c>
      <c r="M903" s="57">
        <v>111314664</v>
      </c>
      <c r="N903" s="9" t="s">
        <v>28</v>
      </c>
      <c r="O903" s="9" t="s">
        <v>271</v>
      </c>
      <c r="P903" s="11" t="s">
        <v>303</v>
      </c>
      <c r="Q903" s="11" t="s">
        <v>273</v>
      </c>
      <c r="R903" s="11" t="s">
        <v>902</v>
      </c>
      <c r="S903" s="11" t="s">
        <v>903</v>
      </c>
      <c r="T903" s="11" t="s">
        <v>904</v>
      </c>
    </row>
    <row r="904" spans="1:20" ht="35.1" customHeight="1" x14ac:dyDescent="0.25">
      <c r="A904" s="4">
        <v>19</v>
      </c>
      <c r="B904" s="5" t="s">
        <v>896</v>
      </c>
      <c r="C904" s="5" t="s">
        <v>897</v>
      </c>
      <c r="D904" s="6" t="s">
        <v>898</v>
      </c>
      <c r="E904" s="54">
        <v>80101600</v>
      </c>
      <c r="F904" s="6" t="s">
        <v>908</v>
      </c>
      <c r="G904" s="55">
        <v>42747</v>
      </c>
      <c r="H904" s="58">
        <v>11.27</v>
      </c>
      <c r="I904" s="7" t="s">
        <v>311</v>
      </c>
      <c r="J904" s="15" t="s">
        <v>900</v>
      </c>
      <c r="K904" s="7" t="s">
        <v>901</v>
      </c>
      <c r="L904" s="57">
        <v>52728000</v>
      </c>
      <c r="M904" s="57">
        <v>52728000</v>
      </c>
      <c r="N904" s="9" t="s">
        <v>28</v>
      </c>
      <c r="O904" s="9" t="s">
        <v>271</v>
      </c>
      <c r="P904" s="11" t="s">
        <v>303</v>
      </c>
      <c r="Q904" s="11" t="s">
        <v>273</v>
      </c>
      <c r="R904" s="11" t="s">
        <v>902</v>
      </c>
      <c r="S904" s="11" t="s">
        <v>903</v>
      </c>
      <c r="T904" s="11" t="s">
        <v>904</v>
      </c>
    </row>
    <row r="905" spans="1:20" ht="35.1" customHeight="1" x14ac:dyDescent="0.25">
      <c r="A905" s="4">
        <v>20</v>
      </c>
      <c r="B905" s="5" t="s">
        <v>896</v>
      </c>
      <c r="C905" s="5" t="s">
        <v>905</v>
      </c>
      <c r="D905" s="6" t="s">
        <v>906</v>
      </c>
      <c r="E905" s="54">
        <v>80101600</v>
      </c>
      <c r="F905" s="6" t="s">
        <v>918</v>
      </c>
      <c r="G905" s="55">
        <v>42747</v>
      </c>
      <c r="H905" s="58">
        <v>11.27</v>
      </c>
      <c r="I905" s="7" t="s">
        <v>311</v>
      </c>
      <c r="J905" s="15" t="s">
        <v>900</v>
      </c>
      <c r="K905" s="7" t="s">
        <v>901</v>
      </c>
      <c r="L905" s="57">
        <v>49212800</v>
      </c>
      <c r="M905" s="57">
        <v>49212800</v>
      </c>
      <c r="N905" s="9" t="s">
        <v>28</v>
      </c>
      <c r="O905" s="9" t="s">
        <v>271</v>
      </c>
      <c r="P905" s="11" t="s">
        <v>303</v>
      </c>
      <c r="Q905" s="11" t="s">
        <v>273</v>
      </c>
      <c r="R905" s="11" t="s">
        <v>902</v>
      </c>
      <c r="S905" s="11" t="s">
        <v>903</v>
      </c>
      <c r="T905" s="11" t="s">
        <v>904</v>
      </c>
    </row>
    <row r="906" spans="1:20" ht="35.1" customHeight="1" x14ac:dyDescent="0.25">
      <c r="A906" s="4">
        <v>21</v>
      </c>
      <c r="B906" s="5" t="s">
        <v>896</v>
      </c>
      <c r="C906" s="5" t="s">
        <v>897</v>
      </c>
      <c r="D906" s="6" t="s">
        <v>898</v>
      </c>
      <c r="E906" s="54">
        <v>80101600</v>
      </c>
      <c r="F906" s="6" t="s">
        <v>908</v>
      </c>
      <c r="G906" s="55">
        <v>42747</v>
      </c>
      <c r="H906" s="58">
        <v>11.27</v>
      </c>
      <c r="I906" s="7" t="s">
        <v>311</v>
      </c>
      <c r="J906" s="15" t="s">
        <v>900</v>
      </c>
      <c r="K906" s="7" t="s">
        <v>901</v>
      </c>
      <c r="L906" s="57">
        <v>51713631</v>
      </c>
      <c r="M906" s="57">
        <v>51713631</v>
      </c>
      <c r="N906" s="9" t="s">
        <v>28</v>
      </c>
      <c r="O906" s="9" t="s">
        <v>271</v>
      </c>
      <c r="P906" s="11" t="s">
        <v>303</v>
      </c>
      <c r="Q906" s="11" t="s">
        <v>273</v>
      </c>
      <c r="R906" s="11" t="s">
        <v>902</v>
      </c>
      <c r="S906" s="11" t="s">
        <v>903</v>
      </c>
      <c r="T906" s="11" t="s">
        <v>904</v>
      </c>
    </row>
    <row r="907" spans="1:20" ht="35.1" customHeight="1" x14ac:dyDescent="0.25">
      <c r="A907" s="4">
        <v>22</v>
      </c>
      <c r="B907" s="5" t="s">
        <v>896</v>
      </c>
      <c r="C907" s="5" t="s">
        <v>897</v>
      </c>
      <c r="D907" s="6" t="s">
        <v>898</v>
      </c>
      <c r="E907" s="54">
        <v>80101600</v>
      </c>
      <c r="F907" s="6" t="s">
        <v>919</v>
      </c>
      <c r="G907" s="55">
        <v>42747</v>
      </c>
      <c r="H907" s="58">
        <v>11.27</v>
      </c>
      <c r="I907" s="7" t="s">
        <v>311</v>
      </c>
      <c r="J907" s="15" t="s">
        <v>900</v>
      </c>
      <c r="K907" s="7" t="s">
        <v>901</v>
      </c>
      <c r="L907" s="57">
        <v>64640779</v>
      </c>
      <c r="M907" s="57">
        <v>64640779</v>
      </c>
      <c r="N907" s="9" t="s">
        <v>28</v>
      </c>
      <c r="O907" s="9" t="s">
        <v>271</v>
      </c>
      <c r="P907" s="11" t="s">
        <v>303</v>
      </c>
      <c r="Q907" s="11" t="s">
        <v>273</v>
      </c>
      <c r="R907" s="11" t="s">
        <v>902</v>
      </c>
      <c r="S907" s="11" t="s">
        <v>903</v>
      </c>
      <c r="T907" s="11" t="s">
        <v>904</v>
      </c>
    </row>
    <row r="908" spans="1:20" ht="35.1" customHeight="1" x14ac:dyDescent="0.25">
      <c r="A908" s="4">
        <v>23</v>
      </c>
      <c r="B908" s="5" t="s">
        <v>896</v>
      </c>
      <c r="C908" s="5" t="s">
        <v>905</v>
      </c>
      <c r="D908" s="6" t="s">
        <v>906</v>
      </c>
      <c r="E908" s="54">
        <v>80101600</v>
      </c>
      <c r="F908" s="6" t="s">
        <v>920</v>
      </c>
      <c r="G908" s="55">
        <v>42747</v>
      </c>
      <c r="H908" s="58">
        <v>11.27</v>
      </c>
      <c r="I908" s="7" t="s">
        <v>311</v>
      </c>
      <c r="J908" s="15" t="s">
        <v>900</v>
      </c>
      <c r="K908" s="7" t="s">
        <v>901</v>
      </c>
      <c r="L908" s="57">
        <v>57809808</v>
      </c>
      <c r="M908" s="57">
        <v>57809808</v>
      </c>
      <c r="N908" s="9" t="s">
        <v>28</v>
      </c>
      <c r="O908" s="9" t="s">
        <v>271</v>
      </c>
      <c r="P908" s="11" t="s">
        <v>303</v>
      </c>
      <c r="Q908" s="11" t="s">
        <v>273</v>
      </c>
      <c r="R908" s="11" t="s">
        <v>902</v>
      </c>
      <c r="S908" s="11" t="s">
        <v>903</v>
      </c>
      <c r="T908" s="11" t="s">
        <v>904</v>
      </c>
    </row>
    <row r="909" spans="1:20" ht="35.1" customHeight="1" x14ac:dyDescent="0.25">
      <c r="A909" s="4">
        <v>24</v>
      </c>
      <c r="B909" s="5" t="s">
        <v>896</v>
      </c>
      <c r="C909" s="5" t="s">
        <v>905</v>
      </c>
      <c r="D909" s="6" t="s">
        <v>906</v>
      </c>
      <c r="E909" s="54">
        <v>80101600</v>
      </c>
      <c r="F909" s="6" t="s">
        <v>921</v>
      </c>
      <c r="G909" s="55">
        <v>42747</v>
      </c>
      <c r="H909" s="58">
        <v>11.27</v>
      </c>
      <c r="I909" s="7" t="s">
        <v>311</v>
      </c>
      <c r="J909" s="15" t="s">
        <v>900</v>
      </c>
      <c r="K909" s="7" t="s">
        <v>901</v>
      </c>
      <c r="L909" s="57">
        <v>59543976</v>
      </c>
      <c r="M909" s="57">
        <v>59543976</v>
      </c>
      <c r="N909" s="9" t="s">
        <v>28</v>
      </c>
      <c r="O909" s="9" t="s">
        <v>271</v>
      </c>
      <c r="P909" s="11" t="s">
        <v>303</v>
      </c>
      <c r="Q909" s="11" t="s">
        <v>273</v>
      </c>
      <c r="R909" s="11" t="s">
        <v>902</v>
      </c>
      <c r="S909" s="11" t="s">
        <v>903</v>
      </c>
      <c r="T909" s="11" t="s">
        <v>904</v>
      </c>
    </row>
    <row r="910" spans="1:20" ht="35.1" customHeight="1" x14ac:dyDescent="0.25">
      <c r="A910" s="4">
        <v>25</v>
      </c>
      <c r="B910" s="5" t="s">
        <v>896</v>
      </c>
      <c r="C910" s="5" t="s">
        <v>905</v>
      </c>
      <c r="D910" s="6" t="s">
        <v>906</v>
      </c>
      <c r="E910" s="54">
        <v>80101600</v>
      </c>
      <c r="F910" s="6" t="s">
        <v>907</v>
      </c>
      <c r="G910" s="55">
        <v>42747</v>
      </c>
      <c r="H910" s="58">
        <v>11.27</v>
      </c>
      <c r="I910" s="7" t="s">
        <v>311</v>
      </c>
      <c r="J910" s="15" t="s">
        <v>900</v>
      </c>
      <c r="K910" s="7" t="s">
        <v>901</v>
      </c>
      <c r="L910" s="57">
        <v>47237493</v>
      </c>
      <c r="M910" s="57">
        <v>47237493</v>
      </c>
      <c r="N910" s="9" t="s">
        <v>28</v>
      </c>
      <c r="O910" s="9" t="s">
        <v>271</v>
      </c>
      <c r="P910" s="11" t="s">
        <v>303</v>
      </c>
      <c r="Q910" s="11" t="s">
        <v>273</v>
      </c>
      <c r="R910" s="11" t="s">
        <v>902</v>
      </c>
      <c r="S910" s="11" t="s">
        <v>903</v>
      </c>
      <c r="T910" s="11" t="s">
        <v>904</v>
      </c>
    </row>
    <row r="911" spans="1:20" ht="35.1" customHeight="1" x14ac:dyDescent="0.25">
      <c r="A911" s="4">
        <v>26</v>
      </c>
      <c r="B911" s="5" t="s">
        <v>896</v>
      </c>
      <c r="C911" s="5" t="s">
        <v>905</v>
      </c>
      <c r="D911" s="6" t="s">
        <v>906</v>
      </c>
      <c r="E911" s="54">
        <v>80101600</v>
      </c>
      <c r="F911" s="6" t="s">
        <v>907</v>
      </c>
      <c r="G911" s="55">
        <v>42747</v>
      </c>
      <c r="H911" s="58">
        <v>11.27</v>
      </c>
      <c r="I911" s="7" t="s">
        <v>311</v>
      </c>
      <c r="J911" s="15" t="s">
        <v>900</v>
      </c>
      <c r="K911" s="7" t="s">
        <v>901</v>
      </c>
      <c r="L911" s="57">
        <v>47237493</v>
      </c>
      <c r="M911" s="57">
        <v>47237493</v>
      </c>
      <c r="N911" s="9" t="s">
        <v>28</v>
      </c>
      <c r="O911" s="9" t="s">
        <v>271</v>
      </c>
      <c r="P911" s="11" t="s">
        <v>303</v>
      </c>
      <c r="Q911" s="11" t="s">
        <v>273</v>
      </c>
      <c r="R911" s="11" t="s">
        <v>902</v>
      </c>
      <c r="S911" s="11" t="s">
        <v>903</v>
      </c>
      <c r="T911" s="11" t="s">
        <v>904</v>
      </c>
    </row>
    <row r="912" spans="1:20" ht="35.1" customHeight="1" x14ac:dyDescent="0.25">
      <c r="A912" s="4">
        <v>27</v>
      </c>
      <c r="B912" s="5" t="s">
        <v>896</v>
      </c>
      <c r="C912" s="5" t="s">
        <v>905</v>
      </c>
      <c r="D912" s="6" t="s">
        <v>906</v>
      </c>
      <c r="E912" s="54">
        <v>80101600</v>
      </c>
      <c r="F912" s="6" t="s">
        <v>922</v>
      </c>
      <c r="G912" s="55">
        <v>42747</v>
      </c>
      <c r="H912" s="58">
        <v>11.27</v>
      </c>
      <c r="I912" s="7" t="s">
        <v>311</v>
      </c>
      <c r="J912" s="15" t="s">
        <v>900</v>
      </c>
      <c r="K912" s="7" t="s">
        <v>901</v>
      </c>
      <c r="L912" s="57">
        <v>64982378</v>
      </c>
      <c r="M912" s="57">
        <v>64982378</v>
      </c>
      <c r="N912" s="9" t="s">
        <v>28</v>
      </c>
      <c r="O912" s="9" t="s">
        <v>271</v>
      </c>
      <c r="P912" s="11" t="s">
        <v>303</v>
      </c>
      <c r="Q912" s="11" t="s">
        <v>273</v>
      </c>
      <c r="R912" s="11" t="s">
        <v>902</v>
      </c>
      <c r="S912" s="11" t="s">
        <v>903</v>
      </c>
      <c r="T912" s="11" t="s">
        <v>904</v>
      </c>
    </row>
    <row r="913" spans="1:20" ht="35.1" customHeight="1" x14ac:dyDescent="0.25">
      <c r="A913" s="4">
        <v>28</v>
      </c>
      <c r="B913" s="5" t="s">
        <v>896</v>
      </c>
      <c r="C913" s="5" t="s">
        <v>905</v>
      </c>
      <c r="D913" s="6" t="s">
        <v>906</v>
      </c>
      <c r="E913" s="54">
        <v>80101604</v>
      </c>
      <c r="F913" s="6" t="s">
        <v>923</v>
      </c>
      <c r="G913" s="55">
        <v>42747</v>
      </c>
      <c r="H913" s="58">
        <v>11.27</v>
      </c>
      <c r="I913" s="7" t="s">
        <v>311</v>
      </c>
      <c r="J913" s="15" t="s">
        <v>900</v>
      </c>
      <c r="K913" s="7" t="s">
        <v>901</v>
      </c>
      <c r="L913" s="57">
        <v>48654705</v>
      </c>
      <c r="M913" s="57">
        <v>48654705</v>
      </c>
      <c r="N913" s="9" t="s">
        <v>28</v>
      </c>
      <c r="O913" s="9" t="s">
        <v>271</v>
      </c>
      <c r="P913" s="11" t="s">
        <v>303</v>
      </c>
      <c r="Q913" s="11" t="s">
        <v>273</v>
      </c>
      <c r="R913" s="11" t="s">
        <v>902</v>
      </c>
      <c r="S913" s="11" t="s">
        <v>903</v>
      </c>
      <c r="T913" s="11" t="s">
        <v>904</v>
      </c>
    </row>
    <row r="914" spans="1:20" ht="35.1" customHeight="1" x14ac:dyDescent="0.25">
      <c r="A914" s="4">
        <v>29</v>
      </c>
      <c r="B914" s="5" t="s">
        <v>896</v>
      </c>
      <c r="C914" s="5" t="s">
        <v>905</v>
      </c>
      <c r="D914" s="6" t="s">
        <v>906</v>
      </c>
      <c r="E914" s="54">
        <v>80101604</v>
      </c>
      <c r="F914" s="6" t="s">
        <v>924</v>
      </c>
      <c r="G914" s="55">
        <v>42747</v>
      </c>
      <c r="H914" s="58">
        <v>11.27</v>
      </c>
      <c r="I914" s="7" t="s">
        <v>311</v>
      </c>
      <c r="J914" s="15" t="s">
        <v>900</v>
      </c>
      <c r="K914" s="7" t="s">
        <v>901</v>
      </c>
      <c r="L914" s="57">
        <v>45248824</v>
      </c>
      <c r="M914" s="57">
        <v>45248824</v>
      </c>
      <c r="N914" s="9" t="s">
        <v>28</v>
      </c>
      <c r="O914" s="9" t="s">
        <v>271</v>
      </c>
      <c r="P914" s="11" t="s">
        <v>303</v>
      </c>
      <c r="Q914" s="11" t="s">
        <v>273</v>
      </c>
      <c r="R914" s="11" t="s">
        <v>902</v>
      </c>
      <c r="S914" s="11" t="s">
        <v>903</v>
      </c>
      <c r="T914" s="11" t="s">
        <v>904</v>
      </c>
    </row>
    <row r="915" spans="1:20" ht="35.1" customHeight="1" x14ac:dyDescent="0.25">
      <c r="A915" s="4">
        <v>30</v>
      </c>
      <c r="B915" s="5" t="s">
        <v>896</v>
      </c>
      <c r="C915" s="5" t="s">
        <v>897</v>
      </c>
      <c r="D915" s="6" t="s">
        <v>898</v>
      </c>
      <c r="E915" s="54">
        <v>80101600</v>
      </c>
      <c r="F915" s="6" t="s">
        <v>908</v>
      </c>
      <c r="G915" s="55">
        <v>42747</v>
      </c>
      <c r="H915" s="58">
        <v>11.27</v>
      </c>
      <c r="I915" s="7" t="s">
        <v>311</v>
      </c>
      <c r="J915" s="15" t="s">
        <v>900</v>
      </c>
      <c r="K915" s="7" t="s">
        <v>901</v>
      </c>
      <c r="L915" s="57">
        <v>51713631</v>
      </c>
      <c r="M915" s="57">
        <v>51713631</v>
      </c>
      <c r="N915" s="9" t="s">
        <v>28</v>
      </c>
      <c r="O915" s="9" t="s">
        <v>271</v>
      </c>
      <c r="P915" s="11" t="s">
        <v>303</v>
      </c>
      <c r="Q915" s="11" t="s">
        <v>273</v>
      </c>
      <c r="R915" s="11" t="s">
        <v>902</v>
      </c>
      <c r="S915" s="11" t="s">
        <v>903</v>
      </c>
      <c r="T915" s="11" t="s">
        <v>904</v>
      </c>
    </row>
    <row r="916" spans="1:20" ht="35.1" customHeight="1" x14ac:dyDescent="0.25">
      <c r="A916" s="4">
        <v>31</v>
      </c>
      <c r="B916" s="5" t="s">
        <v>896</v>
      </c>
      <c r="C916" s="5" t="s">
        <v>905</v>
      </c>
      <c r="D916" s="6" t="s">
        <v>906</v>
      </c>
      <c r="E916" s="54">
        <v>80101604</v>
      </c>
      <c r="F916" s="6" t="s">
        <v>925</v>
      </c>
      <c r="G916" s="55">
        <v>42747</v>
      </c>
      <c r="H916" s="58">
        <v>11.27</v>
      </c>
      <c r="I916" s="7" t="s">
        <v>311</v>
      </c>
      <c r="J916" s="15" t="s">
        <v>900</v>
      </c>
      <c r="K916" s="7" t="s">
        <v>901</v>
      </c>
      <c r="L916" s="57">
        <v>51556264</v>
      </c>
      <c r="M916" s="57">
        <v>51556264</v>
      </c>
      <c r="N916" s="9" t="s">
        <v>28</v>
      </c>
      <c r="O916" s="9" t="s">
        <v>271</v>
      </c>
      <c r="P916" s="11" t="s">
        <v>303</v>
      </c>
      <c r="Q916" s="11" t="s">
        <v>273</v>
      </c>
      <c r="R916" s="11" t="s">
        <v>902</v>
      </c>
      <c r="S916" s="11" t="s">
        <v>903</v>
      </c>
      <c r="T916" s="11" t="s">
        <v>904</v>
      </c>
    </row>
    <row r="917" spans="1:20" ht="35.1" customHeight="1" x14ac:dyDescent="0.25">
      <c r="A917" s="4">
        <v>32</v>
      </c>
      <c r="B917" s="5" t="s">
        <v>896</v>
      </c>
      <c r="C917" s="5" t="s">
        <v>905</v>
      </c>
      <c r="D917" s="6" t="s">
        <v>906</v>
      </c>
      <c r="E917" s="54">
        <v>80101604</v>
      </c>
      <c r="F917" s="6" t="s">
        <v>925</v>
      </c>
      <c r="G917" s="55">
        <v>42747</v>
      </c>
      <c r="H917" s="58">
        <v>11.27</v>
      </c>
      <c r="I917" s="7" t="s">
        <v>311</v>
      </c>
      <c r="J917" s="15" t="s">
        <v>900</v>
      </c>
      <c r="K917" s="7" t="s">
        <v>901</v>
      </c>
      <c r="L917" s="57">
        <v>51556264</v>
      </c>
      <c r="M917" s="57">
        <v>51556264</v>
      </c>
      <c r="N917" s="9" t="s">
        <v>28</v>
      </c>
      <c r="O917" s="9" t="s">
        <v>271</v>
      </c>
      <c r="P917" s="11" t="s">
        <v>303</v>
      </c>
      <c r="Q917" s="11" t="s">
        <v>273</v>
      </c>
      <c r="R917" s="11" t="s">
        <v>902</v>
      </c>
      <c r="S917" s="11" t="s">
        <v>903</v>
      </c>
      <c r="T917" s="11" t="s">
        <v>904</v>
      </c>
    </row>
    <row r="918" spans="1:20" ht="35.1" customHeight="1" x14ac:dyDescent="0.25">
      <c r="A918" s="4">
        <v>33</v>
      </c>
      <c r="B918" s="5" t="s">
        <v>896</v>
      </c>
      <c r="C918" s="5" t="s">
        <v>897</v>
      </c>
      <c r="D918" s="6" t="s">
        <v>898</v>
      </c>
      <c r="E918" s="54">
        <v>80101600</v>
      </c>
      <c r="F918" s="6" t="s">
        <v>926</v>
      </c>
      <c r="G918" s="55">
        <v>42747</v>
      </c>
      <c r="H918" s="58">
        <v>11.27</v>
      </c>
      <c r="I918" s="7" t="s">
        <v>311</v>
      </c>
      <c r="J918" s="15" t="s">
        <v>900</v>
      </c>
      <c r="K918" s="7" t="s">
        <v>901</v>
      </c>
      <c r="L918" s="57">
        <v>52728000</v>
      </c>
      <c r="M918" s="57">
        <v>52728000</v>
      </c>
      <c r="N918" s="9" t="s">
        <v>28</v>
      </c>
      <c r="O918" s="9" t="s">
        <v>271</v>
      </c>
      <c r="P918" s="11" t="s">
        <v>303</v>
      </c>
      <c r="Q918" s="11" t="s">
        <v>273</v>
      </c>
      <c r="R918" s="11" t="s">
        <v>902</v>
      </c>
      <c r="S918" s="11" t="s">
        <v>903</v>
      </c>
      <c r="T918" s="11" t="s">
        <v>904</v>
      </c>
    </row>
    <row r="919" spans="1:20" ht="35.1" customHeight="1" x14ac:dyDescent="0.25">
      <c r="A919" s="4">
        <v>34</v>
      </c>
      <c r="B919" s="5" t="s">
        <v>896</v>
      </c>
      <c r="C919" s="5" t="s">
        <v>905</v>
      </c>
      <c r="D919" s="6" t="s">
        <v>906</v>
      </c>
      <c r="E919" s="54">
        <v>80101604</v>
      </c>
      <c r="F919" s="6" t="s">
        <v>927</v>
      </c>
      <c r="G919" s="55">
        <v>42747</v>
      </c>
      <c r="H919" s="58">
        <v>11.27</v>
      </c>
      <c r="I919" s="7" t="s">
        <v>311</v>
      </c>
      <c r="J919" s="15" t="s">
        <v>900</v>
      </c>
      <c r="K919" s="7" t="s">
        <v>901</v>
      </c>
      <c r="L919" s="57">
        <v>82246664</v>
      </c>
      <c r="M919" s="57">
        <v>82246664</v>
      </c>
      <c r="N919" s="9" t="s">
        <v>28</v>
      </c>
      <c r="O919" s="9" t="s">
        <v>271</v>
      </c>
      <c r="P919" s="11" t="s">
        <v>303</v>
      </c>
      <c r="Q919" s="11" t="s">
        <v>273</v>
      </c>
      <c r="R919" s="11" t="s">
        <v>902</v>
      </c>
      <c r="S919" s="11" t="s">
        <v>903</v>
      </c>
      <c r="T919" s="11" t="s">
        <v>904</v>
      </c>
    </row>
    <row r="920" spans="1:20" ht="35.1" customHeight="1" x14ac:dyDescent="0.25">
      <c r="A920" s="66">
        <v>35</v>
      </c>
      <c r="B920" s="5" t="s">
        <v>896</v>
      </c>
      <c r="C920" s="5" t="s">
        <v>905</v>
      </c>
      <c r="D920" s="6" t="s">
        <v>928</v>
      </c>
      <c r="E920" s="54">
        <v>93141501</v>
      </c>
      <c r="F920" s="70" t="s">
        <v>929</v>
      </c>
      <c r="G920" s="55">
        <v>42747</v>
      </c>
      <c r="H920" s="58">
        <v>10</v>
      </c>
      <c r="I920" s="7" t="s">
        <v>311</v>
      </c>
      <c r="J920" s="15" t="s">
        <v>930</v>
      </c>
      <c r="K920" s="7" t="s">
        <v>901</v>
      </c>
      <c r="L920" s="57">
        <v>9915699484</v>
      </c>
      <c r="M920" s="57">
        <v>9915699484</v>
      </c>
      <c r="N920" s="9" t="s">
        <v>28</v>
      </c>
      <c r="O920" s="9" t="s">
        <v>271</v>
      </c>
      <c r="P920" s="11" t="s">
        <v>303</v>
      </c>
      <c r="Q920" s="11" t="s">
        <v>273</v>
      </c>
      <c r="R920" s="11" t="s">
        <v>902</v>
      </c>
      <c r="S920" s="11" t="s">
        <v>903</v>
      </c>
      <c r="T920" s="11" t="s">
        <v>904</v>
      </c>
    </row>
    <row r="921" spans="1:20" ht="35.1" customHeight="1" x14ac:dyDescent="0.25">
      <c r="A921" s="67"/>
      <c r="B921" s="5" t="s">
        <v>896</v>
      </c>
      <c r="C921" s="5" t="s">
        <v>905</v>
      </c>
      <c r="D921" s="6" t="s">
        <v>931</v>
      </c>
      <c r="E921" s="54">
        <v>93141501</v>
      </c>
      <c r="F921" s="71"/>
      <c r="G921" s="55">
        <v>42747</v>
      </c>
      <c r="H921" s="58">
        <v>10</v>
      </c>
      <c r="I921" s="7" t="s">
        <v>311</v>
      </c>
      <c r="J921" s="15" t="s">
        <v>930</v>
      </c>
      <c r="K921" s="7" t="s">
        <v>901</v>
      </c>
      <c r="L921" s="57">
        <v>403813000</v>
      </c>
      <c r="M921" s="57">
        <v>403813000</v>
      </c>
      <c r="N921" s="9" t="s">
        <v>28</v>
      </c>
      <c r="O921" s="9" t="s">
        <v>271</v>
      </c>
      <c r="P921" s="11" t="s">
        <v>303</v>
      </c>
      <c r="Q921" s="11" t="s">
        <v>273</v>
      </c>
      <c r="R921" s="11" t="s">
        <v>902</v>
      </c>
      <c r="S921" s="11" t="s">
        <v>903</v>
      </c>
      <c r="T921" s="11" t="s">
        <v>904</v>
      </c>
    </row>
    <row r="922" spans="1:20" ht="35.1" customHeight="1" x14ac:dyDescent="0.25">
      <c r="A922" s="4">
        <v>36</v>
      </c>
      <c r="B922" s="5" t="s">
        <v>896</v>
      </c>
      <c r="C922" s="5" t="s">
        <v>905</v>
      </c>
      <c r="D922" s="6" t="s">
        <v>928</v>
      </c>
      <c r="E922" s="54">
        <v>93141501</v>
      </c>
      <c r="F922" s="6" t="s">
        <v>932</v>
      </c>
      <c r="G922" s="55">
        <v>42747</v>
      </c>
      <c r="H922" s="58">
        <v>10</v>
      </c>
      <c r="I922" s="7" t="s">
        <v>311</v>
      </c>
      <c r="J922" s="15" t="s">
        <v>881</v>
      </c>
      <c r="K922" s="7" t="s">
        <v>901</v>
      </c>
      <c r="L922" s="57">
        <v>980000000</v>
      </c>
      <c r="M922" s="57">
        <v>980000000</v>
      </c>
      <c r="N922" s="9" t="s">
        <v>28</v>
      </c>
      <c r="O922" s="9" t="s">
        <v>271</v>
      </c>
      <c r="P922" s="11" t="s">
        <v>303</v>
      </c>
      <c r="Q922" s="11" t="s">
        <v>273</v>
      </c>
      <c r="R922" s="11" t="s">
        <v>902</v>
      </c>
      <c r="S922" s="11" t="s">
        <v>903</v>
      </c>
      <c r="T922" s="11" t="s">
        <v>904</v>
      </c>
    </row>
    <row r="923" spans="1:20" ht="35.1" customHeight="1" x14ac:dyDescent="0.25">
      <c r="A923" s="4">
        <v>37</v>
      </c>
      <c r="B923" s="5" t="s">
        <v>896</v>
      </c>
      <c r="C923" s="5" t="s">
        <v>905</v>
      </c>
      <c r="D923" s="6" t="s">
        <v>928</v>
      </c>
      <c r="E923" s="54">
        <v>93141501</v>
      </c>
      <c r="F923" s="6" t="s">
        <v>933</v>
      </c>
      <c r="G923" s="55">
        <v>42747</v>
      </c>
      <c r="H923" s="58">
        <v>10</v>
      </c>
      <c r="I923" s="7" t="s">
        <v>934</v>
      </c>
      <c r="J923" s="15" t="s">
        <v>935</v>
      </c>
      <c r="K923" s="7" t="s">
        <v>901</v>
      </c>
      <c r="L923" s="57">
        <v>500000000</v>
      </c>
      <c r="M923" s="57">
        <v>500000000</v>
      </c>
      <c r="N923" s="9" t="s">
        <v>28</v>
      </c>
      <c r="O923" s="9" t="s">
        <v>271</v>
      </c>
      <c r="P923" s="11" t="s">
        <v>303</v>
      </c>
      <c r="Q923" s="11" t="s">
        <v>273</v>
      </c>
      <c r="R923" s="11" t="s">
        <v>902</v>
      </c>
      <c r="S923" s="11" t="s">
        <v>903</v>
      </c>
      <c r="T923" s="11" t="s">
        <v>904</v>
      </c>
    </row>
    <row r="924" spans="1:20" ht="35.1" customHeight="1" x14ac:dyDescent="0.25">
      <c r="A924" s="4">
        <v>38</v>
      </c>
      <c r="B924" s="5" t="s">
        <v>896</v>
      </c>
      <c r="C924" s="5" t="s">
        <v>905</v>
      </c>
      <c r="D924" s="6" t="s">
        <v>928</v>
      </c>
      <c r="E924" s="54">
        <v>93141501</v>
      </c>
      <c r="F924" s="6" t="s">
        <v>936</v>
      </c>
      <c r="G924" s="55">
        <v>42747</v>
      </c>
      <c r="H924" s="58">
        <v>10</v>
      </c>
      <c r="I924" s="7" t="s">
        <v>311</v>
      </c>
      <c r="J924" s="15" t="s">
        <v>881</v>
      </c>
      <c r="K924" s="7" t="s">
        <v>901</v>
      </c>
      <c r="L924" s="57">
        <v>3229698516</v>
      </c>
      <c r="M924" s="57">
        <v>3229698516</v>
      </c>
      <c r="N924" s="9" t="s">
        <v>28</v>
      </c>
      <c r="O924" s="9" t="s">
        <v>271</v>
      </c>
      <c r="P924" s="11" t="s">
        <v>303</v>
      </c>
      <c r="Q924" s="11" t="s">
        <v>273</v>
      </c>
      <c r="R924" s="11" t="s">
        <v>902</v>
      </c>
      <c r="S924" s="11" t="s">
        <v>903</v>
      </c>
      <c r="T924" s="11" t="s">
        <v>904</v>
      </c>
    </row>
    <row r="925" spans="1:20" ht="35.1" customHeight="1" x14ac:dyDescent="0.25">
      <c r="A925" s="4">
        <v>39</v>
      </c>
      <c r="B925" s="5" t="s">
        <v>896</v>
      </c>
      <c r="C925" s="5" t="s">
        <v>937</v>
      </c>
      <c r="D925" s="6" t="s">
        <v>898</v>
      </c>
      <c r="E925" s="54">
        <v>93141501</v>
      </c>
      <c r="F925" s="6" t="s">
        <v>938</v>
      </c>
      <c r="G925" s="55">
        <v>42381</v>
      </c>
      <c r="H925" s="58">
        <v>10</v>
      </c>
      <c r="I925" s="7" t="s">
        <v>311</v>
      </c>
      <c r="J925" s="15" t="s">
        <v>881</v>
      </c>
      <c r="K925" s="7" t="s">
        <v>901</v>
      </c>
      <c r="L925" s="57">
        <v>944639058</v>
      </c>
      <c r="M925" s="57">
        <v>944639058</v>
      </c>
      <c r="N925" s="9" t="s">
        <v>28</v>
      </c>
      <c r="O925" s="9" t="s">
        <v>271</v>
      </c>
      <c r="P925" s="11" t="s">
        <v>303</v>
      </c>
      <c r="Q925" s="11" t="s">
        <v>273</v>
      </c>
      <c r="R925" s="11" t="s">
        <v>902</v>
      </c>
      <c r="S925" s="11" t="s">
        <v>903</v>
      </c>
      <c r="T925" s="11" t="s">
        <v>904</v>
      </c>
    </row>
    <row r="926" spans="1:20" ht="35.1" customHeight="1" x14ac:dyDescent="0.25">
      <c r="A926" s="4">
        <v>40</v>
      </c>
      <c r="B926" s="5" t="s">
        <v>939</v>
      </c>
      <c r="C926" s="5" t="s">
        <v>940</v>
      </c>
      <c r="D926" s="6" t="s">
        <v>941</v>
      </c>
      <c r="E926" s="54">
        <v>93141501</v>
      </c>
      <c r="F926" s="6" t="s">
        <v>942</v>
      </c>
      <c r="G926" s="55">
        <v>42381</v>
      </c>
      <c r="H926" s="58">
        <v>10</v>
      </c>
      <c r="I926" s="7" t="s">
        <v>311</v>
      </c>
      <c r="J926" s="15" t="s">
        <v>881</v>
      </c>
      <c r="K926" s="7" t="s">
        <v>901</v>
      </c>
      <c r="L926" s="57">
        <v>1200000000</v>
      </c>
      <c r="M926" s="57">
        <v>1200000000</v>
      </c>
      <c r="N926" s="9" t="s">
        <v>28</v>
      </c>
      <c r="O926" s="9" t="s">
        <v>271</v>
      </c>
      <c r="P926" s="11" t="s">
        <v>303</v>
      </c>
      <c r="Q926" s="11" t="s">
        <v>273</v>
      </c>
      <c r="R926" s="11" t="s">
        <v>902</v>
      </c>
      <c r="S926" s="11" t="s">
        <v>903</v>
      </c>
      <c r="T926" s="11" t="s">
        <v>904</v>
      </c>
    </row>
    <row r="927" spans="1:20" ht="35.1" customHeight="1" x14ac:dyDescent="0.25">
      <c r="A927" s="4">
        <v>41</v>
      </c>
      <c r="B927" s="5" t="s">
        <v>939</v>
      </c>
      <c r="C927" s="5" t="s">
        <v>940</v>
      </c>
      <c r="D927" s="6" t="s">
        <v>941</v>
      </c>
      <c r="E927" s="54">
        <v>93141501</v>
      </c>
      <c r="F927" s="6" t="s">
        <v>942</v>
      </c>
      <c r="G927" s="55">
        <v>42381</v>
      </c>
      <c r="H927" s="58">
        <v>10</v>
      </c>
      <c r="I927" s="7" t="s">
        <v>311</v>
      </c>
      <c r="J927" s="15" t="s">
        <v>943</v>
      </c>
      <c r="K927" s="7" t="s">
        <v>901</v>
      </c>
      <c r="L927" s="57">
        <v>800000000</v>
      </c>
      <c r="M927" s="57">
        <v>800000000</v>
      </c>
      <c r="N927" s="9" t="s">
        <v>28</v>
      </c>
      <c r="O927" s="9" t="s">
        <v>271</v>
      </c>
      <c r="P927" s="11" t="s">
        <v>303</v>
      </c>
      <c r="Q927" s="11" t="s">
        <v>273</v>
      </c>
      <c r="R927" s="11" t="s">
        <v>902</v>
      </c>
      <c r="S927" s="11" t="s">
        <v>903</v>
      </c>
      <c r="T927" s="11" t="s">
        <v>904</v>
      </c>
    </row>
    <row r="928" spans="1:20" ht="35.1" customHeight="1" x14ac:dyDescent="0.25">
      <c r="A928" s="4">
        <v>42</v>
      </c>
      <c r="B928" s="5" t="s">
        <v>896</v>
      </c>
      <c r="C928" s="5" t="s">
        <v>905</v>
      </c>
      <c r="D928" s="6" t="s">
        <v>944</v>
      </c>
      <c r="E928" s="54" t="s">
        <v>945</v>
      </c>
      <c r="F928" s="6" t="s">
        <v>285</v>
      </c>
      <c r="G928" s="55">
        <v>42381</v>
      </c>
      <c r="H928" s="58">
        <v>8</v>
      </c>
      <c r="I928" s="7" t="s">
        <v>37</v>
      </c>
      <c r="J928" s="15" t="s">
        <v>336</v>
      </c>
      <c r="K928" s="7" t="s">
        <v>901</v>
      </c>
      <c r="L928" s="57">
        <v>603878400</v>
      </c>
      <c r="M928" s="57">
        <v>603878400</v>
      </c>
      <c r="N928" s="9" t="s">
        <v>28</v>
      </c>
      <c r="O928" s="9" t="s">
        <v>271</v>
      </c>
      <c r="P928" s="11" t="s">
        <v>303</v>
      </c>
      <c r="Q928" s="11" t="s">
        <v>273</v>
      </c>
      <c r="R928" s="11" t="s">
        <v>902</v>
      </c>
      <c r="S928" s="11" t="s">
        <v>903</v>
      </c>
      <c r="T928" s="11" t="s">
        <v>904</v>
      </c>
    </row>
    <row r="929" spans="1:20" ht="35.1" customHeight="1" x14ac:dyDescent="0.25">
      <c r="A929" s="4">
        <v>43</v>
      </c>
      <c r="B929" s="5" t="s">
        <v>896</v>
      </c>
      <c r="C929" s="5" t="s">
        <v>905</v>
      </c>
      <c r="D929" s="6" t="s">
        <v>944</v>
      </c>
      <c r="E929" s="54" t="s">
        <v>337</v>
      </c>
      <c r="F929" s="6" t="s">
        <v>338</v>
      </c>
      <c r="G929" s="55">
        <v>42381</v>
      </c>
      <c r="H929" s="58">
        <v>8</v>
      </c>
      <c r="I929" s="7" t="s">
        <v>290</v>
      </c>
      <c r="J929" s="15" t="s">
        <v>339</v>
      </c>
      <c r="K929" s="7" t="s">
        <v>901</v>
      </c>
      <c r="L929" s="57">
        <v>67097600</v>
      </c>
      <c r="M929" s="57">
        <v>67097600</v>
      </c>
      <c r="N929" s="9" t="s">
        <v>28</v>
      </c>
      <c r="O929" s="9" t="s">
        <v>271</v>
      </c>
      <c r="P929" s="11" t="s">
        <v>303</v>
      </c>
      <c r="Q929" s="11" t="s">
        <v>273</v>
      </c>
      <c r="R929" s="11" t="s">
        <v>902</v>
      </c>
      <c r="S929" s="11" t="s">
        <v>903</v>
      </c>
      <c r="T929" s="11" t="s">
        <v>904</v>
      </c>
    </row>
    <row r="930" spans="1:20" ht="35.1" customHeight="1" x14ac:dyDescent="0.25">
      <c r="A930" s="4">
        <v>1</v>
      </c>
      <c r="B930" s="5" t="s">
        <v>946</v>
      </c>
      <c r="C930" s="5" t="s">
        <v>947</v>
      </c>
      <c r="D930" s="6" t="s">
        <v>948</v>
      </c>
      <c r="E930" s="54" t="s">
        <v>949</v>
      </c>
      <c r="F930" s="6" t="s">
        <v>950</v>
      </c>
      <c r="G930" s="55">
        <v>42767</v>
      </c>
      <c r="H930" s="58">
        <v>10</v>
      </c>
      <c r="I930" s="7" t="s">
        <v>41</v>
      </c>
      <c r="J930" s="15" t="s">
        <v>293</v>
      </c>
      <c r="K930" s="7" t="s">
        <v>951</v>
      </c>
      <c r="L930" s="57">
        <v>59817757000</v>
      </c>
      <c r="M930" s="57">
        <v>59817757000</v>
      </c>
      <c r="N930" s="9" t="s">
        <v>28</v>
      </c>
      <c r="O930" s="9" t="s">
        <v>271</v>
      </c>
      <c r="P930" s="11" t="s">
        <v>952</v>
      </c>
      <c r="Q930" s="11" t="s">
        <v>645</v>
      </c>
      <c r="R930" s="11" t="s">
        <v>953</v>
      </c>
      <c r="S930" s="11" t="s">
        <v>954</v>
      </c>
      <c r="T930" s="11" t="s">
        <v>955</v>
      </c>
    </row>
    <row r="931" spans="1:20" ht="35.1" customHeight="1" x14ac:dyDescent="0.25">
      <c r="A931" s="4">
        <v>2</v>
      </c>
      <c r="B931" s="5" t="s">
        <v>946</v>
      </c>
      <c r="C931" s="5" t="s">
        <v>947</v>
      </c>
      <c r="D931" s="6" t="s">
        <v>956</v>
      </c>
      <c r="E931" s="54" t="s">
        <v>949</v>
      </c>
      <c r="F931" s="6" t="s">
        <v>957</v>
      </c>
      <c r="G931" s="55">
        <v>42774</v>
      </c>
      <c r="H931" s="58">
        <v>2</v>
      </c>
      <c r="I931" s="7" t="s">
        <v>41</v>
      </c>
      <c r="J931" s="15" t="s">
        <v>872</v>
      </c>
      <c r="K931" s="7" t="s">
        <v>951</v>
      </c>
      <c r="L931" s="57">
        <v>49462200000</v>
      </c>
      <c r="M931" s="57">
        <v>49462200000</v>
      </c>
      <c r="N931" s="9" t="s">
        <v>28</v>
      </c>
      <c r="O931" s="9" t="s">
        <v>271</v>
      </c>
      <c r="P931" s="11" t="s">
        <v>952</v>
      </c>
      <c r="Q931" s="11" t="s">
        <v>645</v>
      </c>
      <c r="R931" s="11" t="s">
        <v>953</v>
      </c>
      <c r="S931" s="11" t="s">
        <v>954</v>
      </c>
      <c r="T931" s="11" t="s">
        <v>955</v>
      </c>
    </row>
    <row r="932" spans="1:20" ht="35.1" customHeight="1" x14ac:dyDescent="0.25">
      <c r="A932" s="4">
        <v>3</v>
      </c>
      <c r="B932" s="5" t="s">
        <v>946</v>
      </c>
      <c r="C932" s="5" t="s">
        <v>947</v>
      </c>
      <c r="D932" s="6" t="s">
        <v>956</v>
      </c>
      <c r="E932" s="54" t="s">
        <v>949</v>
      </c>
      <c r="F932" s="6" t="s">
        <v>958</v>
      </c>
      <c r="G932" s="55">
        <v>42830</v>
      </c>
      <c r="H932" s="58">
        <v>2</v>
      </c>
      <c r="I932" s="7" t="s">
        <v>41</v>
      </c>
      <c r="J932" s="15" t="s">
        <v>872</v>
      </c>
      <c r="K932" s="7" t="s">
        <v>951</v>
      </c>
      <c r="L932" s="57">
        <v>49462200000</v>
      </c>
      <c r="M932" s="57">
        <v>49462200000</v>
      </c>
      <c r="N932" s="9" t="s">
        <v>28</v>
      </c>
      <c r="O932" s="9" t="s">
        <v>271</v>
      </c>
      <c r="P932" s="11" t="s">
        <v>952</v>
      </c>
      <c r="Q932" s="11" t="s">
        <v>645</v>
      </c>
      <c r="R932" s="11" t="s">
        <v>953</v>
      </c>
      <c r="S932" s="11" t="s">
        <v>954</v>
      </c>
      <c r="T932" s="11" t="s">
        <v>955</v>
      </c>
    </row>
    <row r="933" spans="1:20" ht="35.1" customHeight="1" x14ac:dyDescent="0.25">
      <c r="A933" s="4">
        <v>4</v>
      </c>
      <c r="B933" s="5" t="s">
        <v>946</v>
      </c>
      <c r="C933" s="5" t="s">
        <v>947</v>
      </c>
      <c r="D933" s="6" t="s">
        <v>956</v>
      </c>
      <c r="E933" s="54" t="s">
        <v>949</v>
      </c>
      <c r="F933" s="6" t="s">
        <v>958</v>
      </c>
      <c r="G933" s="55">
        <v>42909</v>
      </c>
      <c r="H933" s="58">
        <v>2</v>
      </c>
      <c r="I933" s="7" t="s">
        <v>41</v>
      </c>
      <c r="J933" s="15" t="s">
        <v>872</v>
      </c>
      <c r="K933" s="7" t="s">
        <v>951</v>
      </c>
      <c r="L933" s="57">
        <v>49462200000</v>
      </c>
      <c r="M933" s="57">
        <v>49462200000</v>
      </c>
      <c r="N933" s="9" t="s">
        <v>28</v>
      </c>
      <c r="O933" s="9" t="s">
        <v>271</v>
      </c>
      <c r="P933" s="11" t="s">
        <v>952</v>
      </c>
      <c r="Q933" s="11" t="s">
        <v>645</v>
      </c>
      <c r="R933" s="11" t="s">
        <v>953</v>
      </c>
      <c r="S933" s="11" t="s">
        <v>954</v>
      </c>
      <c r="T933" s="11" t="s">
        <v>955</v>
      </c>
    </row>
    <row r="934" spans="1:20" ht="35.1" customHeight="1" x14ac:dyDescent="0.25">
      <c r="A934" s="4">
        <v>5</v>
      </c>
      <c r="B934" s="5" t="s">
        <v>946</v>
      </c>
      <c r="C934" s="5" t="s">
        <v>947</v>
      </c>
      <c r="D934" s="6" t="s">
        <v>956</v>
      </c>
      <c r="E934" s="54" t="s">
        <v>949</v>
      </c>
      <c r="F934" s="6" t="s">
        <v>958</v>
      </c>
      <c r="G934" s="55">
        <v>42971</v>
      </c>
      <c r="H934" s="58">
        <v>2</v>
      </c>
      <c r="I934" s="7" t="s">
        <v>41</v>
      </c>
      <c r="J934" s="15" t="s">
        <v>872</v>
      </c>
      <c r="K934" s="7" t="s">
        <v>951</v>
      </c>
      <c r="L934" s="57">
        <v>49462200000</v>
      </c>
      <c r="M934" s="57">
        <v>49462200000</v>
      </c>
      <c r="N934" s="9" t="s">
        <v>28</v>
      </c>
      <c r="O934" s="9" t="s">
        <v>271</v>
      </c>
      <c r="P934" s="11" t="s">
        <v>952</v>
      </c>
      <c r="Q934" s="11" t="s">
        <v>645</v>
      </c>
      <c r="R934" s="11" t="s">
        <v>953</v>
      </c>
      <c r="S934" s="11" t="s">
        <v>954</v>
      </c>
      <c r="T934" s="11" t="s">
        <v>955</v>
      </c>
    </row>
    <row r="935" spans="1:20" ht="35.1" customHeight="1" x14ac:dyDescent="0.25">
      <c r="A935" s="4">
        <v>6</v>
      </c>
      <c r="B935" s="5" t="s">
        <v>946</v>
      </c>
      <c r="C935" s="5" t="s">
        <v>947</v>
      </c>
      <c r="D935" s="6" t="s">
        <v>956</v>
      </c>
      <c r="E935" s="54" t="s">
        <v>949</v>
      </c>
      <c r="F935" s="6" t="s">
        <v>957</v>
      </c>
      <c r="G935" s="55">
        <v>43032</v>
      </c>
      <c r="H935" s="58">
        <v>2</v>
      </c>
      <c r="I935" s="7" t="s">
        <v>41</v>
      </c>
      <c r="J935" s="15" t="s">
        <v>872</v>
      </c>
      <c r="K935" s="7" t="s">
        <v>951</v>
      </c>
      <c r="L935" s="57">
        <v>49462200000</v>
      </c>
      <c r="M935" s="57">
        <v>49462200000</v>
      </c>
      <c r="N935" s="9" t="s">
        <v>28</v>
      </c>
      <c r="O935" s="9" t="s">
        <v>271</v>
      </c>
      <c r="P935" s="11" t="s">
        <v>952</v>
      </c>
      <c r="Q935" s="11" t="s">
        <v>645</v>
      </c>
      <c r="R935" s="11" t="s">
        <v>953</v>
      </c>
      <c r="S935" s="11" t="s">
        <v>954</v>
      </c>
      <c r="T935" s="11" t="s">
        <v>955</v>
      </c>
    </row>
    <row r="936" spans="1:20" ht="35.1" customHeight="1" x14ac:dyDescent="0.25">
      <c r="A936" s="4">
        <v>7</v>
      </c>
      <c r="B936" s="5" t="s">
        <v>946</v>
      </c>
      <c r="C936" s="5" t="s">
        <v>947</v>
      </c>
      <c r="D936" s="6" t="s">
        <v>959</v>
      </c>
      <c r="E936" s="54" t="s">
        <v>960</v>
      </c>
      <c r="F936" s="6" t="s">
        <v>961</v>
      </c>
      <c r="G936" s="55">
        <v>42750</v>
      </c>
      <c r="H936" s="58">
        <v>10</v>
      </c>
      <c r="I936" s="7" t="s">
        <v>290</v>
      </c>
      <c r="J936" s="15" t="s">
        <v>962</v>
      </c>
      <c r="K936" s="7" t="s">
        <v>710</v>
      </c>
      <c r="L936" s="57">
        <v>18071000000</v>
      </c>
      <c r="M936" s="57">
        <v>18071000000</v>
      </c>
      <c r="N936" s="9" t="s">
        <v>28</v>
      </c>
      <c r="O936" s="9" t="s">
        <v>271</v>
      </c>
      <c r="P936" s="11" t="s">
        <v>952</v>
      </c>
      <c r="Q936" s="11" t="s">
        <v>645</v>
      </c>
      <c r="R936" s="11" t="s">
        <v>953</v>
      </c>
      <c r="S936" s="11" t="s">
        <v>954</v>
      </c>
      <c r="T936" s="11" t="s">
        <v>955</v>
      </c>
    </row>
    <row r="937" spans="1:20" ht="35.1" customHeight="1" x14ac:dyDescent="0.25">
      <c r="A937" s="4">
        <v>8</v>
      </c>
      <c r="B937" s="5" t="s">
        <v>946</v>
      </c>
      <c r="C937" s="5" t="s">
        <v>947</v>
      </c>
      <c r="D937" s="6" t="s">
        <v>963</v>
      </c>
      <c r="E937" s="54" t="s">
        <v>964</v>
      </c>
      <c r="F937" s="6" t="s">
        <v>965</v>
      </c>
      <c r="G937" s="55">
        <v>42779</v>
      </c>
      <c r="H937" s="58">
        <v>8</v>
      </c>
      <c r="I937" s="7" t="s">
        <v>290</v>
      </c>
      <c r="J937" s="15" t="s">
        <v>962</v>
      </c>
      <c r="K937" s="7" t="s">
        <v>710</v>
      </c>
      <c r="L937" s="57">
        <v>1200000000</v>
      </c>
      <c r="M937" s="57">
        <v>1200000000</v>
      </c>
      <c r="N937" s="9" t="s">
        <v>28</v>
      </c>
      <c r="O937" s="9" t="s">
        <v>271</v>
      </c>
      <c r="P937" s="11" t="s">
        <v>952</v>
      </c>
      <c r="Q937" s="11" t="s">
        <v>645</v>
      </c>
      <c r="R937" s="11" t="s">
        <v>953</v>
      </c>
      <c r="S937" s="11" t="s">
        <v>954</v>
      </c>
      <c r="T937" s="11" t="s">
        <v>955</v>
      </c>
    </row>
    <row r="938" spans="1:20" ht="35.1" customHeight="1" x14ac:dyDescent="0.25">
      <c r="A938" s="4">
        <v>9</v>
      </c>
      <c r="B938" s="5" t="s">
        <v>946</v>
      </c>
      <c r="C938" s="5" t="s">
        <v>947</v>
      </c>
      <c r="D938" s="6" t="s">
        <v>963</v>
      </c>
      <c r="E938" s="54" t="s">
        <v>964</v>
      </c>
      <c r="F938" s="6" t="s">
        <v>966</v>
      </c>
      <c r="G938" s="55">
        <v>42857</v>
      </c>
      <c r="H938" s="58">
        <v>4</v>
      </c>
      <c r="I938" s="7" t="s">
        <v>290</v>
      </c>
      <c r="J938" s="15" t="s">
        <v>962</v>
      </c>
      <c r="K938" s="7" t="s">
        <v>710</v>
      </c>
      <c r="L938" s="57">
        <v>300000000</v>
      </c>
      <c r="M938" s="57">
        <v>300000000</v>
      </c>
      <c r="N938" s="9" t="s">
        <v>28</v>
      </c>
      <c r="O938" s="9" t="s">
        <v>271</v>
      </c>
      <c r="P938" s="11" t="s">
        <v>952</v>
      </c>
      <c r="Q938" s="11" t="s">
        <v>645</v>
      </c>
      <c r="R938" s="11" t="s">
        <v>953</v>
      </c>
      <c r="S938" s="11" t="s">
        <v>954</v>
      </c>
      <c r="T938" s="11" t="s">
        <v>955</v>
      </c>
    </row>
    <row r="939" spans="1:20" ht="35.1" customHeight="1" x14ac:dyDescent="0.25">
      <c r="A939" s="4">
        <v>10</v>
      </c>
      <c r="B939" s="5" t="s">
        <v>946</v>
      </c>
      <c r="C939" s="5" t="s">
        <v>947</v>
      </c>
      <c r="D939" s="6" t="s">
        <v>967</v>
      </c>
      <c r="E939" s="54">
        <v>86101710</v>
      </c>
      <c r="F939" s="6" t="s">
        <v>968</v>
      </c>
      <c r="G939" s="55">
        <v>42779</v>
      </c>
      <c r="H939" s="58">
        <v>8</v>
      </c>
      <c r="I939" s="7" t="s">
        <v>290</v>
      </c>
      <c r="J939" s="15" t="s">
        <v>962</v>
      </c>
      <c r="K939" s="7" t="s">
        <v>710</v>
      </c>
      <c r="L939" s="57">
        <v>800000000</v>
      </c>
      <c r="M939" s="57">
        <v>800000000</v>
      </c>
      <c r="N939" s="9" t="s">
        <v>28</v>
      </c>
      <c r="O939" s="9" t="s">
        <v>271</v>
      </c>
      <c r="P939" s="11" t="s">
        <v>952</v>
      </c>
      <c r="Q939" s="11" t="s">
        <v>645</v>
      </c>
      <c r="R939" s="11" t="s">
        <v>953</v>
      </c>
      <c r="S939" s="11" t="s">
        <v>954</v>
      </c>
      <c r="T939" s="11" t="s">
        <v>955</v>
      </c>
    </row>
    <row r="940" spans="1:20" ht="35.1" customHeight="1" x14ac:dyDescent="0.25">
      <c r="A940" s="4">
        <v>11</v>
      </c>
      <c r="B940" s="5" t="s">
        <v>946</v>
      </c>
      <c r="C940" s="5" t="s">
        <v>947</v>
      </c>
      <c r="D940" s="6" t="s">
        <v>967</v>
      </c>
      <c r="E940" s="54">
        <v>86111603</v>
      </c>
      <c r="F940" s="6" t="s">
        <v>969</v>
      </c>
      <c r="G940" s="55">
        <v>42795</v>
      </c>
      <c r="H940" s="58">
        <v>8</v>
      </c>
      <c r="I940" s="7" t="s">
        <v>290</v>
      </c>
      <c r="J940" s="15" t="s">
        <v>962</v>
      </c>
      <c r="K940" s="7" t="s">
        <v>710</v>
      </c>
      <c r="L940" s="57">
        <v>642800000</v>
      </c>
      <c r="M940" s="57">
        <v>500000000</v>
      </c>
      <c r="N940" s="9" t="s">
        <v>28</v>
      </c>
      <c r="O940" s="9" t="s">
        <v>271</v>
      </c>
      <c r="P940" s="11" t="s">
        <v>952</v>
      </c>
      <c r="Q940" s="11" t="s">
        <v>645</v>
      </c>
      <c r="R940" s="11" t="s">
        <v>953</v>
      </c>
      <c r="S940" s="11" t="s">
        <v>954</v>
      </c>
      <c r="T940" s="11" t="s">
        <v>955</v>
      </c>
    </row>
    <row r="941" spans="1:20" ht="35.1" customHeight="1" x14ac:dyDescent="0.25">
      <c r="A941" s="4">
        <v>12</v>
      </c>
      <c r="B941" s="5" t="s">
        <v>946</v>
      </c>
      <c r="C941" s="5" t="s">
        <v>947</v>
      </c>
      <c r="D941" s="6" t="s">
        <v>967</v>
      </c>
      <c r="E941" s="54">
        <v>82141504</v>
      </c>
      <c r="F941" s="6" t="s">
        <v>970</v>
      </c>
      <c r="G941" s="55">
        <v>42857</v>
      </c>
      <c r="H941" s="58">
        <v>2</v>
      </c>
      <c r="I941" s="7" t="s">
        <v>290</v>
      </c>
      <c r="J941" s="15" t="s">
        <v>962</v>
      </c>
      <c r="K941" s="7" t="s">
        <v>710</v>
      </c>
      <c r="L941" s="57">
        <v>57200000</v>
      </c>
      <c r="M941" s="57">
        <v>200000000</v>
      </c>
      <c r="N941" s="9" t="s">
        <v>28</v>
      </c>
      <c r="O941" s="9" t="s">
        <v>271</v>
      </c>
      <c r="P941" s="11" t="s">
        <v>952</v>
      </c>
      <c r="Q941" s="11" t="s">
        <v>645</v>
      </c>
      <c r="R941" s="11" t="s">
        <v>953</v>
      </c>
      <c r="S941" s="11" t="s">
        <v>954</v>
      </c>
      <c r="T941" s="11" t="s">
        <v>955</v>
      </c>
    </row>
    <row r="942" spans="1:20" ht="35.1" customHeight="1" x14ac:dyDescent="0.25">
      <c r="A942" s="4">
        <v>13</v>
      </c>
      <c r="B942" s="5" t="s">
        <v>946</v>
      </c>
      <c r="C942" s="5" t="s">
        <v>947</v>
      </c>
      <c r="D942" s="6" t="s">
        <v>971</v>
      </c>
      <c r="E942" s="54">
        <v>80141504</v>
      </c>
      <c r="F942" s="6" t="s">
        <v>972</v>
      </c>
      <c r="G942" s="55">
        <v>42903</v>
      </c>
      <c r="H942" s="58">
        <v>3</v>
      </c>
      <c r="I942" s="7" t="s">
        <v>290</v>
      </c>
      <c r="J942" s="15" t="s">
        <v>962</v>
      </c>
      <c r="K942" s="7" t="s">
        <v>710</v>
      </c>
      <c r="L942" s="57">
        <v>280000000</v>
      </c>
      <c r="M942" s="57">
        <v>280000000</v>
      </c>
      <c r="N942" s="9" t="s">
        <v>28</v>
      </c>
      <c r="O942" s="9" t="s">
        <v>271</v>
      </c>
      <c r="P942" s="11" t="s">
        <v>952</v>
      </c>
      <c r="Q942" s="11" t="s">
        <v>645</v>
      </c>
      <c r="R942" s="11" t="s">
        <v>953</v>
      </c>
      <c r="S942" s="11" t="s">
        <v>954</v>
      </c>
      <c r="T942" s="11" t="s">
        <v>955</v>
      </c>
    </row>
    <row r="943" spans="1:20" ht="35.1" customHeight="1" x14ac:dyDescent="0.25">
      <c r="A943" s="4">
        <v>14</v>
      </c>
      <c r="B943" s="5" t="s">
        <v>946</v>
      </c>
      <c r="C943" s="5" t="s">
        <v>947</v>
      </c>
      <c r="D943" s="6" t="s">
        <v>973</v>
      </c>
      <c r="E943" s="54">
        <v>85151605</v>
      </c>
      <c r="F943" s="6" t="s">
        <v>974</v>
      </c>
      <c r="G943" s="55">
        <v>42746</v>
      </c>
      <c r="H943" s="58">
        <v>11.5</v>
      </c>
      <c r="I943" s="7" t="s">
        <v>41</v>
      </c>
      <c r="J943" s="15" t="s">
        <v>716</v>
      </c>
      <c r="K943" s="7" t="s">
        <v>975</v>
      </c>
      <c r="L943" s="57">
        <v>73913000</v>
      </c>
      <c r="M943" s="57">
        <v>73913000</v>
      </c>
      <c r="N943" s="9" t="s">
        <v>28</v>
      </c>
      <c r="O943" s="9" t="s">
        <v>271</v>
      </c>
      <c r="P943" s="11" t="s">
        <v>952</v>
      </c>
      <c r="Q943" s="11" t="s">
        <v>645</v>
      </c>
      <c r="R943" s="11" t="s">
        <v>953</v>
      </c>
      <c r="S943" s="11" t="s">
        <v>954</v>
      </c>
      <c r="T943" s="11" t="s">
        <v>955</v>
      </c>
    </row>
    <row r="944" spans="1:20" ht="35.1" customHeight="1" x14ac:dyDescent="0.25">
      <c r="A944" s="4">
        <v>15</v>
      </c>
      <c r="B944" s="5" t="s">
        <v>946</v>
      </c>
      <c r="C944" s="5" t="s">
        <v>947</v>
      </c>
      <c r="D944" s="6" t="s">
        <v>973</v>
      </c>
      <c r="E944" s="54">
        <v>80101600</v>
      </c>
      <c r="F944" s="6" t="s">
        <v>976</v>
      </c>
      <c r="G944" s="55">
        <v>42746</v>
      </c>
      <c r="H944" s="58">
        <v>11</v>
      </c>
      <c r="I944" s="7" t="s">
        <v>41</v>
      </c>
      <c r="J944" s="15" t="s">
        <v>716</v>
      </c>
      <c r="K944" s="7" t="s">
        <v>975</v>
      </c>
      <c r="L944" s="57">
        <v>80080000</v>
      </c>
      <c r="M944" s="57">
        <v>80080000</v>
      </c>
      <c r="N944" s="9" t="s">
        <v>28</v>
      </c>
      <c r="O944" s="9" t="s">
        <v>271</v>
      </c>
      <c r="P944" s="11" t="s">
        <v>952</v>
      </c>
      <c r="Q944" s="11" t="s">
        <v>645</v>
      </c>
      <c r="R944" s="11" t="s">
        <v>953</v>
      </c>
      <c r="S944" s="11" t="s">
        <v>954</v>
      </c>
      <c r="T944" s="11" t="s">
        <v>955</v>
      </c>
    </row>
    <row r="945" spans="1:20" ht="35.1" customHeight="1" x14ac:dyDescent="0.25">
      <c r="A945" s="4">
        <v>16</v>
      </c>
      <c r="B945" s="5" t="s">
        <v>946</v>
      </c>
      <c r="C945" s="5" t="s">
        <v>947</v>
      </c>
      <c r="D945" s="6" t="s">
        <v>973</v>
      </c>
      <c r="E945" s="54">
        <v>85151507</v>
      </c>
      <c r="F945" s="6" t="s">
        <v>977</v>
      </c>
      <c r="G945" s="55">
        <v>42746</v>
      </c>
      <c r="H945" s="58">
        <v>11.5</v>
      </c>
      <c r="I945" s="7" t="s">
        <v>41</v>
      </c>
      <c r="J945" s="15" t="s">
        <v>716</v>
      </c>
      <c r="K945" s="7" t="s">
        <v>975</v>
      </c>
      <c r="L945" s="57">
        <v>54884440</v>
      </c>
      <c r="M945" s="57">
        <v>54884440</v>
      </c>
      <c r="N945" s="9" t="s">
        <v>28</v>
      </c>
      <c r="O945" s="9" t="s">
        <v>271</v>
      </c>
      <c r="P945" s="11" t="s">
        <v>952</v>
      </c>
      <c r="Q945" s="11" t="s">
        <v>645</v>
      </c>
      <c r="R945" s="11" t="s">
        <v>953</v>
      </c>
      <c r="S945" s="11" t="s">
        <v>954</v>
      </c>
      <c r="T945" s="11" t="s">
        <v>955</v>
      </c>
    </row>
    <row r="946" spans="1:20" ht="35.1" customHeight="1" x14ac:dyDescent="0.25">
      <c r="A946" s="4">
        <v>17</v>
      </c>
      <c r="B946" s="5" t="s">
        <v>946</v>
      </c>
      <c r="C946" s="5" t="s">
        <v>947</v>
      </c>
      <c r="D946" s="6" t="s">
        <v>973</v>
      </c>
      <c r="E946" s="54">
        <v>85151605</v>
      </c>
      <c r="F946" s="6" t="s">
        <v>978</v>
      </c>
      <c r="G946" s="55">
        <v>42746</v>
      </c>
      <c r="H946" s="58">
        <v>11.5</v>
      </c>
      <c r="I946" s="7" t="s">
        <v>41</v>
      </c>
      <c r="J946" s="15" t="s">
        <v>716</v>
      </c>
      <c r="K946" s="7" t="s">
        <v>975</v>
      </c>
      <c r="L946" s="57">
        <v>73913000</v>
      </c>
      <c r="M946" s="57">
        <v>73913000</v>
      </c>
      <c r="N946" s="9" t="s">
        <v>28</v>
      </c>
      <c r="O946" s="9" t="s">
        <v>271</v>
      </c>
      <c r="P946" s="11" t="s">
        <v>952</v>
      </c>
      <c r="Q946" s="11" t="s">
        <v>645</v>
      </c>
      <c r="R946" s="11" t="s">
        <v>953</v>
      </c>
      <c r="S946" s="11" t="s">
        <v>954</v>
      </c>
      <c r="T946" s="11" t="s">
        <v>955</v>
      </c>
    </row>
    <row r="947" spans="1:20" ht="35.1" customHeight="1" x14ac:dyDescent="0.25">
      <c r="A947" s="4">
        <v>18</v>
      </c>
      <c r="B947" s="5" t="s">
        <v>946</v>
      </c>
      <c r="C947" s="5" t="s">
        <v>947</v>
      </c>
      <c r="D947" s="6" t="s">
        <v>973</v>
      </c>
      <c r="E947" s="54">
        <v>85151507</v>
      </c>
      <c r="F947" s="6" t="s">
        <v>979</v>
      </c>
      <c r="G947" s="55">
        <v>42746</v>
      </c>
      <c r="H947" s="58">
        <v>11.5</v>
      </c>
      <c r="I947" s="7" t="s">
        <v>41</v>
      </c>
      <c r="J947" s="15" t="s">
        <v>716</v>
      </c>
      <c r="K947" s="7" t="s">
        <v>975</v>
      </c>
      <c r="L947" s="57">
        <v>72577000</v>
      </c>
      <c r="M947" s="57">
        <v>72577000</v>
      </c>
      <c r="N947" s="9" t="s">
        <v>28</v>
      </c>
      <c r="O947" s="9" t="s">
        <v>271</v>
      </c>
      <c r="P947" s="11" t="s">
        <v>952</v>
      </c>
      <c r="Q947" s="11" t="s">
        <v>645</v>
      </c>
      <c r="R947" s="11" t="s">
        <v>953</v>
      </c>
      <c r="S947" s="11" t="s">
        <v>954</v>
      </c>
      <c r="T947" s="11" t="s">
        <v>955</v>
      </c>
    </row>
    <row r="948" spans="1:20" ht="35.1" customHeight="1" x14ac:dyDescent="0.25">
      <c r="A948" s="4">
        <v>19</v>
      </c>
      <c r="B948" s="5" t="s">
        <v>946</v>
      </c>
      <c r="C948" s="5" t="s">
        <v>947</v>
      </c>
      <c r="D948" s="6" t="s">
        <v>973</v>
      </c>
      <c r="E948" s="54">
        <v>93151507</v>
      </c>
      <c r="F948" s="6" t="s">
        <v>980</v>
      </c>
      <c r="G948" s="55">
        <v>42746</v>
      </c>
      <c r="H948" s="58">
        <v>11.5</v>
      </c>
      <c r="I948" s="7" t="s">
        <v>41</v>
      </c>
      <c r="J948" s="15" t="s">
        <v>716</v>
      </c>
      <c r="K948" s="7" t="s">
        <v>975</v>
      </c>
      <c r="L948" s="57">
        <v>85330000</v>
      </c>
      <c r="M948" s="57">
        <v>85330000</v>
      </c>
      <c r="N948" s="9" t="s">
        <v>28</v>
      </c>
      <c r="O948" s="9" t="s">
        <v>271</v>
      </c>
      <c r="P948" s="11" t="s">
        <v>952</v>
      </c>
      <c r="Q948" s="11" t="s">
        <v>645</v>
      </c>
      <c r="R948" s="11" t="s">
        <v>953</v>
      </c>
      <c r="S948" s="11" t="s">
        <v>954</v>
      </c>
      <c r="T948" s="11" t="s">
        <v>955</v>
      </c>
    </row>
    <row r="949" spans="1:20" ht="35.1" customHeight="1" x14ac:dyDescent="0.25">
      <c r="A949" s="4">
        <v>20</v>
      </c>
      <c r="B949" s="5" t="s">
        <v>946</v>
      </c>
      <c r="C949" s="5" t="s">
        <v>947</v>
      </c>
      <c r="D949" s="6" t="s">
        <v>973</v>
      </c>
      <c r="E949" s="54">
        <v>80161501</v>
      </c>
      <c r="F949" s="6" t="s">
        <v>981</v>
      </c>
      <c r="G949" s="55">
        <v>42746</v>
      </c>
      <c r="H949" s="58">
        <v>11.5</v>
      </c>
      <c r="I949" s="7" t="s">
        <v>41</v>
      </c>
      <c r="J949" s="15" t="s">
        <v>709</v>
      </c>
      <c r="K949" s="7" t="s">
        <v>975</v>
      </c>
      <c r="L949" s="57">
        <v>30797000</v>
      </c>
      <c r="M949" s="57">
        <v>30797000</v>
      </c>
      <c r="N949" s="9" t="s">
        <v>28</v>
      </c>
      <c r="O949" s="9" t="s">
        <v>271</v>
      </c>
      <c r="P949" s="11" t="s">
        <v>952</v>
      </c>
      <c r="Q949" s="11" t="s">
        <v>645</v>
      </c>
      <c r="R949" s="11" t="s">
        <v>953</v>
      </c>
      <c r="S949" s="11" t="s">
        <v>954</v>
      </c>
      <c r="T949" s="11" t="s">
        <v>955</v>
      </c>
    </row>
    <row r="950" spans="1:20" ht="35.1" customHeight="1" x14ac:dyDescent="0.25">
      <c r="A950" s="4">
        <v>21</v>
      </c>
      <c r="B950" s="5" t="s">
        <v>946</v>
      </c>
      <c r="C950" s="5" t="s">
        <v>947</v>
      </c>
      <c r="D950" s="6" t="s">
        <v>973</v>
      </c>
      <c r="E950" s="54">
        <v>80161501</v>
      </c>
      <c r="F950" s="6" t="s">
        <v>982</v>
      </c>
      <c r="G950" s="55">
        <v>42746</v>
      </c>
      <c r="H950" s="58">
        <v>11.5</v>
      </c>
      <c r="I950" s="7" t="s">
        <v>41</v>
      </c>
      <c r="J950" s="15" t="s">
        <v>709</v>
      </c>
      <c r="K950" s="7" t="s">
        <v>975</v>
      </c>
      <c r="L950" s="57">
        <v>30797000</v>
      </c>
      <c r="M950" s="57">
        <v>30797000</v>
      </c>
      <c r="N950" s="9" t="s">
        <v>28</v>
      </c>
      <c r="O950" s="9" t="s">
        <v>271</v>
      </c>
      <c r="P950" s="11" t="s">
        <v>952</v>
      </c>
      <c r="Q950" s="11" t="s">
        <v>645</v>
      </c>
      <c r="R950" s="11" t="s">
        <v>953</v>
      </c>
      <c r="S950" s="11" t="s">
        <v>954</v>
      </c>
      <c r="T950" s="11" t="s">
        <v>955</v>
      </c>
    </row>
    <row r="951" spans="1:20" ht="35.1" customHeight="1" x14ac:dyDescent="0.25">
      <c r="A951" s="4">
        <v>22</v>
      </c>
      <c r="B951" s="5" t="s">
        <v>946</v>
      </c>
      <c r="C951" s="5" t="s">
        <v>947</v>
      </c>
      <c r="D951" s="6" t="s">
        <v>973</v>
      </c>
      <c r="E951" s="54">
        <v>93151507</v>
      </c>
      <c r="F951" s="6" t="s">
        <v>983</v>
      </c>
      <c r="G951" s="55">
        <v>42746</v>
      </c>
      <c r="H951" s="58">
        <v>11.5</v>
      </c>
      <c r="I951" s="7" t="s">
        <v>41</v>
      </c>
      <c r="J951" s="15" t="s">
        <v>716</v>
      </c>
      <c r="K951" s="7" t="s">
        <v>975</v>
      </c>
      <c r="L951" s="57">
        <v>71760000</v>
      </c>
      <c r="M951" s="57">
        <v>71760000</v>
      </c>
      <c r="N951" s="9" t="s">
        <v>28</v>
      </c>
      <c r="O951" s="9" t="s">
        <v>271</v>
      </c>
      <c r="P951" s="11" t="s">
        <v>952</v>
      </c>
      <c r="Q951" s="11" t="s">
        <v>645</v>
      </c>
      <c r="R951" s="11" t="s">
        <v>953</v>
      </c>
      <c r="S951" s="11" t="s">
        <v>954</v>
      </c>
      <c r="T951" s="11" t="s">
        <v>955</v>
      </c>
    </row>
    <row r="952" spans="1:20" ht="35.1" customHeight="1" x14ac:dyDescent="0.25">
      <c r="A952" s="4">
        <v>23</v>
      </c>
      <c r="B952" s="5" t="s">
        <v>946</v>
      </c>
      <c r="C952" s="5" t="s">
        <v>947</v>
      </c>
      <c r="D952" s="6" t="s">
        <v>973</v>
      </c>
      <c r="E952" s="54">
        <v>85151507</v>
      </c>
      <c r="F952" s="6" t="s">
        <v>984</v>
      </c>
      <c r="G952" s="55">
        <v>42746</v>
      </c>
      <c r="H952" s="58">
        <v>11.5</v>
      </c>
      <c r="I952" s="7" t="s">
        <v>41</v>
      </c>
      <c r="J952" s="15" t="s">
        <v>716</v>
      </c>
      <c r="K952" s="7" t="s">
        <v>975</v>
      </c>
      <c r="L952" s="57">
        <v>72577000</v>
      </c>
      <c r="M952" s="57">
        <v>72577000</v>
      </c>
      <c r="N952" s="9" t="s">
        <v>28</v>
      </c>
      <c r="O952" s="9" t="s">
        <v>271</v>
      </c>
      <c r="P952" s="11" t="s">
        <v>952</v>
      </c>
      <c r="Q952" s="11" t="s">
        <v>645</v>
      </c>
      <c r="R952" s="11" t="s">
        <v>953</v>
      </c>
      <c r="S952" s="11" t="s">
        <v>954</v>
      </c>
      <c r="T952" s="11" t="s">
        <v>955</v>
      </c>
    </row>
    <row r="953" spans="1:20" ht="35.1" customHeight="1" x14ac:dyDescent="0.25">
      <c r="A953" s="4">
        <v>24</v>
      </c>
      <c r="B953" s="5" t="s">
        <v>946</v>
      </c>
      <c r="C953" s="5" t="s">
        <v>947</v>
      </c>
      <c r="D953" s="6" t="s">
        <v>973</v>
      </c>
      <c r="E953" s="54">
        <v>85151507</v>
      </c>
      <c r="F953" s="6" t="s">
        <v>985</v>
      </c>
      <c r="G953" s="55">
        <v>42746</v>
      </c>
      <c r="H953" s="58">
        <v>11.5</v>
      </c>
      <c r="I953" s="7" t="s">
        <v>41</v>
      </c>
      <c r="J953" s="15" t="s">
        <v>716</v>
      </c>
      <c r="K953" s="7" t="s">
        <v>975</v>
      </c>
      <c r="L953" s="57">
        <v>60904000</v>
      </c>
      <c r="M953" s="57">
        <v>60904000</v>
      </c>
      <c r="N953" s="9" t="s">
        <v>28</v>
      </c>
      <c r="O953" s="9" t="s">
        <v>271</v>
      </c>
      <c r="P953" s="11" t="s">
        <v>952</v>
      </c>
      <c r="Q953" s="11" t="s">
        <v>645</v>
      </c>
      <c r="R953" s="11" t="s">
        <v>953</v>
      </c>
      <c r="S953" s="11" t="s">
        <v>954</v>
      </c>
      <c r="T953" s="11" t="s">
        <v>955</v>
      </c>
    </row>
    <row r="954" spans="1:20" ht="35.1" customHeight="1" x14ac:dyDescent="0.25">
      <c r="A954" s="4">
        <v>25</v>
      </c>
      <c r="B954" s="5" t="s">
        <v>946</v>
      </c>
      <c r="C954" s="5" t="s">
        <v>947</v>
      </c>
      <c r="D954" s="6" t="s">
        <v>973</v>
      </c>
      <c r="E954" s="54">
        <v>80101604</v>
      </c>
      <c r="F954" s="6" t="s">
        <v>986</v>
      </c>
      <c r="G954" s="55">
        <v>42746</v>
      </c>
      <c r="H954" s="58">
        <v>11.5</v>
      </c>
      <c r="I954" s="7" t="s">
        <v>41</v>
      </c>
      <c r="J954" s="15" t="s">
        <v>716</v>
      </c>
      <c r="K954" s="7" t="s">
        <v>975</v>
      </c>
      <c r="L954" s="57">
        <v>100872498</v>
      </c>
      <c r="M954" s="57">
        <v>100872498</v>
      </c>
      <c r="N954" s="9" t="s">
        <v>28</v>
      </c>
      <c r="O954" s="9" t="s">
        <v>271</v>
      </c>
      <c r="P954" s="11" t="s">
        <v>952</v>
      </c>
      <c r="Q954" s="11" t="s">
        <v>645</v>
      </c>
      <c r="R954" s="11" t="s">
        <v>953</v>
      </c>
      <c r="S954" s="11" t="s">
        <v>954</v>
      </c>
      <c r="T954" s="11" t="s">
        <v>955</v>
      </c>
    </row>
    <row r="955" spans="1:20" ht="35.1" customHeight="1" x14ac:dyDescent="0.25">
      <c r="A955" s="4">
        <v>26</v>
      </c>
      <c r="B955" s="5" t="s">
        <v>946</v>
      </c>
      <c r="C955" s="5" t="s">
        <v>947</v>
      </c>
      <c r="D955" s="6" t="s">
        <v>973</v>
      </c>
      <c r="E955" s="54">
        <v>85151507</v>
      </c>
      <c r="F955" s="6" t="s">
        <v>987</v>
      </c>
      <c r="G955" s="55">
        <v>42746</v>
      </c>
      <c r="H955" s="58">
        <v>11.5</v>
      </c>
      <c r="I955" s="7" t="s">
        <v>41</v>
      </c>
      <c r="J955" s="15" t="s">
        <v>716</v>
      </c>
      <c r="K955" s="7" t="s">
        <v>975</v>
      </c>
      <c r="L955" s="57">
        <v>72577000</v>
      </c>
      <c r="M955" s="57">
        <v>72577000</v>
      </c>
      <c r="N955" s="9" t="s">
        <v>28</v>
      </c>
      <c r="O955" s="9" t="s">
        <v>271</v>
      </c>
      <c r="P955" s="11" t="s">
        <v>952</v>
      </c>
      <c r="Q955" s="11" t="s">
        <v>645</v>
      </c>
      <c r="R955" s="11" t="s">
        <v>953</v>
      </c>
      <c r="S955" s="11" t="s">
        <v>954</v>
      </c>
      <c r="T955" s="11" t="s">
        <v>955</v>
      </c>
    </row>
    <row r="956" spans="1:20" ht="35.1" customHeight="1" x14ac:dyDescent="0.25">
      <c r="A956" s="4">
        <v>27</v>
      </c>
      <c r="B956" s="5" t="s">
        <v>946</v>
      </c>
      <c r="C956" s="5" t="s">
        <v>947</v>
      </c>
      <c r="D956" s="6" t="s">
        <v>973</v>
      </c>
      <c r="E956" s="54">
        <v>85151507</v>
      </c>
      <c r="F956" s="6" t="s">
        <v>988</v>
      </c>
      <c r="G956" s="55">
        <v>42746</v>
      </c>
      <c r="H956" s="58">
        <v>11.5</v>
      </c>
      <c r="I956" s="7" t="s">
        <v>41</v>
      </c>
      <c r="J956" s="15" t="s">
        <v>716</v>
      </c>
      <c r="K956" s="7" t="s">
        <v>975</v>
      </c>
      <c r="L956" s="57">
        <v>75145000</v>
      </c>
      <c r="M956" s="57">
        <v>75145000</v>
      </c>
      <c r="N956" s="9" t="s">
        <v>28</v>
      </c>
      <c r="O956" s="9" t="s">
        <v>271</v>
      </c>
      <c r="P956" s="11" t="s">
        <v>952</v>
      </c>
      <c r="Q956" s="11" t="s">
        <v>645</v>
      </c>
      <c r="R956" s="11" t="s">
        <v>953</v>
      </c>
      <c r="S956" s="11" t="s">
        <v>954</v>
      </c>
      <c r="T956" s="11" t="s">
        <v>955</v>
      </c>
    </row>
    <row r="957" spans="1:20" ht="35.1" customHeight="1" x14ac:dyDescent="0.25">
      <c r="A957" s="4">
        <v>28</v>
      </c>
      <c r="B957" s="5" t="s">
        <v>946</v>
      </c>
      <c r="C957" s="5" t="s">
        <v>947</v>
      </c>
      <c r="D957" s="6" t="s">
        <v>973</v>
      </c>
      <c r="E957" s="54">
        <v>80161501</v>
      </c>
      <c r="F957" s="6" t="s">
        <v>989</v>
      </c>
      <c r="G957" s="55">
        <v>42746</v>
      </c>
      <c r="H957" s="58">
        <v>11.5</v>
      </c>
      <c r="I957" s="7" t="s">
        <v>41</v>
      </c>
      <c r="J957" s="15" t="s">
        <v>709</v>
      </c>
      <c r="K957" s="7" t="s">
        <v>975</v>
      </c>
      <c r="L957" s="57">
        <v>31721000</v>
      </c>
      <c r="M957" s="57">
        <v>31721000</v>
      </c>
      <c r="N957" s="9" t="s">
        <v>28</v>
      </c>
      <c r="O957" s="9" t="s">
        <v>271</v>
      </c>
      <c r="P957" s="11" t="s">
        <v>952</v>
      </c>
      <c r="Q957" s="11" t="s">
        <v>645</v>
      </c>
      <c r="R957" s="11" t="s">
        <v>953</v>
      </c>
      <c r="S957" s="11" t="s">
        <v>954</v>
      </c>
      <c r="T957" s="11" t="s">
        <v>955</v>
      </c>
    </row>
    <row r="958" spans="1:20" ht="35.1" customHeight="1" x14ac:dyDescent="0.25">
      <c r="A958" s="4">
        <v>29</v>
      </c>
      <c r="B958" s="5" t="s">
        <v>946</v>
      </c>
      <c r="C958" s="5" t="s">
        <v>947</v>
      </c>
      <c r="D958" s="6" t="s">
        <v>973</v>
      </c>
      <c r="E958" s="54">
        <v>85151507</v>
      </c>
      <c r="F958" s="6" t="s">
        <v>990</v>
      </c>
      <c r="G958" s="55">
        <v>42746</v>
      </c>
      <c r="H958" s="58">
        <v>11.5</v>
      </c>
      <c r="I958" s="7" t="s">
        <v>41</v>
      </c>
      <c r="J958" s="15" t="s">
        <v>716</v>
      </c>
      <c r="K958" s="7" t="s">
        <v>975</v>
      </c>
      <c r="L958" s="57">
        <v>73913000</v>
      </c>
      <c r="M958" s="57">
        <v>73913000</v>
      </c>
      <c r="N958" s="9" t="s">
        <v>28</v>
      </c>
      <c r="O958" s="9" t="s">
        <v>271</v>
      </c>
      <c r="P958" s="11" t="s">
        <v>952</v>
      </c>
      <c r="Q958" s="11" t="s">
        <v>645</v>
      </c>
      <c r="R958" s="11" t="s">
        <v>953</v>
      </c>
      <c r="S958" s="11" t="s">
        <v>954</v>
      </c>
      <c r="T958" s="11" t="s">
        <v>955</v>
      </c>
    </row>
    <row r="959" spans="1:20" ht="35.1" customHeight="1" x14ac:dyDescent="0.25">
      <c r="A959" s="4">
        <v>30</v>
      </c>
      <c r="B959" s="5" t="s">
        <v>946</v>
      </c>
      <c r="C959" s="5" t="s">
        <v>947</v>
      </c>
      <c r="D959" s="6" t="s">
        <v>973</v>
      </c>
      <c r="E959" s="54">
        <v>85151507</v>
      </c>
      <c r="F959" s="6" t="s">
        <v>991</v>
      </c>
      <c r="G959" s="55">
        <v>42746</v>
      </c>
      <c r="H959" s="58">
        <v>11.5</v>
      </c>
      <c r="I959" s="7" t="s">
        <v>41</v>
      </c>
      <c r="J959" s="15" t="s">
        <v>716</v>
      </c>
      <c r="K959" s="7" t="s">
        <v>975</v>
      </c>
      <c r="L959" s="57">
        <v>72577000</v>
      </c>
      <c r="M959" s="57">
        <v>72577000</v>
      </c>
      <c r="N959" s="9" t="s">
        <v>28</v>
      </c>
      <c r="O959" s="9" t="s">
        <v>271</v>
      </c>
      <c r="P959" s="11" t="s">
        <v>952</v>
      </c>
      <c r="Q959" s="11" t="s">
        <v>645</v>
      </c>
      <c r="R959" s="11" t="s">
        <v>953</v>
      </c>
      <c r="S959" s="11" t="s">
        <v>954</v>
      </c>
      <c r="T959" s="11" t="s">
        <v>955</v>
      </c>
    </row>
    <row r="960" spans="1:20" ht="35.1" customHeight="1" x14ac:dyDescent="0.25">
      <c r="A960" s="4">
        <v>31</v>
      </c>
      <c r="B960" s="5" t="s">
        <v>946</v>
      </c>
      <c r="C960" s="5" t="s">
        <v>947</v>
      </c>
      <c r="D960" s="6" t="s">
        <v>973</v>
      </c>
      <c r="E960" s="54">
        <v>85151605</v>
      </c>
      <c r="F960" s="6" t="s">
        <v>992</v>
      </c>
      <c r="G960" s="55">
        <v>42746</v>
      </c>
      <c r="H960" s="58">
        <v>11.5</v>
      </c>
      <c r="I960" s="7" t="s">
        <v>41</v>
      </c>
      <c r="J960" s="15" t="s">
        <v>716</v>
      </c>
      <c r="K960" s="7" t="s">
        <v>975</v>
      </c>
      <c r="L960" s="57">
        <v>73913000</v>
      </c>
      <c r="M960" s="57">
        <v>73913000</v>
      </c>
      <c r="N960" s="9" t="s">
        <v>28</v>
      </c>
      <c r="O960" s="9" t="s">
        <v>271</v>
      </c>
      <c r="P960" s="11" t="s">
        <v>952</v>
      </c>
      <c r="Q960" s="11" t="s">
        <v>645</v>
      </c>
      <c r="R960" s="11" t="s">
        <v>953</v>
      </c>
      <c r="S960" s="11" t="s">
        <v>954</v>
      </c>
      <c r="T960" s="11" t="s">
        <v>955</v>
      </c>
    </row>
    <row r="961" spans="1:20" ht="35.1" customHeight="1" x14ac:dyDescent="0.25">
      <c r="A961" s="4">
        <v>32</v>
      </c>
      <c r="B961" s="5" t="s">
        <v>946</v>
      </c>
      <c r="C961" s="5" t="s">
        <v>947</v>
      </c>
      <c r="D961" s="6" t="s">
        <v>973</v>
      </c>
      <c r="E961" s="54">
        <v>80101604</v>
      </c>
      <c r="F961" s="6" t="s">
        <v>993</v>
      </c>
      <c r="G961" s="55">
        <v>42746</v>
      </c>
      <c r="H961" s="58">
        <v>11</v>
      </c>
      <c r="I961" s="7" t="s">
        <v>41</v>
      </c>
      <c r="J961" s="15" t="s">
        <v>716</v>
      </c>
      <c r="K961" s="7" t="s">
        <v>975</v>
      </c>
      <c r="L961" s="57">
        <v>96486733</v>
      </c>
      <c r="M961" s="57">
        <v>96486733</v>
      </c>
      <c r="N961" s="9" t="s">
        <v>28</v>
      </c>
      <c r="O961" s="9" t="s">
        <v>271</v>
      </c>
      <c r="P961" s="11" t="s">
        <v>952</v>
      </c>
      <c r="Q961" s="11" t="s">
        <v>645</v>
      </c>
      <c r="R961" s="11" t="s">
        <v>953</v>
      </c>
      <c r="S961" s="11" t="s">
        <v>954</v>
      </c>
      <c r="T961" s="11" t="s">
        <v>955</v>
      </c>
    </row>
    <row r="962" spans="1:20" ht="35.1" customHeight="1" x14ac:dyDescent="0.25">
      <c r="A962" s="4">
        <v>33</v>
      </c>
      <c r="B962" s="5" t="s">
        <v>946</v>
      </c>
      <c r="C962" s="5" t="s">
        <v>947</v>
      </c>
      <c r="D962" s="6" t="s">
        <v>973</v>
      </c>
      <c r="E962" s="54">
        <v>93151507</v>
      </c>
      <c r="F962" s="6" t="s">
        <v>994</v>
      </c>
      <c r="G962" s="55">
        <v>42746</v>
      </c>
      <c r="H962" s="58">
        <v>11.5</v>
      </c>
      <c r="I962" s="7" t="s">
        <v>41</v>
      </c>
      <c r="J962" s="15" t="s">
        <v>716</v>
      </c>
      <c r="K962" s="7" t="s">
        <v>975</v>
      </c>
      <c r="L962" s="57">
        <v>80072000</v>
      </c>
      <c r="M962" s="57">
        <v>80072000</v>
      </c>
      <c r="N962" s="9" t="s">
        <v>28</v>
      </c>
      <c r="O962" s="9" t="s">
        <v>271</v>
      </c>
      <c r="P962" s="11" t="s">
        <v>952</v>
      </c>
      <c r="Q962" s="11" t="s">
        <v>645</v>
      </c>
      <c r="R962" s="11" t="s">
        <v>953</v>
      </c>
      <c r="S962" s="11" t="s">
        <v>954</v>
      </c>
      <c r="T962" s="11" t="s">
        <v>955</v>
      </c>
    </row>
    <row r="963" spans="1:20" ht="35.1" customHeight="1" x14ac:dyDescent="0.25">
      <c r="A963" s="4">
        <v>34</v>
      </c>
      <c r="B963" s="5" t="s">
        <v>946</v>
      </c>
      <c r="C963" s="5" t="s">
        <v>947</v>
      </c>
      <c r="D963" s="6" t="s">
        <v>973</v>
      </c>
      <c r="E963" s="54">
        <v>85151605</v>
      </c>
      <c r="F963" s="6" t="s">
        <v>995</v>
      </c>
      <c r="G963" s="55">
        <v>42746</v>
      </c>
      <c r="H963" s="58">
        <v>11.5</v>
      </c>
      <c r="I963" s="7" t="s">
        <v>41</v>
      </c>
      <c r="J963" s="15" t="s">
        <v>716</v>
      </c>
      <c r="K963" s="7" t="s">
        <v>975</v>
      </c>
      <c r="L963" s="57">
        <v>76130000</v>
      </c>
      <c r="M963" s="57">
        <v>76130000</v>
      </c>
      <c r="N963" s="9" t="s">
        <v>28</v>
      </c>
      <c r="O963" s="9" t="s">
        <v>271</v>
      </c>
      <c r="P963" s="11" t="s">
        <v>952</v>
      </c>
      <c r="Q963" s="11" t="s">
        <v>645</v>
      </c>
      <c r="R963" s="11" t="s">
        <v>953</v>
      </c>
      <c r="S963" s="11" t="s">
        <v>954</v>
      </c>
      <c r="T963" s="11" t="s">
        <v>955</v>
      </c>
    </row>
    <row r="964" spans="1:20" ht="35.1" customHeight="1" x14ac:dyDescent="0.25">
      <c r="A964" s="4">
        <v>35</v>
      </c>
      <c r="B964" s="5" t="s">
        <v>946</v>
      </c>
      <c r="C964" s="5" t="s">
        <v>947</v>
      </c>
      <c r="D964" s="6" t="s">
        <v>973</v>
      </c>
      <c r="E964" s="54">
        <v>93151507</v>
      </c>
      <c r="F964" s="6" t="s">
        <v>996</v>
      </c>
      <c r="G964" s="55">
        <v>42746</v>
      </c>
      <c r="H964" s="58">
        <v>11.5</v>
      </c>
      <c r="I964" s="7" t="s">
        <v>41</v>
      </c>
      <c r="J964" s="15" t="s">
        <v>716</v>
      </c>
      <c r="K964" s="7" t="s">
        <v>975</v>
      </c>
      <c r="L964" s="57">
        <v>59217329</v>
      </c>
      <c r="M964" s="57">
        <v>59217329</v>
      </c>
      <c r="N964" s="9" t="s">
        <v>28</v>
      </c>
      <c r="O964" s="9" t="s">
        <v>271</v>
      </c>
      <c r="P964" s="11" t="s">
        <v>952</v>
      </c>
      <c r="Q964" s="11" t="s">
        <v>645</v>
      </c>
      <c r="R964" s="11" t="s">
        <v>953</v>
      </c>
      <c r="S964" s="11" t="s">
        <v>954</v>
      </c>
      <c r="T964" s="11" t="s">
        <v>955</v>
      </c>
    </row>
    <row r="965" spans="1:20" ht="35.1" customHeight="1" x14ac:dyDescent="0.25">
      <c r="A965" s="4">
        <v>36</v>
      </c>
      <c r="B965" s="5" t="s">
        <v>946</v>
      </c>
      <c r="C965" s="5" t="s">
        <v>947</v>
      </c>
      <c r="D965" s="6" t="s">
        <v>973</v>
      </c>
      <c r="E965" s="54">
        <v>85151605</v>
      </c>
      <c r="F965" s="6" t="s">
        <v>997</v>
      </c>
      <c r="G965" s="55">
        <v>42746</v>
      </c>
      <c r="H965" s="58">
        <v>11.5</v>
      </c>
      <c r="I965" s="7" t="s">
        <v>41</v>
      </c>
      <c r="J965" s="15" t="s">
        <v>716</v>
      </c>
      <c r="K965" s="7" t="s">
        <v>975</v>
      </c>
      <c r="L965" s="57">
        <v>73913000</v>
      </c>
      <c r="M965" s="57">
        <v>73913000</v>
      </c>
      <c r="N965" s="9" t="s">
        <v>28</v>
      </c>
      <c r="O965" s="9" t="s">
        <v>271</v>
      </c>
      <c r="P965" s="11" t="s">
        <v>952</v>
      </c>
      <c r="Q965" s="11" t="s">
        <v>645</v>
      </c>
      <c r="R965" s="11" t="s">
        <v>953</v>
      </c>
      <c r="S965" s="11" t="s">
        <v>954</v>
      </c>
      <c r="T965" s="11" t="s">
        <v>955</v>
      </c>
    </row>
    <row r="966" spans="1:20" ht="35.1" customHeight="1" x14ac:dyDescent="0.25">
      <c r="A966" s="4">
        <v>37</v>
      </c>
      <c r="B966" s="5" t="s">
        <v>946</v>
      </c>
      <c r="C966" s="5" t="s">
        <v>947</v>
      </c>
      <c r="D966" s="6" t="s">
        <v>973</v>
      </c>
      <c r="E966" s="54">
        <v>93151507</v>
      </c>
      <c r="F966" s="6" t="s">
        <v>998</v>
      </c>
      <c r="G966" s="55">
        <v>42746</v>
      </c>
      <c r="H966" s="58">
        <v>11.5</v>
      </c>
      <c r="I966" s="7" t="s">
        <v>41</v>
      </c>
      <c r="J966" s="15" t="s">
        <v>716</v>
      </c>
      <c r="K966" s="7" t="s">
        <v>975</v>
      </c>
      <c r="L966" s="57">
        <v>60904000</v>
      </c>
      <c r="M966" s="57">
        <v>60904000</v>
      </c>
      <c r="N966" s="9" t="s">
        <v>28</v>
      </c>
      <c r="O966" s="9" t="s">
        <v>271</v>
      </c>
      <c r="P966" s="11" t="s">
        <v>952</v>
      </c>
      <c r="Q966" s="11" t="s">
        <v>645</v>
      </c>
      <c r="R966" s="11" t="s">
        <v>953</v>
      </c>
      <c r="S966" s="11" t="s">
        <v>954</v>
      </c>
      <c r="T966" s="11" t="s">
        <v>955</v>
      </c>
    </row>
    <row r="967" spans="1:20" ht="35.1" customHeight="1" x14ac:dyDescent="0.25">
      <c r="A967" s="4">
        <v>38</v>
      </c>
      <c r="B967" s="5" t="s">
        <v>946</v>
      </c>
      <c r="C967" s="5" t="s">
        <v>947</v>
      </c>
      <c r="D967" s="6" t="s">
        <v>973</v>
      </c>
      <c r="E967" s="54">
        <v>93151507</v>
      </c>
      <c r="F967" s="6" t="s">
        <v>999</v>
      </c>
      <c r="G967" s="55">
        <v>42746</v>
      </c>
      <c r="H967" s="58">
        <v>11.5</v>
      </c>
      <c r="I967" s="7" t="s">
        <v>41</v>
      </c>
      <c r="J967" s="15" t="s">
        <v>716</v>
      </c>
      <c r="K967" s="7" t="s">
        <v>975</v>
      </c>
      <c r="L967" s="57">
        <v>76544000</v>
      </c>
      <c r="M967" s="57">
        <v>76544000</v>
      </c>
      <c r="N967" s="9" t="s">
        <v>28</v>
      </c>
      <c r="O967" s="9" t="s">
        <v>271</v>
      </c>
      <c r="P967" s="11" t="s">
        <v>952</v>
      </c>
      <c r="Q967" s="11" t="s">
        <v>645</v>
      </c>
      <c r="R967" s="11" t="s">
        <v>953</v>
      </c>
      <c r="S967" s="11" t="s">
        <v>954</v>
      </c>
      <c r="T967" s="11" t="s">
        <v>955</v>
      </c>
    </row>
    <row r="968" spans="1:20" ht="35.1" customHeight="1" x14ac:dyDescent="0.25">
      <c r="A968" s="4">
        <v>39</v>
      </c>
      <c r="B968" s="5" t="s">
        <v>946</v>
      </c>
      <c r="C968" s="5" t="s">
        <v>947</v>
      </c>
      <c r="D968" s="6" t="s">
        <v>973</v>
      </c>
      <c r="E968" s="54">
        <v>93151502</v>
      </c>
      <c r="F968" s="6" t="s">
        <v>1000</v>
      </c>
      <c r="G968" s="55">
        <v>42746</v>
      </c>
      <c r="H968" s="58">
        <v>11.5</v>
      </c>
      <c r="I968" s="7" t="s">
        <v>41</v>
      </c>
      <c r="J968" s="15" t="s">
        <v>716</v>
      </c>
      <c r="K968" s="7" t="s">
        <v>975</v>
      </c>
      <c r="L968" s="57">
        <v>71760000</v>
      </c>
      <c r="M968" s="57">
        <v>71760000</v>
      </c>
      <c r="N968" s="9" t="s">
        <v>28</v>
      </c>
      <c r="O968" s="9" t="s">
        <v>271</v>
      </c>
      <c r="P968" s="11" t="s">
        <v>952</v>
      </c>
      <c r="Q968" s="11" t="s">
        <v>645</v>
      </c>
      <c r="R968" s="11" t="s">
        <v>953</v>
      </c>
      <c r="S968" s="11" t="s">
        <v>954</v>
      </c>
      <c r="T968" s="11" t="s">
        <v>955</v>
      </c>
    </row>
    <row r="969" spans="1:20" ht="35.1" customHeight="1" x14ac:dyDescent="0.25">
      <c r="A969" s="4">
        <v>40</v>
      </c>
      <c r="B969" s="5" t="s">
        <v>946</v>
      </c>
      <c r="C969" s="5" t="s">
        <v>947</v>
      </c>
      <c r="D969" s="6" t="s">
        <v>973</v>
      </c>
      <c r="E969" s="54">
        <v>85151507</v>
      </c>
      <c r="F969" s="6" t="s">
        <v>1001</v>
      </c>
      <c r="G969" s="55">
        <v>42746</v>
      </c>
      <c r="H969" s="58">
        <v>11.5</v>
      </c>
      <c r="I969" s="7" t="s">
        <v>41</v>
      </c>
      <c r="J969" s="15" t="s">
        <v>716</v>
      </c>
      <c r="K969" s="7" t="s">
        <v>975</v>
      </c>
      <c r="L969" s="57">
        <v>47840000</v>
      </c>
      <c r="M969" s="57">
        <v>47840000</v>
      </c>
      <c r="N969" s="9" t="s">
        <v>28</v>
      </c>
      <c r="O969" s="9" t="s">
        <v>271</v>
      </c>
      <c r="P969" s="11" t="s">
        <v>952</v>
      </c>
      <c r="Q969" s="11" t="s">
        <v>645</v>
      </c>
      <c r="R969" s="11" t="s">
        <v>953</v>
      </c>
      <c r="S969" s="11" t="s">
        <v>954</v>
      </c>
      <c r="T969" s="11" t="s">
        <v>955</v>
      </c>
    </row>
    <row r="970" spans="1:20" ht="35.1" customHeight="1" x14ac:dyDescent="0.25">
      <c r="A970" s="4">
        <v>41</v>
      </c>
      <c r="B970" s="5" t="s">
        <v>946</v>
      </c>
      <c r="C970" s="5" t="s">
        <v>947</v>
      </c>
      <c r="D970" s="6" t="s">
        <v>973</v>
      </c>
      <c r="E970" s="54">
        <v>80161501</v>
      </c>
      <c r="F970" s="6" t="s">
        <v>1002</v>
      </c>
      <c r="G970" s="55">
        <v>42746</v>
      </c>
      <c r="H970" s="58">
        <v>11.5</v>
      </c>
      <c r="I970" s="7" t="s">
        <v>41</v>
      </c>
      <c r="J970" s="15" t="s">
        <v>716</v>
      </c>
      <c r="K970" s="7" t="s">
        <v>975</v>
      </c>
      <c r="L970" s="57">
        <v>80132000</v>
      </c>
      <c r="M970" s="57">
        <v>80132000</v>
      </c>
      <c r="N970" s="9" t="s">
        <v>28</v>
      </c>
      <c r="O970" s="9" t="s">
        <v>271</v>
      </c>
      <c r="P970" s="11" t="s">
        <v>952</v>
      </c>
      <c r="Q970" s="11" t="s">
        <v>645</v>
      </c>
      <c r="R970" s="11" t="s">
        <v>953</v>
      </c>
      <c r="S970" s="11" t="s">
        <v>954</v>
      </c>
      <c r="T970" s="11" t="s">
        <v>955</v>
      </c>
    </row>
    <row r="971" spans="1:20" ht="35.1" customHeight="1" x14ac:dyDescent="0.25">
      <c r="A971" s="4">
        <v>42</v>
      </c>
      <c r="B971" s="5" t="s">
        <v>946</v>
      </c>
      <c r="C971" s="5" t="s">
        <v>947</v>
      </c>
      <c r="D971" s="6" t="s">
        <v>973</v>
      </c>
      <c r="E971" s="54">
        <v>85151507</v>
      </c>
      <c r="F971" s="6" t="s">
        <v>977</v>
      </c>
      <c r="G971" s="55">
        <v>42746</v>
      </c>
      <c r="H971" s="58">
        <v>11.5</v>
      </c>
      <c r="I971" s="7" t="s">
        <v>41</v>
      </c>
      <c r="J971" s="15" t="s">
        <v>716</v>
      </c>
      <c r="K971" s="7" t="s">
        <v>975</v>
      </c>
      <c r="L971" s="57">
        <v>74750000</v>
      </c>
      <c r="M971" s="57">
        <v>74750000</v>
      </c>
      <c r="N971" s="9" t="s">
        <v>28</v>
      </c>
      <c r="O971" s="9" t="s">
        <v>271</v>
      </c>
      <c r="P971" s="11" t="s">
        <v>952</v>
      </c>
      <c r="Q971" s="11" t="s">
        <v>645</v>
      </c>
      <c r="R971" s="11" t="s">
        <v>953</v>
      </c>
      <c r="S971" s="11" t="s">
        <v>954</v>
      </c>
      <c r="T971" s="11" t="s">
        <v>955</v>
      </c>
    </row>
    <row r="972" spans="1:20" ht="35.1" customHeight="1" x14ac:dyDescent="0.25">
      <c r="A972" s="4">
        <v>43</v>
      </c>
      <c r="B972" s="5" t="s">
        <v>946</v>
      </c>
      <c r="C972" s="5" t="s">
        <v>1003</v>
      </c>
      <c r="D972" s="6" t="s">
        <v>1004</v>
      </c>
      <c r="E972" s="54">
        <v>78111803</v>
      </c>
      <c r="F972" s="6" t="s">
        <v>1005</v>
      </c>
      <c r="G972" s="55">
        <v>42752</v>
      </c>
      <c r="H972" s="58">
        <v>9</v>
      </c>
      <c r="I972" s="7" t="s">
        <v>286</v>
      </c>
      <c r="J972" s="15" t="s">
        <v>287</v>
      </c>
      <c r="K972" s="7" t="s">
        <v>951</v>
      </c>
      <c r="L972" s="57">
        <v>68797999603</v>
      </c>
      <c r="M972" s="57">
        <v>68797999603</v>
      </c>
      <c r="N972" s="9" t="s">
        <v>28</v>
      </c>
      <c r="O972" s="9" t="s">
        <v>271</v>
      </c>
      <c r="P972" s="11" t="s">
        <v>952</v>
      </c>
      <c r="Q972" s="11" t="s">
        <v>645</v>
      </c>
      <c r="R972" s="11" t="s">
        <v>953</v>
      </c>
      <c r="S972" s="11" t="s">
        <v>954</v>
      </c>
      <c r="T972" s="11" t="s">
        <v>955</v>
      </c>
    </row>
    <row r="973" spans="1:20" ht="35.1" customHeight="1" x14ac:dyDescent="0.25">
      <c r="A973" s="4">
        <v>44</v>
      </c>
      <c r="B973" s="5" t="s">
        <v>946</v>
      </c>
      <c r="C973" s="5" t="s">
        <v>1003</v>
      </c>
      <c r="D973" s="6" t="s">
        <v>1006</v>
      </c>
      <c r="E973" s="54" t="s">
        <v>1007</v>
      </c>
      <c r="F973" s="6" t="s">
        <v>1008</v>
      </c>
      <c r="G973" s="55">
        <v>42746</v>
      </c>
      <c r="H973" s="58">
        <v>9</v>
      </c>
      <c r="I973" s="7" t="s">
        <v>934</v>
      </c>
      <c r="J973" s="15" t="s">
        <v>291</v>
      </c>
      <c r="K973" s="7" t="s">
        <v>710</v>
      </c>
      <c r="L973" s="57">
        <v>3322803449</v>
      </c>
      <c r="M973" s="57">
        <v>3322803449</v>
      </c>
      <c r="N973" s="9" t="s">
        <v>28</v>
      </c>
      <c r="O973" s="9" t="s">
        <v>271</v>
      </c>
      <c r="P973" s="11" t="s">
        <v>952</v>
      </c>
      <c r="Q973" s="11" t="s">
        <v>645</v>
      </c>
      <c r="R973" s="11" t="s">
        <v>953</v>
      </c>
      <c r="S973" s="11" t="s">
        <v>954</v>
      </c>
      <c r="T973" s="11" t="s">
        <v>955</v>
      </c>
    </row>
    <row r="974" spans="1:20" ht="35.1" customHeight="1" x14ac:dyDescent="0.25">
      <c r="A974" s="4">
        <v>45</v>
      </c>
      <c r="B974" s="5" t="s">
        <v>946</v>
      </c>
      <c r="C974" s="5" t="s">
        <v>1003</v>
      </c>
      <c r="D974" s="6" t="s">
        <v>1009</v>
      </c>
      <c r="E974" s="54">
        <v>60101728</v>
      </c>
      <c r="F974" s="6" t="s">
        <v>1010</v>
      </c>
      <c r="G974" s="55">
        <v>42765</v>
      </c>
      <c r="H974" s="58">
        <v>7</v>
      </c>
      <c r="I974" s="7" t="s">
        <v>1011</v>
      </c>
      <c r="J974" s="15" t="s">
        <v>1012</v>
      </c>
      <c r="K974" s="7" t="s">
        <v>710</v>
      </c>
      <c r="L974" s="57">
        <v>17500000</v>
      </c>
      <c r="M974" s="57">
        <v>17500000</v>
      </c>
      <c r="N974" s="9" t="s">
        <v>28</v>
      </c>
      <c r="O974" s="9" t="s">
        <v>271</v>
      </c>
      <c r="P974" s="11" t="s">
        <v>952</v>
      </c>
      <c r="Q974" s="11" t="s">
        <v>645</v>
      </c>
      <c r="R974" s="11" t="s">
        <v>953</v>
      </c>
      <c r="S974" s="11" t="s">
        <v>954</v>
      </c>
      <c r="T974" s="11" t="s">
        <v>955</v>
      </c>
    </row>
    <row r="975" spans="1:20" ht="35.1" customHeight="1" x14ac:dyDescent="0.25">
      <c r="A975" s="4">
        <v>46</v>
      </c>
      <c r="B975" s="5" t="s">
        <v>946</v>
      </c>
      <c r="C975" s="5" t="s">
        <v>1003</v>
      </c>
      <c r="D975" s="6" t="s">
        <v>1009</v>
      </c>
      <c r="E975" s="54" t="s">
        <v>1013</v>
      </c>
      <c r="F975" s="6" t="s">
        <v>1014</v>
      </c>
      <c r="G975" s="55">
        <v>42795</v>
      </c>
      <c r="H975" s="58">
        <v>7</v>
      </c>
      <c r="I975" s="7" t="s">
        <v>37</v>
      </c>
      <c r="J975" s="15" t="s">
        <v>1015</v>
      </c>
      <c r="K975" s="7" t="s">
        <v>710</v>
      </c>
      <c r="L975" s="57">
        <v>735330000</v>
      </c>
      <c r="M975" s="57">
        <v>735330000</v>
      </c>
      <c r="N975" s="9" t="s">
        <v>28</v>
      </c>
      <c r="O975" s="9" t="s">
        <v>271</v>
      </c>
      <c r="P975" s="11" t="s">
        <v>952</v>
      </c>
      <c r="Q975" s="11" t="s">
        <v>645</v>
      </c>
      <c r="R975" s="11" t="s">
        <v>953</v>
      </c>
      <c r="S975" s="11" t="s">
        <v>954</v>
      </c>
      <c r="T975" s="11" t="s">
        <v>955</v>
      </c>
    </row>
    <row r="976" spans="1:20" ht="35.1" customHeight="1" x14ac:dyDescent="0.25">
      <c r="A976" s="4">
        <v>48</v>
      </c>
      <c r="B976" s="5" t="s">
        <v>946</v>
      </c>
      <c r="C976" s="5" t="s">
        <v>1003</v>
      </c>
      <c r="D976" s="6" t="s">
        <v>1009</v>
      </c>
      <c r="E976" s="54">
        <v>25174700</v>
      </c>
      <c r="F976" s="6" t="s">
        <v>1016</v>
      </c>
      <c r="G976" s="55">
        <v>42885</v>
      </c>
      <c r="H976" s="58">
        <v>6</v>
      </c>
      <c r="I976" s="7" t="s">
        <v>25</v>
      </c>
      <c r="J976" s="15" t="s">
        <v>1017</v>
      </c>
      <c r="K976" s="7" t="s">
        <v>710</v>
      </c>
      <c r="L976" s="57">
        <v>762305500</v>
      </c>
      <c r="M976" s="57">
        <v>762305500</v>
      </c>
      <c r="N976" s="9" t="s">
        <v>28</v>
      </c>
      <c r="O976" s="9" t="s">
        <v>271</v>
      </c>
      <c r="P976" s="11" t="s">
        <v>952</v>
      </c>
      <c r="Q976" s="11" t="s">
        <v>645</v>
      </c>
      <c r="R976" s="11" t="s">
        <v>953</v>
      </c>
      <c r="S976" s="11" t="s">
        <v>954</v>
      </c>
      <c r="T976" s="11" t="s">
        <v>955</v>
      </c>
    </row>
    <row r="977" spans="1:20" ht="35.1" customHeight="1" x14ac:dyDescent="0.25">
      <c r="A977" s="4">
        <v>48</v>
      </c>
      <c r="B977" s="5" t="s">
        <v>946</v>
      </c>
      <c r="C977" s="5" t="s">
        <v>1003</v>
      </c>
      <c r="D977" s="6" t="s">
        <v>1009</v>
      </c>
      <c r="E977" s="54">
        <v>93151508</v>
      </c>
      <c r="F977" s="6" t="s">
        <v>1018</v>
      </c>
      <c r="G977" s="55" t="s">
        <v>1019</v>
      </c>
      <c r="H977" s="58">
        <v>11</v>
      </c>
      <c r="I977" s="7" t="s">
        <v>268</v>
      </c>
      <c r="J977" s="15" t="s">
        <v>881</v>
      </c>
      <c r="K977" s="7" t="s">
        <v>710</v>
      </c>
      <c r="L977" s="57">
        <v>3834962700</v>
      </c>
      <c r="M977" s="57">
        <v>3834962700</v>
      </c>
      <c r="N977" s="9" t="s">
        <v>28</v>
      </c>
      <c r="O977" s="9" t="s">
        <v>271</v>
      </c>
      <c r="P977" s="11" t="s">
        <v>952</v>
      </c>
      <c r="Q977" s="11" t="s">
        <v>645</v>
      </c>
      <c r="R977" s="11" t="s">
        <v>953</v>
      </c>
      <c r="S977" s="11" t="s">
        <v>954</v>
      </c>
      <c r="T977" s="11" t="s">
        <v>955</v>
      </c>
    </row>
    <row r="978" spans="1:20" ht="35.1" customHeight="1" x14ac:dyDescent="0.25">
      <c r="A978" s="4">
        <v>49</v>
      </c>
      <c r="B978" s="5" t="s">
        <v>946</v>
      </c>
      <c r="C978" s="5" t="s">
        <v>1003</v>
      </c>
      <c r="D978" s="6" t="s">
        <v>1020</v>
      </c>
      <c r="E978" s="54">
        <v>80161504</v>
      </c>
      <c r="F978" s="6" t="s">
        <v>1021</v>
      </c>
      <c r="G978" s="55">
        <v>42746</v>
      </c>
      <c r="H978" s="58">
        <v>11.5</v>
      </c>
      <c r="I978" s="7" t="s">
        <v>41</v>
      </c>
      <c r="J978" s="15" t="s">
        <v>608</v>
      </c>
      <c r="K978" s="7" t="s">
        <v>710</v>
      </c>
      <c r="L978" s="57">
        <v>12650000</v>
      </c>
      <c r="M978" s="57">
        <v>12650000</v>
      </c>
      <c r="N978" s="9" t="s">
        <v>28</v>
      </c>
      <c r="O978" s="9" t="s">
        <v>271</v>
      </c>
      <c r="P978" s="11" t="s">
        <v>952</v>
      </c>
      <c r="Q978" s="11" t="s">
        <v>645</v>
      </c>
      <c r="R978" s="11" t="s">
        <v>953</v>
      </c>
      <c r="S978" s="11" t="s">
        <v>954</v>
      </c>
      <c r="T978" s="11" t="s">
        <v>955</v>
      </c>
    </row>
    <row r="979" spans="1:20" ht="35.1" customHeight="1" x14ac:dyDescent="0.25">
      <c r="A979" s="4">
        <v>50</v>
      </c>
      <c r="B979" s="5" t="s">
        <v>946</v>
      </c>
      <c r="C979" s="5" t="s">
        <v>1003</v>
      </c>
      <c r="D979" s="6" t="s">
        <v>1020</v>
      </c>
      <c r="E979" s="54">
        <v>80161504</v>
      </c>
      <c r="F979" s="6" t="s">
        <v>1021</v>
      </c>
      <c r="G979" s="55">
        <v>42746</v>
      </c>
      <c r="H979" s="58">
        <v>11.5</v>
      </c>
      <c r="I979" s="7" t="s">
        <v>41</v>
      </c>
      <c r="J979" s="15" t="s">
        <v>608</v>
      </c>
      <c r="K979" s="7" t="s">
        <v>710</v>
      </c>
      <c r="L979" s="57">
        <v>12650000</v>
      </c>
      <c r="M979" s="57">
        <v>12650000</v>
      </c>
      <c r="N979" s="9" t="s">
        <v>28</v>
      </c>
      <c r="O979" s="9" t="s">
        <v>271</v>
      </c>
      <c r="P979" s="11" t="s">
        <v>952</v>
      </c>
      <c r="Q979" s="11" t="s">
        <v>645</v>
      </c>
      <c r="R979" s="11" t="s">
        <v>953</v>
      </c>
      <c r="S979" s="11" t="s">
        <v>954</v>
      </c>
      <c r="T979" s="11" t="s">
        <v>955</v>
      </c>
    </row>
    <row r="980" spans="1:20" ht="35.1" customHeight="1" x14ac:dyDescent="0.25">
      <c r="A980" s="4">
        <v>51</v>
      </c>
      <c r="B980" s="5" t="s">
        <v>946</v>
      </c>
      <c r="C980" s="5" t="s">
        <v>1003</v>
      </c>
      <c r="D980" s="6" t="s">
        <v>1020</v>
      </c>
      <c r="E980" s="54">
        <v>80161504</v>
      </c>
      <c r="F980" s="6" t="s">
        <v>1021</v>
      </c>
      <c r="G980" s="55">
        <v>42746</v>
      </c>
      <c r="H980" s="58">
        <v>11.5</v>
      </c>
      <c r="I980" s="7" t="s">
        <v>41</v>
      </c>
      <c r="J980" s="15" t="s">
        <v>608</v>
      </c>
      <c r="K980" s="7" t="s">
        <v>710</v>
      </c>
      <c r="L980" s="57">
        <v>12650000</v>
      </c>
      <c r="M980" s="57">
        <v>12650000</v>
      </c>
      <c r="N980" s="9" t="s">
        <v>28</v>
      </c>
      <c r="O980" s="9" t="s">
        <v>271</v>
      </c>
      <c r="P980" s="11" t="s">
        <v>952</v>
      </c>
      <c r="Q980" s="11" t="s">
        <v>645</v>
      </c>
      <c r="R980" s="11" t="s">
        <v>953</v>
      </c>
      <c r="S980" s="11" t="s">
        <v>954</v>
      </c>
      <c r="T980" s="11" t="s">
        <v>955</v>
      </c>
    </row>
    <row r="981" spans="1:20" ht="35.1" customHeight="1" x14ac:dyDescent="0.25">
      <c r="A981" s="4">
        <v>52</v>
      </c>
      <c r="B981" s="5" t="s">
        <v>946</v>
      </c>
      <c r="C981" s="5" t="s">
        <v>1003</v>
      </c>
      <c r="D981" s="6" t="s">
        <v>1020</v>
      </c>
      <c r="E981" s="54">
        <v>80161504</v>
      </c>
      <c r="F981" s="6" t="s">
        <v>1022</v>
      </c>
      <c r="G981" s="55">
        <v>42746</v>
      </c>
      <c r="H981" s="58">
        <v>11.5</v>
      </c>
      <c r="I981" s="7" t="s">
        <v>41</v>
      </c>
      <c r="J981" s="15" t="s">
        <v>608</v>
      </c>
      <c r="K981" s="7" t="s">
        <v>710</v>
      </c>
      <c r="L981" s="57">
        <v>13800000</v>
      </c>
      <c r="M981" s="57">
        <v>13800000</v>
      </c>
      <c r="N981" s="9" t="s">
        <v>28</v>
      </c>
      <c r="O981" s="9" t="s">
        <v>271</v>
      </c>
      <c r="P981" s="11" t="s">
        <v>952</v>
      </c>
      <c r="Q981" s="11" t="s">
        <v>645</v>
      </c>
      <c r="R981" s="11" t="s">
        <v>953</v>
      </c>
      <c r="S981" s="11" t="s">
        <v>954</v>
      </c>
      <c r="T981" s="11" t="s">
        <v>955</v>
      </c>
    </row>
    <row r="982" spans="1:20" ht="35.1" customHeight="1" x14ac:dyDescent="0.25">
      <c r="A982" s="4">
        <v>53</v>
      </c>
      <c r="B982" s="5" t="s">
        <v>946</v>
      </c>
      <c r="C982" s="5" t="s">
        <v>1003</v>
      </c>
      <c r="D982" s="6" t="s">
        <v>1020</v>
      </c>
      <c r="E982" s="54">
        <v>80161504</v>
      </c>
      <c r="F982" s="6" t="s">
        <v>1023</v>
      </c>
      <c r="G982" s="55">
        <v>42746</v>
      </c>
      <c r="H982" s="58">
        <v>11.5</v>
      </c>
      <c r="I982" s="7" t="s">
        <v>41</v>
      </c>
      <c r="J982" s="15" t="s">
        <v>608</v>
      </c>
      <c r="K982" s="7" t="s">
        <v>710</v>
      </c>
      <c r="L982" s="57">
        <v>15525000</v>
      </c>
      <c r="M982" s="57">
        <v>15525000</v>
      </c>
      <c r="N982" s="9" t="s">
        <v>28</v>
      </c>
      <c r="O982" s="9" t="s">
        <v>271</v>
      </c>
      <c r="P982" s="11" t="s">
        <v>952</v>
      </c>
      <c r="Q982" s="11" t="s">
        <v>645</v>
      </c>
      <c r="R982" s="11" t="s">
        <v>953</v>
      </c>
      <c r="S982" s="11" t="s">
        <v>954</v>
      </c>
      <c r="T982" s="11" t="s">
        <v>955</v>
      </c>
    </row>
    <row r="983" spans="1:20" ht="35.1" customHeight="1" x14ac:dyDescent="0.25">
      <c r="A983" s="4">
        <v>54</v>
      </c>
      <c r="B983" s="5" t="s">
        <v>946</v>
      </c>
      <c r="C983" s="5" t="s">
        <v>1003</v>
      </c>
      <c r="D983" s="6" t="s">
        <v>1020</v>
      </c>
      <c r="E983" s="54">
        <v>80161504</v>
      </c>
      <c r="F983" s="6" t="s">
        <v>1024</v>
      </c>
      <c r="G983" s="55">
        <v>42746</v>
      </c>
      <c r="H983" s="58">
        <v>11.5</v>
      </c>
      <c r="I983" s="7" t="s">
        <v>41</v>
      </c>
      <c r="J983" s="15" t="s">
        <v>608</v>
      </c>
      <c r="K983" s="7" t="s">
        <v>710</v>
      </c>
      <c r="L983" s="57">
        <v>13800000</v>
      </c>
      <c r="M983" s="57">
        <v>13800000</v>
      </c>
      <c r="N983" s="9" t="s">
        <v>28</v>
      </c>
      <c r="O983" s="9" t="s">
        <v>271</v>
      </c>
      <c r="P983" s="11" t="s">
        <v>952</v>
      </c>
      <c r="Q983" s="11" t="s">
        <v>645</v>
      </c>
      <c r="R983" s="11" t="s">
        <v>953</v>
      </c>
      <c r="S983" s="11" t="s">
        <v>954</v>
      </c>
      <c r="T983" s="11" t="s">
        <v>955</v>
      </c>
    </row>
    <row r="984" spans="1:20" ht="35.1" customHeight="1" x14ac:dyDescent="0.25">
      <c r="A984" s="4">
        <v>55</v>
      </c>
      <c r="B984" s="5" t="s">
        <v>946</v>
      </c>
      <c r="C984" s="5" t="s">
        <v>1003</v>
      </c>
      <c r="D984" s="6" t="s">
        <v>1020</v>
      </c>
      <c r="E984" s="54">
        <v>80161504</v>
      </c>
      <c r="F984" s="6" t="s">
        <v>1021</v>
      </c>
      <c r="G984" s="55">
        <v>42746</v>
      </c>
      <c r="H984" s="58">
        <v>11.5</v>
      </c>
      <c r="I984" s="7" t="s">
        <v>41</v>
      </c>
      <c r="J984" s="15" t="s">
        <v>608</v>
      </c>
      <c r="K984" s="7" t="s">
        <v>710</v>
      </c>
      <c r="L984" s="57">
        <v>12650000</v>
      </c>
      <c r="M984" s="57">
        <v>12650000</v>
      </c>
      <c r="N984" s="9" t="s">
        <v>28</v>
      </c>
      <c r="O984" s="9" t="s">
        <v>271</v>
      </c>
      <c r="P984" s="11" t="s">
        <v>952</v>
      </c>
      <c r="Q984" s="11" t="s">
        <v>645</v>
      </c>
      <c r="R984" s="11" t="s">
        <v>953</v>
      </c>
      <c r="S984" s="11" t="s">
        <v>954</v>
      </c>
      <c r="T984" s="11" t="s">
        <v>955</v>
      </c>
    </row>
    <row r="985" spans="1:20" ht="35.1" customHeight="1" x14ac:dyDescent="0.25">
      <c r="A985" s="4">
        <v>56</v>
      </c>
      <c r="B985" s="5" t="s">
        <v>946</v>
      </c>
      <c r="C985" s="5" t="s">
        <v>1003</v>
      </c>
      <c r="D985" s="6" t="s">
        <v>1020</v>
      </c>
      <c r="E985" s="54">
        <v>80161504</v>
      </c>
      <c r="F985" s="6" t="s">
        <v>1021</v>
      </c>
      <c r="G985" s="55">
        <v>42746</v>
      </c>
      <c r="H985" s="58">
        <v>11.5</v>
      </c>
      <c r="I985" s="7" t="s">
        <v>41</v>
      </c>
      <c r="J985" s="15" t="s">
        <v>608</v>
      </c>
      <c r="K985" s="7" t="s">
        <v>710</v>
      </c>
      <c r="L985" s="57">
        <v>12650000</v>
      </c>
      <c r="M985" s="57">
        <v>12650000</v>
      </c>
      <c r="N985" s="9" t="s">
        <v>28</v>
      </c>
      <c r="O985" s="9" t="s">
        <v>271</v>
      </c>
      <c r="P985" s="11" t="s">
        <v>952</v>
      </c>
      <c r="Q985" s="11" t="s">
        <v>645</v>
      </c>
      <c r="R985" s="11" t="s">
        <v>953</v>
      </c>
      <c r="S985" s="11" t="s">
        <v>954</v>
      </c>
      <c r="T985" s="11" t="s">
        <v>955</v>
      </c>
    </row>
    <row r="986" spans="1:20" ht="35.1" customHeight="1" x14ac:dyDescent="0.25">
      <c r="A986" s="4">
        <v>57</v>
      </c>
      <c r="B986" s="5" t="s">
        <v>946</v>
      </c>
      <c r="C986" s="5" t="s">
        <v>1003</v>
      </c>
      <c r="D986" s="6" t="s">
        <v>1020</v>
      </c>
      <c r="E986" s="54">
        <v>80161504</v>
      </c>
      <c r="F986" s="6" t="s">
        <v>1021</v>
      </c>
      <c r="G986" s="55">
        <v>42746</v>
      </c>
      <c r="H986" s="58">
        <v>5</v>
      </c>
      <c r="I986" s="7" t="s">
        <v>41</v>
      </c>
      <c r="J986" s="15" t="s">
        <v>608</v>
      </c>
      <c r="K986" s="7" t="s">
        <v>710</v>
      </c>
      <c r="L986" s="57">
        <v>4799600</v>
      </c>
      <c r="M986" s="57">
        <v>4799600</v>
      </c>
      <c r="N986" s="9" t="s">
        <v>28</v>
      </c>
      <c r="O986" s="9" t="s">
        <v>271</v>
      </c>
      <c r="P986" s="11" t="s">
        <v>952</v>
      </c>
      <c r="Q986" s="11" t="s">
        <v>645</v>
      </c>
      <c r="R986" s="11" t="s">
        <v>953</v>
      </c>
      <c r="S986" s="11" t="s">
        <v>954</v>
      </c>
      <c r="T986" s="11" t="s">
        <v>955</v>
      </c>
    </row>
    <row r="987" spans="1:20" ht="35.1" customHeight="1" x14ac:dyDescent="0.25">
      <c r="A987" s="4">
        <v>58</v>
      </c>
      <c r="B987" s="5" t="s">
        <v>946</v>
      </c>
      <c r="C987" s="5" t="s">
        <v>1003</v>
      </c>
      <c r="D987" s="6" t="s">
        <v>1020</v>
      </c>
      <c r="E987" s="54">
        <v>80161504</v>
      </c>
      <c r="F987" s="6" t="s">
        <v>1021</v>
      </c>
      <c r="G987" s="55">
        <v>42746</v>
      </c>
      <c r="H987" s="58">
        <v>5</v>
      </c>
      <c r="I987" s="7" t="s">
        <v>41</v>
      </c>
      <c r="J987" s="15" t="s">
        <v>608</v>
      </c>
      <c r="K987" s="7" t="s">
        <v>710</v>
      </c>
      <c r="L987" s="57">
        <v>4799600</v>
      </c>
      <c r="M987" s="57">
        <v>4799600</v>
      </c>
      <c r="N987" s="9" t="s">
        <v>28</v>
      </c>
      <c r="O987" s="9" t="s">
        <v>271</v>
      </c>
      <c r="P987" s="11" t="s">
        <v>952</v>
      </c>
      <c r="Q987" s="11" t="s">
        <v>645</v>
      </c>
      <c r="R987" s="11" t="s">
        <v>953</v>
      </c>
      <c r="S987" s="11" t="s">
        <v>954</v>
      </c>
      <c r="T987" s="11" t="s">
        <v>955</v>
      </c>
    </row>
    <row r="988" spans="1:20" ht="35.1" customHeight="1" x14ac:dyDescent="0.25">
      <c r="A988" s="4">
        <v>59</v>
      </c>
      <c r="B988" s="5" t="s">
        <v>946</v>
      </c>
      <c r="C988" s="5" t="s">
        <v>1003</v>
      </c>
      <c r="D988" s="6" t="s">
        <v>1020</v>
      </c>
      <c r="E988" s="54">
        <v>80161504</v>
      </c>
      <c r="F988" s="6" t="s">
        <v>1021</v>
      </c>
      <c r="G988" s="55">
        <v>42746</v>
      </c>
      <c r="H988" s="58">
        <v>5</v>
      </c>
      <c r="I988" s="7" t="s">
        <v>41</v>
      </c>
      <c r="J988" s="15" t="s">
        <v>608</v>
      </c>
      <c r="K988" s="7" t="s">
        <v>710</v>
      </c>
      <c r="L988" s="57">
        <v>4799600</v>
      </c>
      <c r="M988" s="57">
        <v>4799600</v>
      </c>
      <c r="N988" s="9" t="s">
        <v>28</v>
      </c>
      <c r="O988" s="9" t="s">
        <v>271</v>
      </c>
      <c r="P988" s="11" t="s">
        <v>952</v>
      </c>
      <c r="Q988" s="11" t="s">
        <v>645</v>
      </c>
      <c r="R988" s="11" t="s">
        <v>953</v>
      </c>
      <c r="S988" s="11" t="s">
        <v>954</v>
      </c>
      <c r="T988" s="11" t="s">
        <v>955</v>
      </c>
    </row>
    <row r="989" spans="1:20" ht="35.1" customHeight="1" x14ac:dyDescent="0.25">
      <c r="A989" s="4">
        <v>60</v>
      </c>
      <c r="B989" s="5" t="s">
        <v>946</v>
      </c>
      <c r="C989" s="5" t="s">
        <v>1003</v>
      </c>
      <c r="D989" s="6" t="s">
        <v>1020</v>
      </c>
      <c r="E989" s="54">
        <v>80161504</v>
      </c>
      <c r="F989" s="6" t="s">
        <v>1021</v>
      </c>
      <c r="G989" s="55">
        <v>42746</v>
      </c>
      <c r="H989" s="58">
        <v>5</v>
      </c>
      <c r="I989" s="7" t="s">
        <v>41</v>
      </c>
      <c r="J989" s="15" t="s">
        <v>608</v>
      </c>
      <c r="K989" s="7" t="s">
        <v>710</v>
      </c>
      <c r="L989" s="57">
        <v>4799600</v>
      </c>
      <c r="M989" s="57">
        <v>4799600</v>
      </c>
      <c r="N989" s="9" t="s">
        <v>28</v>
      </c>
      <c r="O989" s="9" t="s">
        <v>271</v>
      </c>
      <c r="P989" s="11" t="s">
        <v>952</v>
      </c>
      <c r="Q989" s="11" t="s">
        <v>645</v>
      </c>
      <c r="R989" s="11" t="s">
        <v>953</v>
      </c>
      <c r="S989" s="11" t="s">
        <v>954</v>
      </c>
      <c r="T989" s="11" t="s">
        <v>955</v>
      </c>
    </row>
    <row r="990" spans="1:20" ht="35.1" customHeight="1" x14ac:dyDescent="0.25">
      <c r="A990" s="4">
        <v>61</v>
      </c>
      <c r="B990" s="5" t="s">
        <v>946</v>
      </c>
      <c r="C990" s="5" t="s">
        <v>1003</v>
      </c>
      <c r="D990" s="6" t="s">
        <v>1020</v>
      </c>
      <c r="E990" s="54">
        <v>80161504</v>
      </c>
      <c r="F990" s="6" t="s">
        <v>1021</v>
      </c>
      <c r="G990" s="55">
        <v>42746</v>
      </c>
      <c r="H990" s="58">
        <v>11.5</v>
      </c>
      <c r="I990" s="7" t="s">
        <v>41</v>
      </c>
      <c r="J990" s="15" t="s">
        <v>608</v>
      </c>
      <c r="K990" s="7" t="s">
        <v>710</v>
      </c>
      <c r="L990" s="57">
        <v>11039080</v>
      </c>
      <c r="M990" s="57">
        <v>11039080</v>
      </c>
      <c r="N990" s="9" t="s">
        <v>28</v>
      </c>
      <c r="O990" s="9" t="s">
        <v>271</v>
      </c>
      <c r="P990" s="11" t="s">
        <v>952</v>
      </c>
      <c r="Q990" s="11" t="s">
        <v>645</v>
      </c>
      <c r="R990" s="11" t="s">
        <v>953</v>
      </c>
      <c r="S990" s="11" t="s">
        <v>954</v>
      </c>
      <c r="T990" s="11" t="s">
        <v>955</v>
      </c>
    </row>
    <row r="991" spans="1:20" ht="35.1" customHeight="1" x14ac:dyDescent="0.25">
      <c r="A991" s="4">
        <v>62</v>
      </c>
      <c r="B991" s="5" t="s">
        <v>946</v>
      </c>
      <c r="C991" s="5" t="s">
        <v>1003</v>
      </c>
      <c r="D991" s="6" t="s">
        <v>1020</v>
      </c>
      <c r="E991" s="54">
        <v>80161501</v>
      </c>
      <c r="F991" s="6" t="s">
        <v>1025</v>
      </c>
      <c r="G991" s="55">
        <v>42746</v>
      </c>
      <c r="H991" s="58">
        <v>11.5</v>
      </c>
      <c r="I991" s="7" t="s">
        <v>41</v>
      </c>
      <c r="J991" s="15" t="s">
        <v>608</v>
      </c>
      <c r="K991" s="7" t="s">
        <v>710</v>
      </c>
      <c r="L991" s="57">
        <v>21570206.840000004</v>
      </c>
      <c r="M991" s="57">
        <v>21570206.840000004</v>
      </c>
      <c r="N991" s="9" t="s">
        <v>28</v>
      </c>
      <c r="O991" s="9" t="s">
        <v>271</v>
      </c>
      <c r="P991" s="11" t="s">
        <v>952</v>
      </c>
      <c r="Q991" s="11" t="s">
        <v>645</v>
      </c>
      <c r="R991" s="11" t="s">
        <v>953</v>
      </c>
      <c r="S991" s="11" t="s">
        <v>954</v>
      </c>
      <c r="T991" s="11" t="s">
        <v>955</v>
      </c>
    </row>
    <row r="992" spans="1:20" ht="35.1" customHeight="1" x14ac:dyDescent="0.25">
      <c r="A992" s="4">
        <v>63</v>
      </c>
      <c r="B992" s="5" t="s">
        <v>946</v>
      </c>
      <c r="C992" s="5" t="s">
        <v>1003</v>
      </c>
      <c r="D992" s="6" t="s">
        <v>1020</v>
      </c>
      <c r="E992" s="54">
        <v>80161504</v>
      </c>
      <c r="F992" s="6" t="s">
        <v>1026</v>
      </c>
      <c r="G992" s="55">
        <v>42746</v>
      </c>
      <c r="H992" s="58">
        <v>11.5</v>
      </c>
      <c r="I992" s="7" t="s">
        <v>41</v>
      </c>
      <c r="J992" s="15" t="s">
        <v>716</v>
      </c>
      <c r="K992" s="7" t="s">
        <v>710</v>
      </c>
      <c r="L992" s="57">
        <v>40250000</v>
      </c>
      <c r="M992" s="57">
        <v>40250000</v>
      </c>
      <c r="N992" s="9" t="s">
        <v>28</v>
      </c>
      <c r="O992" s="9" t="s">
        <v>271</v>
      </c>
      <c r="P992" s="11" t="s">
        <v>952</v>
      </c>
      <c r="Q992" s="11" t="s">
        <v>645</v>
      </c>
      <c r="R992" s="11" t="s">
        <v>953</v>
      </c>
      <c r="S992" s="11" t="s">
        <v>954</v>
      </c>
      <c r="T992" s="11" t="s">
        <v>955</v>
      </c>
    </row>
    <row r="993" spans="1:20" ht="35.1" customHeight="1" x14ac:dyDescent="0.25">
      <c r="A993" s="4">
        <v>64</v>
      </c>
      <c r="B993" s="5" t="s">
        <v>946</v>
      </c>
      <c r="C993" s="5" t="s">
        <v>1003</v>
      </c>
      <c r="D993" s="6" t="s">
        <v>1020</v>
      </c>
      <c r="E993" s="54">
        <v>80161504</v>
      </c>
      <c r="F993" s="6" t="s">
        <v>1027</v>
      </c>
      <c r="G993" s="55">
        <v>42746</v>
      </c>
      <c r="H993" s="58">
        <v>11.5</v>
      </c>
      <c r="I993" s="7" t="s">
        <v>41</v>
      </c>
      <c r="J993" s="15" t="s">
        <v>716</v>
      </c>
      <c r="K993" s="7" t="s">
        <v>710</v>
      </c>
      <c r="L993" s="57">
        <v>35075000</v>
      </c>
      <c r="M993" s="57">
        <v>35075000</v>
      </c>
      <c r="N993" s="9" t="s">
        <v>28</v>
      </c>
      <c r="O993" s="9" t="s">
        <v>271</v>
      </c>
      <c r="P993" s="11" t="s">
        <v>952</v>
      </c>
      <c r="Q993" s="11" t="s">
        <v>645</v>
      </c>
      <c r="R993" s="11" t="s">
        <v>953</v>
      </c>
      <c r="S993" s="11" t="s">
        <v>954</v>
      </c>
      <c r="T993" s="11" t="s">
        <v>955</v>
      </c>
    </row>
    <row r="994" spans="1:20" ht="35.1" customHeight="1" x14ac:dyDescent="0.25">
      <c r="A994" s="4">
        <v>65</v>
      </c>
      <c r="B994" s="5" t="s">
        <v>946</v>
      </c>
      <c r="C994" s="5" t="s">
        <v>1003</v>
      </c>
      <c r="D994" s="6" t="s">
        <v>1020</v>
      </c>
      <c r="E994" s="54">
        <v>80161504</v>
      </c>
      <c r="F994" s="6" t="s">
        <v>1027</v>
      </c>
      <c r="G994" s="55">
        <v>42746</v>
      </c>
      <c r="H994" s="58">
        <v>11.5</v>
      </c>
      <c r="I994" s="7" t="s">
        <v>41</v>
      </c>
      <c r="J994" s="15" t="s">
        <v>716</v>
      </c>
      <c r="K994" s="7" t="s">
        <v>710</v>
      </c>
      <c r="L994" s="57">
        <v>35075000</v>
      </c>
      <c r="M994" s="57">
        <v>35075000</v>
      </c>
      <c r="N994" s="9" t="s">
        <v>28</v>
      </c>
      <c r="O994" s="9" t="s">
        <v>271</v>
      </c>
      <c r="P994" s="11" t="s">
        <v>952</v>
      </c>
      <c r="Q994" s="11" t="s">
        <v>645</v>
      </c>
      <c r="R994" s="11" t="s">
        <v>953</v>
      </c>
      <c r="S994" s="11" t="s">
        <v>954</v>
      </c>
      <c r="T994" s="11" t="s">
        <v>955</v>
      </c>
    </row>
    <row r="995" spans="1:20" ht="35.1" customHeight="1" x14ac:dyDescent="0.25">
      <c r="A995" s="4">
        <v>66</v>
      </c>
      <c r="B995" s="5" t="s">
        <v>946</v>
      </c>
      <c r="C995" s="5" t="s">
        <v>1003</v>
      </c>
      <c r="D995" s="6" t="s">
        <v>1020</v>
      </c>
      <c r="E995" s="54">
        <v>80161504</v>
      </c>
      <c r="F995" s="6" t="s">
        <v>1027</v>
      </c>
      <c r="G995" s="55">
        <v>42746</v>
      </c>
      <c r="H995" s="58">
        <v>11.5</v>
      </c>
      <c r="I995" s="7" t="s">
        <v>41</v>
      </c>
      <c r="J995" s="15" t="s">
        <v>716</v>
      </c>
      <c r="K995" s="7" t="s">
        <v>710</v>
      </c>
      <c r="L995" s="57">
        <v>34500000</v>
      </c>
      <c r="M995" s="57">
        <v>34500000</v>
      </c>
      <c r="N995" s="9" t="s">
        <v>28</v>
      </c>
      <c r="O995" s="9" t="s">
        <v>271</v>
      </c>
      <c r="P995" s="11" t="s">
        <v>952</v>
      </c>
      <c r="Q995" s="11" t="s">
        <v>645</v>
      </c>
      <c r="R995" s="11" t="s">
        <v>953</v>
      </c>
      <c r="S995" s="11" t="s">
        <v>954</v>
      </c>
      <c r="T995" s="11" t="s">
        <v>955</v>
      </c>
    </row>
    <row r="996" spans="1:20" ht="35.1" customHeight="1" x14ac:dyDescent="0.25">
      <c r="A996" s="4">
        <v>67</v>
      </c>
      <c r="B996" s="5" t="s">
        <v>946</v>
      </c>
      <c r="C996" s="5" t="s">
        <v>1003</v>
      </c>
      <c r="D996" s="6" t="s">
        <v>1020</v>
      </c>
      <c r="E996" s="54">
        <v>80161504</v>
      </c>
      <c r="F996" s="6" t="s">
        <v>1027</v>
      </c>
      <c r="G996" s="55">
        <v>42746</v>
      </c>
      <c r="H996" s="58">
        <v>11.5</v>
      </c>
      <c r="I996" s="7" t="s">
        <v>41</v>
      </c>
      <c r="J996" s="15" t="s">
        <v>716</v>
      </c>
      <c r="K996" s="7" t="s">
        <v>710</v>
      </c>
      <c r="L996" s="57">
        <v>35075000</v>
      </c>
      <c r="M996" s="57">
        <v>35075000</v>
      </c>
      <c r="N996" s="9" t="s">
        <v>28</v>
      </c>
      <c r="O996" s="9" t="s">
        <v>271</v>
      </c>
      <c r="P996" s="11" t="s">
        <v>952</v>
      </c>
      <c r="Q996" s="11" t="s">
        <v>645</v>
      </c>
      <c r="R996" s="11" t="s">
        <v>953</v>
      </c>
      <c r="S996" s="11" t="s">
        <v>954</v>
      </c>
      <c r="T996" s="11" t="s">
        <v>955</v>
      </c>
    </row>
    <row r="997" spans="1:20" ht="35.1" customHeight="1" x14ac:dyDescent="0.25">
      <c r="A997" s="4">
        <v>68</v>
      </c>
      <c r="B997" s="5" t="s">
        <v>946</v>
      </c>
      <c r="C997" s="5" t="s">
        <v>1003</v>
      </c>
      <c r="D997" s="6" t="s">
        <v>1020</v>
      </c>
      <c r="E997" s="54">
        <v>80161504</v>
      </c>
      <c r="F997" s="6" t="s">
        <v>1027</v>
      </c>
      <c r="G997" s="55">
        <v>42746</v>
      </c>
      <c r="H997" s="58">
        <v>11.5</v>
      </c>
      <c r="I997" s="7" t="s">
        <v>41</v>
      </c>
      <c r="J997" s="15" t="s">
        <v>716</v>
      </c>
      <c r="K997" s="7" t="s">
        <v>710</v>
      </c>
      <c r="L997" s="57">
        <v>35075000</v>
      </c>
      <c r="M997" s="57">
        <v>35075000</v>
      </c>
      <c r="N997" s="9" t="s">
        <v>28</v>
      </c>
      <c r="O997" s="9" t="s">
        <v>271</v>
      </c>
      <c r="P997" s="11" t="s">
        <v>952</v>
      </c>
      <c r="Q997" s="11" t="s">
        <v>645</v>
      </c>
      <c r="R997" s="11" t="s">
        <v>953</v>
      </c>
      <c r="S997" s="11" t="s">
        <v>954</v>
      </c>
      <c r="T997" s="11" t="s">
        <v>955</v>
      </c>
    </row>
    <row r="998" spans="1:20" ht="35.1" customHeight="1" x14ac:dyDescent="0.25">
      <c r="A998" s="4">
        <v>69</v>
      </c>
      <c r="B998" s="5" t="s">
        <v>946</v>
      </c>
      <c r="C998" s="5" t="s">
        <v>1003</v>
      </c>
      <c r="D998" s="6" t="s">
        <v>1020</v>
      </c>
      <c r="E998" s="54">
        <v>80161504</v>
      </c>
      <c r="F998" s="6" t="s">
        <v>1027</v>
      </c>
      <c r="G998" s="55">
        <v>42746</v>
      </c>
      <c r="H998" s="58">
        <v>11.5</v>
      </c>
      <c r="I998" s="7" t="s">
        <v>41</v>
      </c>
      <c r="J998" s="15" t="s">
        <v>716</v>
      </c>
      <c r="K998" s="7" t="s">
        <v>710</v>
      </c>
      <c r="L998" s="57">
        <v>35075000</v>
      </c>
      <c r="M998" s="57">
        <v>35075000</v>
      </c>
      <c r="N998" s="9" t="s">
        <v>28</v>
      </c>
      <c r="O998" s="9" t="s">
        <v>271</v>
      </c>
      <c r="P998" s="11" t="s">
        <v>952</v>
      </c>
      <c r="Q998" s="11" t="s">
        <v>645</v>
      </c>
      <c r="R998" s="11" t="s">
        <v>953</v>
      </c>
      <c r="S998" s="11" t="s">
        <v>954</v>
      </c>
      <c r="T998" s="11" t="s">
        <v>955</v>
      </c>
    </row>
    <row r="999" spans="1:20" ht="35.1" customHeight="1" x14ac:dyDescent="0.25">
      <c r="A999" s="4">
        <v>70</v>
      </c>
      <c r="B999" s="5" t="s">
        <v>946</v>
      </c>
      <c r="C999" s="5" t="s">
        <v>1003</v>
      </c>
      <c r="D999" s="6" t="s">
        <v>1020</v>
      </c>
      <c r="E999" s="54">
        <v>80161504</v>
      </c>
      <c r="F999" s="6" t="s">
        <v>1027</v>
      </c>
      <c r="G999" s="55">
        <v>42746</v>
      </c>
      <c r="H999" s="58">
        <v>11.5</v>
      </c>
      <c r="I999" s="7" t="s">
        <v>41</v>
      </c>
      <c r="J999" s="15" t="s">
        <v>716</v>
      </c>
      <c r="K999" s="7" t="s">
        <v>710</v>
      </c>
      <c r="L999" s="57">
        <v>35075000</v>
      </c>
      <c r="M999" s="57">
        <v>35075000</v>
      </c>
      <c r="N999" s="9" t="s">
        <v>28</v>
      </c>
      <c r="O999" s="9" t="s">
        <v>271</v>
      </c>
      <c r="P999" s="11" t="s">
        <v>952</v>
      </c>
      <c r="Q999" s="11" t="s">
        <v>645</v>
      </c>
      <c r="R999" s="11" t="s">
        <v>953</v>
      </c>
      <c r="S999" s="11" t="s">
        <v>954</v>
      </c>
      <c r="T999" s="11" t="s">
        <v>955</v>
      </c>
    </row>
    <row r="1000" spans="1:20" ht="35.1" customHeight="1" x14ac:dyDescent="0.25">
      <c r="A1000" s="4">
        <v>71</v>
      </c>
      <c r="B1000" s="5" t="s">
        <v>946</v>
      </c>
      <c r="C1000" s="5" t="s">
        <v>1003</v>
      </c>
      <c r="D1000" s="6" t="s">
        <v>1020</v>
      </c>
      <c r="E1000" s="54">
        <v>80161504</v>
      </c>
      <c r="F1000" s="6" t="s">
        <v>1027</v>
      </c>
      <c r="G1000" s="55">
        <v>42746</v>
      </c>
      <c r="H1000" s="58">
        <v>11.5</v>
      </c>
      <c r="I1000" s="7" t="s">
        <v>41</v>
      </c>
      <c r="J1000" s="15" t="s">
        <v>716</v>
      </c>
      <c r="K1000" s="7" t="s">
        <v>710</v>
      </c>
      <c r="L1000" s="57">
        <v>35075000</v>
      </c>
      <c r="M1000" s="57">
        <v>35075000</v>
      </c>
      <c r="N1000" s="9" t="s">
        <v>28</v>
      </c>
      <c r="O1000" s="9" t="s">
        <v>271</v>
      </c>
      <c r="P1000" s="11" t="s">
        <v>952</v>
      </c>
      <c r="Q1000" s="11" t="s">
        <v>645</v>
      </c>
      <c r="R1000" s="11" t="s">
        <v>953</v>
      </c>
      <c r="S1000" s="11" t="s">
        <v>954</v>
      </c>
      <c r="T1000" s="11" t="s">
        <v>955</v>
      </c>
    </row>
    <row r="1001" spans="1:20" ht="35.1" customHeight="1" x14ac:dyDescent="0.25">
      <c r="A1001" s="4">
        <v>72</v>
      </c>
      <c r="B1001" s="5" t="s">
        <v>946</v>
      </c>
      <c r="C1001" s="5" t="s">
        <v>1003</v>
      </c>
      <c r="D1001" s="6" t="s">
        <v>1020</v>
      </c>
      <c r="E1001" s="54">
        <v>80161504</v>
      </c>
      <c r="F1001" s="6" t="s">
        <v>1028</v>
      </c>
      <c r="G1001" s="55">
        <v>42746</v>
      </c>
      <c r="H1001" s="58">
        <v>11.5</v>
      </c>
      <c r="I1001" s="7" t="s">
        <v>41</v>
      </c>
      <c r="J1001" s="15" t="s">
        <v>608</v>
      </c>
      <c r="K1001" s="7" t="s">
        <v>710</v>
      </c>
      <c r="L1001" s="57">
        <v>25380500</v>
      </c>
      <c r="M1001" s="57">
        <v>25380500</v>
      </c>
      <c r="N1001" s="9" t="s">
        <v>28</v>
      </c>
      <c r="O1001" s="9" t="s">
        <v>271</v>
      </c>
      <c r="P1001" s="11" t="s">
        <v>952</v>
      </c>
      <c r="Q1001" s="11" t="s">
        <v>645</v>
      </c>
      <c r="R1001" s="11" t="s">
        <v>953</v>
      </c>
      <c r="S1001" s="11" t="s">
        <v>954</v>
      </c>
      <c r="T1001" s="11" t="s">
        <v>955</v>
      </c>
    </row>
    <row r="1002" spans="1:20" ht="35.1" customHeight="1" x14ac:dyDescent="0.25">
      <c r="A1002" s="4">
        <v>73</v>
      </c>
      <c r="B1002" s="5" t="s">
        <v>946</v>
      </c>
      <c r="C1002" s="5" t="s">
        <v>1003</v>
      </c>
      <c r="D1002" s="6" t="s">
        <v>1020</v>
      </c>
      <c r="E1002" s="54">
        <v>80161504</v>
      </c>
      <c r="F1002" s="6" t="s">
        <v>1028</v>
      </c>
      <c r="G1002" s="55">
        <v>42746</v>
      </c>
      <c r="H1002" s="58">
        <v>11.5</v>
      </c>
      <c r="I1002" s="7" t="s">
        <v>41</v>
      </c>
      <c r="J1002" s="15" t="s">
        <v>608</v>
      </c>
      <c r="K1002" s="7" t="s">
        <v>710</v>
      </c>
      <c r="L1002" s="57">
        <v>25380500</v>
      </c>
      <c r="M1002" s="57">
        <v>25380500</v>
      </c>
      <c r="N1002" s="9" t="s">
        <v>28</v>
      </c>
      <c r="O1002" s="9" t="s">
        <v>271</v>
      </c>
      <c r="P1002" s="11" t="s">
        <v>952</v>
      </c>
      <c r="Q1002" s="11" t="s">
        <v>645</v>
      </c>
      <c r="R1002" s="11" t="s">
        <v>953</v>
      </c>
      <c r="S1002" s="11" t="s">
        <v>954</v>
      </c>
      <c r="T1002" s="11" t="s">
        <v>955</v>
      </c>
    </row>
    <row r="1003" spans="1:20" ht="35.1" customHeight="1" x14ac:dyDescent="0.25">
      <c r="A1003" s="4">
        <v>74</v>
      </c>
      <c r="B1003" s="5" t="s">
        <v>946</v>
      </c>
      <c r="C1003" s="5" t="s">
        <v>1003</v>
      </c>
      <c r="D1003" s="6" t="s">
        <v>1020</v>
      </c>
      <c r="E1003" s="54">
        <v>80161504</v>
      </c>
      <c r="F1003" s="6" t="s">
        <v>1028</v>
      </c>
      <c r="G1003" s="55">
        <v>42746</v>
      </c>
      <c r="H1003" s="58">
        <v>11.5</v>
      </c>
      <c r="I1003" s="7" t="s">
        <v>41</v>
      </c>
      <c r="J1003" s="15" t="s">
        <v>608</v>
      </c>
      <c r="K1003" s="7" t="s">
        <v>710</v>
      </c>
      <c r="L1003" s="57">
        <v>25380500</v>
      </c>
      <c r="M1003" s="57">
        <v>25380500</v>
      </c>
      <c r="N1003" s="9" t="s">
        <v>28</v>
      </c>
      <c r="O1003" s="9" t="s">
        <v>271</v>
      </c>
      <c r="P1003" s="11" t="s">
        <v>952</v>
      </c>
      <c r="Q1003" s="11" t="s">
        <v>645</v>
      </c>
      <c r="R1003" s="11" t="s">
        <v>953</v>
      </c>
      <c r="S1003" s="11" t="s">
        <v>954</v>
      </c>
      <c r="T1003" s="11" t="s">
        <v>955</v>
      </c>
    </row>
    <row r="1004" spans="1:20" ht="35.1" customHeight="1" x14ac:dyDescent="0.25">
      <c r="A1004" s="4">
        <v>75</v>
      </c>
      <c r="B1004" s="5" t="s">
        <v>946</v>
      </c>
      <c r="C1004" s="5" t="s">
        <v>1003</v>
      </c>
      <c r="D1004" s="6" t="s">
        <v>1020</v>
      </c>
      <c r="E1004" s="54">
        <v>80161504</v>
      </c>
      <c r="F1004" s="6" t="s">
        <v>1028</v>
      </c>
      <c r="G1004" s="55">
        <v>42746</v>
      </c>
      <c r="H1004" s="58">
        <v>11.5</v>
      </c>
      <c r="I1004" s="7" t="s">
        <v>41</v>
      </c>
      <c r="J1004" s="15" t="s">
        <v>608</v>
      </c>
      <c r="K1004" s="7" t="s">
        <v>710</v>
      </c>
      <c r="L1004" s="57">
        <v>25380500</v>
      </c>
      <c r="M1004" s="57">
        <v>25380500</v>
      </c>
      <c r="N1004" s="9" t="s">
        <v>28</v>
      </c>
      <c r="O1004" s="9" t="s">
        <v>271</v>
      </c>
      <c r="P1004" s="11" t="s">
        <v>952</v>
      </c>
      <c r="Q1004" s="11" t="s">
        <v>645</v>
      </c>
      <c r="R1004" s="11" t="s">
        <v>953</v>
      </c>
      <c r="S1004" s="11" t="s">
        <v>954</v>
      </c>
      <c r="T1004" s="11" t="s">
        <v>955</v>
      </c>
    </row>
    <row r="1005" spans="1:20" ht="35.1" customHeight="1" x14ac:dyDescent="0.25">
      <c r="A1005" s="4">
        <v>76</v>
      </c>
      <c r="B1005" s="5" t="s">
        <v>946</v>
      </c>
      <c r="C1005" s="5" t="s">
        <v>1003</v>
      </c>
      <c r="D1005" s="6" t="s">
        <v>1020</v>
      </c>
      <c r="E1005" s="54">
        <v>80161504</v>
      </c>
      <c r="F1005" s="6" t="s">
        <v>1028</v>
      </c>
      <c r="G1005" s="55">
        <v>42746</v>
      </c>
      <c r="H1005" s="58">
        <v>11.5</v>
      </c>
      <c r="I1005" s="7" t="s">
        <v>41</v>
      </c>
      <c r="J1005" s="15" t="s">
        <v>608</v>
      </c>
      <c r="K1005" s="7" t="s">
        <v>710</v>
      </c>
      <c r="L1005" s="57">
        <v>24107875.5</v>
      </c>
      <c r="M1005" s="57">
        <v>24107875.5</v>
      </c>
      <c r="N1005" s="9" t="s">
        <v>28</v>
      </c>
      <c r="O1005" s="9" t="s">
        <v>271</v>
      </c>
      <c r="P1005" s="11" t="s">
        <v>952</v>
      </c>
      <c r="Q1005" s="11" t="s">
        <v>645</v>
      </c>
      <c r="R1005" s="11" t="s">
        <v>953</v>
      </c>
      <c r="S1005" s="11" t="s">
        <v>954</v>
      </c>
      <c r="T1005" s="11" t="s">
        <v>955</v>
      </c>
    </row>
    <row r="1006" spans="1:20" ht="35.1" customHeight="1" x14ac:dyDescent="0.25">
      <c r="A1006" s="4">
        <v>77</v>
      </c>
      <c r="B1006" s="5" t="s">
        <v>946</v>
      </c>
      <c r="C1006" s="5" t="s">
        <v>1003</v>
      </c>
      <c r="D1006" s="6" t="s">
        <v>1020</v>
      </c>
      <c r="E1006" s="54">
        <v>94131603</v>
      </c>
      <c r="F1006" s="6" t="s">
        <v>1029</v>
      </c>
      <c r="G1006" s="55">
        <v>42746</v>
      </c>
      <c r="H1006" s="58">
        <v>11.5</v>
      </c>
      <c r="I1006" s="7" t="s">
        <v>41</v>
      </c>
      <c r="J1006" s="15" t="s">
        <v>716</v>
      </c>
      <c r="K1006" s="7" t="s">
        <v>710</v>
      </c>
      <c r="L1006" s="57">
        <v>134324183.24000001</v>
      </c>
      <c r="M1006" s="57">
        <v>134324183.24000001</v>
      </c>
      <c r="N1006" s="9" t="s">
        <v>28</v>
      </c>
      <c r="O1006" s="9" t="s">
        <v>271</v>
      </c>
      <c r="P1006" s="11" t="s">
        <v>952</v>
      </c>
      <c r="Q1006" s="11" t="s">
        <v>645</v>
      </c>
      <c r="R1006" s="11" t="s">
        <v>953</v>
      </c>
      <c r="S1006" s="11" t="s">
        <v>954</v>
      </c>
      <c r="T1006" s="11" t="s">
        <v>955</v>
      </c>
    </row>
    <row r="1007" spans="1:20" ht="35.1" customHeight="1" x14ac:dyDescent="0.25">
      <c r="A1007" s="4">
        <v>78</v>
      </c>
      <c r="B1007" s="5" t="s">
        <v>946</v>
      </c>
      <c r="C1007" s="5" t="s">
        <v>1003</v>
      </c>
      <c r="D1007" s="6" t="s">
        <v>1020</v>
      </c>
      <c r="E1007" s="54">
        <v>93151507</v>
      </c>
      <c r="F1007" s="6" t="s">
        <v>1030</v>
      </c>
      <c r="G1007" s="55">
        <v>42746</v>
      </c>
      <c r="H1007" s="58">
        <v>11.5</v>
      </c>
      <c r="I1007" s="7" t="s">
        <v>41</v>
      </c>
      <c r="J1007" s="15" t="s">
        <v>716</v>
      </c>
      <c r="K1007" s="7" t="s">
        <v>710</v>
      </c>
      <c r="L1007" s="57">
        <v>57500000</v>
      </c>
      <c r="M1007" s="57">
        <v>57500000</v>
      </c>
      <c r="N1007" s="9" t="s">
        <v>28</v>
      </c>
      <c r="O1007" s="9" t="s">
        <v>271</v>
      </c>
      <c r="P1007" s="11" t="s">
        <v>952</v>
      </c>
      <c r="Q1007" s="11" t="s">
        <v>645</v>
      </c>
      <c r="R1007" s="11" t="s">
        <v>953</v>
      </c>
      <c r="S1007" s="11" t="s">
        <v>954</v>
      </c>
      <c r="T1007" s="11" t="s">
        <v>955</v>
      </c>
    </row>
    <row r="1008" spans="1:20" ht="35.1" customHeight="1" x14ac:dyDescent="0.25">
      <c r="A1008" s="4">
        <v>79</v>
      </c>
      <c r="B1008" s="5" t="s">
        <v>946</v>
      </c>
      <c r="C1008" s="5" t="s">
        <v>1003</v>
      </c>
      <c r="D1008" s="6" t="s">
        <v>1020</v>
      </c>
      <c r="E1008" s="54">
        <v>80161501</v>
      </c>
      <c r="F1008" s="6" t="s">
        <v>1031</v>
      </c>
      <c r="G1008" s="55">
        <v>42746</v>
      </c>
      <c r="H1008" s="58">
        <v>11.5</v>
      </c>
      <c r="I1008" s="7" t="s">
        <v>41</v>
      </c>
      <c r="J1008" s="15" t="s">
        <v>608</v>
      </c>
      <c r="K1008" s="7" t="s">
        <v>710</v>
      </c>
      <c r="L1008" s="57">
        <v>29565120</v>
      </c>
      <c r="M1008" s="57">
        <v>29565120</v>
      </c>
      <c r="N1008" s="9" t="s">
        <v>28</v>
      </c>
      <c r="O1008" s="9" t="s">
        <v>271</v>
      </c>
      <c r="P1008" s="11" t="s">
        <v>952</v>
      </c>
      <c r="Q1008" s="11" t="s">
        <v>645</v>
      </c>
      <c r="R1008" s="11" t="s">
        <v>953</v>
      </c>
      <c r="S1008" s="11" t="s">
        <v>954</v>
      </c>
      <c r="T1008" s="11" t="s">
        <v>955</v>
      </c>
    </row>
    <row r="1009" spans="1:20" ht="35.1" customHeight="1" x14ac:dyDescent="0.25">
      <c r="A1009" s="4">
        <v>80</v>
      </c>
      <c r="B1009" s="5" t="s">
        <v>946</v>
      </c>
      <c r="C1009" s="5" t="s">
        <v>1003</v>
      </c>
      <c r="D1009" s="6" t="s">
        <v>1020</v>
      </c>
      <c r="E1009" s="54">
        <v>80161501</v>
      </c>
      <c r="F1009" s="6" t="s">
        <v>1032</v>
      </c>
      <c r="G1009" s="55">
        <v>42746</v>
      </c>
      <c r="H1009" s="58">
        <v>11.5</v>
      </c>
      <c r="I1009" s="7" t="s">
        <v>41</v>
      </c>
      <c r="J1009" s="15" t="s">
        <v>608</v>
      </c>
      <c r="K1009" s="7" t="s">
        <v>710</v>
      </c>
      <c r="L1009" s="57">
        <v>33260760</v>
      </c>
      <c r="M1009" s="57">
        <v>30797000</v>
      </c>
      <c r="N1009" s="9" t="s">
        <v>28</v>
      </c>
      <c r="O1009" s="9" t="s">
        <v>271</v>
      </c>
      <c r="P1009" s="11" t="s">
        <v>952</v>
      </c>
      <c r="Q1009" s="11" t="s">
        <v>645</v>
      </c>
      <c r="R1009" s="11" t="s">
        <v>953</v>
      </c>
      <c r="S1009" s="11" t="s">
        <v>954</v>
      </c>
      <c r="T1009" s="11" t="s">
        <v>955</v>
      </c>
    </row>
    <row r="1010" spans="1:20" ht="35.1" customHeight="1" x14ac:dyDescent="0.25">
      <c r="A1010" s="4">
        <v>81</v>
      </c>
      <c r="B1010" s="5" t="s">
        <v>946</v>
      </c>
      <c r="C1010" s="5" t="s">
        <v>1003</v>
      </c>
      <c r="D1010" s="6" t="s">
        <v>1020</v>
      </c>
      <c r="E1010" s="54">
        <v>80161501</v>
      </c>
      <c r="F1010" s="6" t="s">
        <v>1033</v>
      </c>
      <c r="G1010" s="55">
        <v>42746</v>
      </c>
      <c r="H1010" s="58">
        <v>11.5</v>
      </c>
      <c r="I1010" s="7" t="s">
        <v>41</v>
      </c>
      <c r="J1010" s="15" t="s">
        <v>608</v>
      </c>
      <c r="K1010" s="7" t="s">
        <v>710</v>
      </c>
      <c r="L1010" s="57">
        <v>31720910</v>
      </c>
      <c r="M1010" s="57">
        <v>31720910</v>
      </c>
      <c r="N1010" s="9" t="s">
        <v>28</v>
      </c>
      <c r="O1010" s="9" t="s">
        <v>271</v>
      </c>
      <c r="P1010" s="11" t="s">
        <v>952</v>
      </c>
      <c r="Q1010" s="11" t="s">
        <v>645</v>
      </c>
      <c r="R1010" s="11" t="s">
        <v>953</v>
      </c>
      <c r="S1010" s="11" t="s">
        <v>954</v>
      </c>
      <c r="T1010" s="11" t="s">
        <v>955</v>
      </c>
    </row>
    <row r="1011" spans="1:20" ht="35.1" customHeight="1" x14ac:dyDescent="0.25">
      <c r="A1011" s="4">
        <v>82</v>
      </c>
      <c r="B1011" s="5" t="s">
        <v>946</v>
      </c>
      <c r="C1011" s="5" t="s">
        <v>1003</v>
      </c>
      <c r="D1011" s="6" t="s">
        <v>1020</v>
      </c>
      <c r="E1011" s="54">
        <v>80101604</v>
      </c>
      <c r="F1011" s="6" t="s">
        <v>1034</v>
      </c>
      <c r="G1011" s="55">
        <v>42746</v>
      </c>
      <c r="H1011" s="58">
        <v>11.5</v>
      </c>
      <c r="I1011" s="7" t="s">
        <v>41</v>
      </c>
      <c r="J1011" s="15" t="s">
        <v>716</v>
      </c>
      <c r="K1011" s="7" t="s">
        <v>710</v>
      </c>
      <c r="L1011" s="57">
        <v>100872498</v>
      </c>
      <c r="M1011" s="57">
        <v>100872498</v>
      </c>
      <c r="N1011" s="9" t="s">
        <v>28</v>
      </c>
      <c r="O1011" s="9" t="s">
        <v>271</v>
      </c>
      <c r="P1011" s="11" t="s">
        <v>952</v>
      </c>
      <c r="Q1011" s="11" t="s">
        <v>645</v>
      </c>
      <c r="R1011" s="11" t="s">
        <v>953</v>
      </c>
      <c r="S1011" s="11" t="s">
        <v>954</v>
      </c>
      <c r="T1011" s="11" t="s">
        <v>955</v>
      </c>
    </row>
    <row r="1012" spans="1:20" ht="35.1" customHeight="1" x14ac:dyDescent="0.25">
      <c r="A1012" s="4">
        <v>83</v>
      </c>
      <c r="B1012" s="5" t="s">
        <v>946</v>
      </c>
      <c r="C1012" s="5" t="s">
        <v>1003</v>
      </c>
      <c r="D1012" s="6" t="s">
        <v>1020</v>
      </c>
      <c r="E1012" s="54">
        <v>93151507</v>
      </c>
      <c r="F1012" s="6" t="s">
        <v>1035</v>
      </c>
      <c r="G1012" s="55">
        <v>42746</v>
      </c>
      <c r="H1012" s="58">
        <v>11.5</v>
      </c>
      <c r="I1012" s="7" t="s">
        <v>41</v>
      </c>
      <c r="J1012" s="15" t="s">
        <v>716</v>
      </c>
      <c r="K1012" s="7" t="s">
        <v>710</v>
      </c>
      <c r="L1012" s="57">
        <v>67753400</v>
      </c>
      <c r="M1012" s="57">
        <v>67753400</v>
      </c>
      <c r="N1012" s="9" t="s">
        <v>28</v>
      </c>
      <c r="O1012" s="9" t="s">
        <v>271</v>
      </c>
      <c r="P1012" s="11" t="s">
        <v>952</v>
      </c>
      <c r="Q1012" s="11" t="s">
        <v>645</v>
      </c>
      <c r="R1012" s="11" t="s">
        <v>953</v>
      </c>
      <c r="S1012" s="11" t="s">
        <v>954</v>
      </c>
      <c r="T1012" s="11" t="s">
        <v>955</v>
      </c>
    </row>
    <row r="1013" spans="1:20" ht="35.1" customHeight="1" x14ac:dyDescent="0.25">
      <c r="A1013" s="4">
        <v>84</v>
      </c>
      <c r="B1013" s="5" t="s">
        <v>946</v>
      </c>
      <c r="C1013" s="5" t="s">
        <v>1003</v>
      </c>
      <c r="D1013" s="6" t="s">
        <v>1020</v>
      </c>
      <c r="E1013" s="54">
        <v>81141606</v>
      </c>
      <c r="F1013" s="6" t="s">
        <v>1035</v>
      </c>
      <c r="G1013" s="55">
        <v>42746</v>
      </c>
      <c r="H1013" s="58">
        <v>11.5</v>
      </c>
      <c r="I1013" s="7" t="s">
        <v>41</v>
      </c>
      <c r="J1013" s="15" t="s">
        <v>716</v>
      </c>
      <c r="K1013" s="7" t="s">
        <v>710</v>
      </c>
      <c r="L1013" s="57">
        <v>67753400</v>
      </c>
      <c r="M1013" s="57">
        <v>67753400</v>
      </c>
      <c r="N1013" s="9" t="s">
        <v>28</v>
      </c>
      <c r="O1013" s="9" t="s">
        <v>271</v>
      </c>
      <c r="P1013" s="11" t="s">
        <v>952</v>
      </c>
      <c r="Q1013" s="11" t="s">
        <v>645</v>
      </c>
      <c r="R1013" s="11" t="s">
        <v>953</v>
      </c>
      <c r="S1013" s="11" t="s">
        <v>954</v>
      </c>
      <c r="T1013" s="11" t="s">
        <v>955</v>
      </c>
    </row>
    <row r="1014" spans="1:20" ht="35.1" customHeight="1" x14ac:dyDescent="0.25">
      <c r="A1014" s="4">
        <v>85</v>
      </c>
      <c r="B1014" s="5" t="s">
        <v>946</v>
      </c>
      <c r="C1014" s="5" t="s">
        <v>1003</v>
      </c>
      <c r="D1014" s="6" t="s">
        <v>1020</v>
      </c>
      <c r="E1014" s="54">
        <v>81141606</v>
      </c>
      <c r="F1014" s="6" t="s">
        <v>1035</v>
      </c>
      <c r="G1014" s="55">
        <v>42746</v>
      </c>
      <c r="H1014" s="58">
        <v>11.5</v>
      </c>
      <c r="I1014" s="7" t="s">
        <v>41</v>
      </c>
      <c r="J1014" s="15" t="s">
        <v>716</v>
      </c>
      <c r="K1014" s="7" t="s">
        <v>710</v>
      </c>
      <c r="L1014" s="57">
        <v>67753400</v>
      </c>
      <c r="M1014" s="57">
        <v>67753400</v>
      </c>
      <c r="N1014" s="9" t="s">
        <v>28</v>
      </c>
      <c r="O1014" s="9" t="s">
        <v>271</v>
      </c>
      <c r="P1014" s="11" t="s">
        <v>952</v>
      </c>
      <c r="Q1014" s="11" t="s">
        <v>645</v>
      </c>
      <c r="R1014" s="11" t="s">
        <v>953</v>
      </c>
      <c r="S1014" s="11" t="s">
        <v>954</v>
      </c>
      <c r="T1014" s="11" t="s">
        <v>955</v>
      </c>
    </row>
    <row r="1015" spans="1:20" ht="35.1" customHeight="1" x14ac:dyDescent="0.25">
      <c r="A1015" s="4">
        <v>86</v>
      </c>
      <c r="B1015" s="5" t="s">
        <v>946</v>
      </c>
      <c r="C1015" s="5" t="s">
        <v>1003</v>
      </c>
      <c r="D1015" s="6" t="s">
        <v>1020</v>
      </c>
      <c r="E1015" s="54">
        <v>80161501</v>
      </c>
      <c r="F1015" s="6" t="s">
        <v>1036</v>
      </c>
      <c r="G1015" s="55">
        <v>42746</v>
      </c>
      <c r="H1015" s="58">
        <v>11.5</v>
      </c>
      <c r="I1015" s="7" t="s">
        <v>41</v>
      </c>
      <c r="J1015" s="15" t="s">
        <v>716</v>
      </c>
      <c r="K1015" s="7" t="s">
        <v>710</v>
      </c>
      <c r="L1015" s="57">
        <v>46000000</v>
      </c>
      <c r="M1015" s="57">
        <v>46000000</v>
      </c>
      <c r="N1015" s="9" t="s">
        <v>28</v>
      </c>
      <c r="O1015" s="9" t="s">
        <v>271</v>
      </c>
      <c r="P1015" s="11" t="s">
        <v>952</v>
      </c>
      <c r="Q1015" s="11" t="s">
        <v>645</v>
      </c>
      <c r="R1015" s="11" t="s">
        <v>953</v>
      </c>
      <c r="S1015" s="11" t="s">
        <v>954</v>
      </c>
      <c r="T1015" s="11" t="s">
        <v>955</v>
      </c>
    </row>
    <row r="1016" spans="1:20" ht="35.1" customHeight="1" x14ac:dyDescent="0.25">
      <c r="A1016" s="4">
        <v>87</v>
      </c>
      <c r="B1016" s="5" t="s">
        <v>946</v>
      </c>
      <c r="C1016" s="5" t="s">
        <v>1003</v>
      </c>
      <c r="D1016" s="6" t="s">
        <v>1020</v>
      </c>
      <c r="E1016" s="54">
        <v>81141606</v>
      </c>
      <c r="F1016" s="6" t="s">
        <v>1037</v>
      </c>
      <c r="G1016" s="55">
        <v>42746</v>
      </c>
      <c r="H1016" s="58">
        <v>11.5</v>
      </c>
      <c r="I1016" s="7" t="s">
        <v>41</v>
      </c>
      <c r="J1016" s="15" t="s">
        <v>716</v>
      </c>
      <c r="K1016" s="7" t="s">
        <v>710</v>
      </c>
      <c r="L1016" s="57">
        <v>46000000</v>
      </c>
      <c r="M1016" s="57">
        <v>46000000</v>
      </c>
      <c r="N1016" s="9" t="s">
        <v>28</v>
      </c>
      <c r="O1016" s="9" t="s">
        <v>271</v>
      </c>
      <c r="P1016" s="11" t="s">
        <v>952</v>
      </c>
      <c r="Q1016" s="11" t="s">
        <v>645</v>
      </c>
      <c r="R1016" s="11" t="s">
        <v>953</v>
      </c>
      <c r="S1016" s="11" t="s">
        <v>954</v>
      </c>
      <c r="T1016" s="11" t="s">
        <v>955</v>
      </c>
    </row>
    <row r="1017" spans="1:20" ht="35.1" customHeight="1" x14ac:dyDescent="0.25">
      <c r="A1017" s="4">
        <v>88</v>
      </c>
      <c r="B1017" s="5" t="s">
        <v>946</v>
      </c>
      <c r="C1017" s="5" t="s">
        <v>1003</v>
      </c>
      <c r="D1017" s="6" t="s">
        <v>1020</v>
      </c>
      <c r="E1017" s="54">
        <v>93151507</v>
      </c>
      <c r="F1017" s="6" t="s">
        <v>1038</v>
      </c>
      <c r="G1017" s="55">
        <v>42746</v>
      </c>
      <c r="H1017" s="58">
        <v>11.5</v>
      </c>
      <c r="I1017" s="7" t="s">
        <v>41</v>
      </c>
      <c r="J1017" s="15" t="s">
        <v>716</v>
      </c>
      <c r="K1017" s="7" t="s">
        <v>710</v>
      </c>
      <c r="L1017" s="57">
        <v>78200000</v>
      </c>
      <c r="M1017" s="57">
        <v>78200000</v>
      </c>
      <c r="N1017" s="9" t="s">
        <v>28</v>
      </c>
      <c r="O1017" s="9" t="s">
        <v>271</v>
      </c>
      <c r="P1017" s="11" t="s">
        <v>952</v>
      </c>
      <c r="Q1017" s="11" t="s">
        <v>645</v>
      </c>
      <c r="R1017" s="11" t="s">
        <v>953</v>
      </c>
      <c r="S1017" s="11" t="s">
        <v>954</v>
      </c>
      <c r="T1017" s="11" t="s">
        <v>955</v>
      </c>
    </row>
    <row r="1018" spans="1:20" ht="35.1" customHeight="1" x14ac:dyDescent="0.25">
      <c r="A1018" s="4">
        <v>89</v>
      </c>
      <c r="B1018" s="5" t="s">
        <v>946</v>
      </c>
      <c r="C1018" s="5" t="s">
        <v>1003</v>
      </c>
      <c r="D1018" s="6" t="s">
        <v>1020</v>
      </c>
      <c r="E1018" s="54">
        <v>86101710</v>
      </c>
      <c r="F1018" s="6" t="s">
        <v>1039</v>
      </c>
      <c r="G1018" s="55">
        <v>42746</v>
      </c>
      <c r="H1018" s="58">
        <v>11.5</v>
      </c>
      <c r="I1018" s="7" t="s">
        <v>41</v>
      </c>
      <c r="J1018" s="15" t="s">
        <v>716</v>
      </c>
      <c r="K1018" s="7" t="s">
        <v>710</v>
      </c>
      <c r="L1018" s="57">
        <v>91863755.360000014</v>
      </c>
      <c r="M1018" s="57">
        <v>91863755.360000014</v>
      </c>
      <c r="N1018" s="9" t="s">
        <v>28</v>
      </c>
      <c r="O1018" s="9" t="s">
        <v>271</v>
      </c>
      <c r="P1018" s="11" t="s">
        <v>952</v>
      </c>
      <c r="Q1018" s="11" t="s">
        <v>645</v>
      </c>
      <c r="R1018" s="11" t="s">
        <v>953</v>
      </c>
      <c r="S1018" s="11" t="s">
        <v>954</v>
      </c>
      <c r="T1018" s="11" t="s">
        <v>955</v>
      </c>
    </row>
    <row r="1019" spans="1:20" ht="35.1" customHeight="1" x14ac:dyDescent="0.25">
      <c r="A1019" s="4">
        <v>90</v>
      </c>
      <c r="B1019" s="5" t="s">
        <v>946</v>
      </c>
      <c r="C1019" s="5" t="s">
        <v>1003</v>
      </c>
      <c r="D1019" s="6" t="s">
        <v>1020</v>
      </c>
      <c r="E1019" s="54">
        <v>80161501</v>
      </c>
      <c r="F1019" s="6" t="s">
        <v>1040</v>
      </c>
      <c r="G1019" s="55">
        <v>42746</v>
      </c>
      <c r="H1019" s="58">
        <v>11.5</v>
      </c>
      <c r="I1019" s="7" t="s">
        <v>41</v>
      </c>
      <c r="J1019" s="15" t="s">
        <v>608</v>
      </c>
      <c r="K1019" s="7" t="s">
        <v>710</v>
      </c>
      <c r="L1019" s="57">
        <v>31720910</v>
      </c>
      <c r="M1019" s="57">
        <v>31720910</v>
      </c>
      <c r="N1019" s="9" t="s">
        <v>28</v>
      </c>
      <c r="O1019" s="9" t="s">
        <v>271</v>
      </c>
      <c r="P1019" s="11" t="s">
        <v>952</v>
      </c>
      <c r="Q1019" s="11" t="s">
        <v>645</v>
      </c>
      <c r="R1019" s="11" t="s">
        <v>953</v>
      </c>
      <c r="S1019" s="11" t="s">
        <v>954</v>
      </c>
      <c r="T1019" s="11" t="s">
        <v>955</v>
      </c>
    </row>
    <row r="1020" spans="1:20" ht="35.1" customHeight="1" x14ac:dyDescent="0.25">
      <c r="A1020" s="4">
        <v>91</v>
      </c>
      <c r="B1020" s="5" t="s">
        <v>946</v>
      </c>
      <c r="C1020" s="5" t="s">
        <v>1003</v>
      </c>
      <c r="D1020" s="6" t="s">
        <v>1020</v>
      </c>
      <c r="E1020" s="54">
        <v>93151507</v>
      </c>
      <c r="F1020" s="6" t="s">
        <v>1041</v>
      </c>
      <c r="G1020" s="55">
        <v>42746</v>
      </c>
      <c r="H1020" s="58">
        <v>11.5</v>
      </c>
      <c r="I1020" s="7" t="s">
        <v>41</v>
      </c>
      <c r="J1020" s="15" t="s">
        <v>716</v>
      </c>
      <c r="K1020" s="7" t="s">
        <v>710</v>
      </c>
      <c r="L1020" s="57">
        <v>67753400</v>
      </c>
      <c r="M1020" s="57">
        <v>67753400</v>
      </c>
      <c r="N1020" s="9" t="s">
        <v>28</v>
      </c>
      <c r="O1020" s="9" t="s">
        <v>271</v>
      </c>
      <c r="P1020" s="11" t="s">
        <v>952</v>
      </c>
      <c r="Q1020" s="11" t="s">
        <v>645</v>
      </c>
      <c r="R1020" s="11" t="s">
        <v>953</v>
      </c>
      <c r="S1020" s="11" t="s">
        <v>954</v>
      </c>
      <c r="T1020" s="11" t="s">
        <v>955</v>
      </c>
    </row>
    <row r="1021" spans="1:20" ht="35.1" customHeight="1" x14ac:dyDescent="0.25">
      <c r="A1021" s="4">
        <v>92</v>
      </c>
      <c r="B1021" s="5" t="s">
        <v>946</v>
      </c>
      <c r="C1021" s="5" t="s">
        <v>1003</v>
      </c>
      <c r="D1021" s="6" t="s">
        <v>1020</v>
      </c>
      <c r="E1021" s="54">
        <v>81141606</v>
      </c>
      <c r="F1021" s="6" t="s">
        <v>1042</v>
      </c>
      <c r="G1021" s="55">
        <v>42746</v>
      </c>
      <c r="H1021" s="58">
        <v>11.5</v>
      </c>
      <c r="I1021" s="7" t="s">
        <v>41</v>
      </c>
      <c r="J1021" s="15" t="s">
        <v>716</v>
      </c>
      <c r="K1021" s="7" t="s">
        <v>710</v>
      </c>
      <c r="L1021" s="57">
        <v>59381543.520000003</v>
      </c>
      <c r="M1021" s="57">
        <v>59381543.520000003</v>
      </c>
      <c r="N1021" s="9" t="s">
        <v>28</v>
      </c>
      <c r="O1021" s="9" t="s">
        <v>271</v>
      </c>
      <c r="P1021" s="11" t="s">
        <v>952</v>
      </c>
      <c r="Q1021" s="11" t="s">
        <v>645</v>
      </c>
      <c r="R1021" s="11" t="s">
        <v>953</v>
      </c>
      <c r="S1021" s="11" t="s">
        <v>954</v>
      </c>
      <c r="T1021" s="11" t="s">
        <v>955</v>
      </c>
    </row>
    <row r="1022" spans="1:20" ht="35.1" customHeight="1" x14ac:dyDescent="0.25">
      <c r="A1022" s="4">
        <v>93</v>
      </c>
      <c r="B1022" s="5" t="s">
        <v>946</v>
      </c>
      <c r="C1022" s="5" t="s">
        <v>1003</v>
      </c>
      <c r="D1022" s="6" t="s">
        <v>1020</v>
      </c>
      <c r="E1022" s="54">
        <v>80161501</v>
      </c>
      <c r="F1022" s="6" t="s">
        <v>1043</v>
      </c>
      <c r="G1022" s="55">
        <v>42746</v>
      </c>
      <c r="H1022" s="58">
        <v>11.5</v>
      </c>
      <c r="I1022" s="7" t="s">
        <v>41</v>
      </c>
      <c r="J1022" s="15" t="s">
        <v>608</v>
      </c>
      <c r="K1022" s="7" t="s">
        <v>710</v>
      </c>
      <c r="L1022" s="57">
        <v>31720910</v>
      </c>
      <c r="M1022" s="57">
        <v>31720910</v>
      </c>
      <c r="N1022" s="9" t="s">
        <v>28</v>
      </c>
      <c r="O1022" s="9" t="s">
        <v>271</v>
      </c>
      <c r="P1022" s="11" t="s">
        <v>952</v>
      </c>
      <c r="Q1022" s="11" t="s">
        <v>645</v>
      </c>
      <c r="R1022" s="11" t="s">
        <v>953</v>
      </c>
      <c r="S1022" s="11" t="s">
        <v>954</v>
      </c>
      <c r="T1022" s="11" t="s">
        <v>955</v>
      </c>
    </row>
    <row r="1023" spans="1:20" ht="35.1" customHeight="1" x14ac:dyDescent="0.25">
      <c r="A1023" s="4">
        <v>94</v>
      </c>
      <c r="B1023" s="5" t="s">
        <v>946</v>
      </c>
      <c r="C1023" s="5" t="s">
        <v>1003</v>
      </c>
      <c r="D1023" s="6" t="s">
        <v>1020</v>
      </c>
      <c r="E1023" s="54">
        <v>86101710</v>
      </c>
      <c r="F1023" s="6" t="s">
        <v>1044</v>
      </c>
      <c r="G1023" s="55">
        <v>42746</v>
      </c>
      <c r="H1023" s="58">
        <v>10</v>
      </c>
      <c r="I1023" s="7" t="s">
        <v>41</v>
      </c>
      <c r="J1023" s="15" t="s">
        <v>716</v>
      </c>
      <c r="K1023" s="7" t="s">
        <v>710</v>
      </c>
      <c r="L1023" s="57">
        <v>28842000</v>
      </c>
      <c r="M1023" s="57">
        <v>28842000</v>
      </c>
      <c r="N1023" s="9" t="s">
        <v>28</v>
      </c>
      <c r="O1023" s="9" t="s">
        <v>271</v>
      </c>
      <c r="P1023" s="11" t="s">
        <v>952</v>
      </c>
      <c r="Q1023" s="11" t="s">
        <v>645</v>
      </c>
      <c r="R1023" s="11" t="s">
        <v>953</v>
      </c>
      <c r="S1023" s="11" t="s">
        <v>954</v>
      </c>
      <c r="T1023" s="11" t="s">
        <v>955</v>
      </c>
    </row>
    <row r="1024" spans="1:20" ht="35.1" customHeight="1" x14ac:dyDescent="0.25">
      <c r="A1024" s="4">
        <v>95</v>
      </c>
      <c r="B1024" s="5" t="s">
        <v>946</v>
      </c>
      <c r="C1024" s="5" t="s">
        <v>1003</v>
      </c>
      <c r="D1024" s="6" t="s">
        <v>1020</v>
      </c>
      <c r="E1024" s="54">
        <v>86101710</v>
      </c>
      <c r="F1024" s="6" t="s">
        <v>1044</v>
      </c>
      <c r="G1024" s="55">
        <v>42746</v>
      </c>
      <c r="H1024" s="58">
        <v>10</v>
      </c>
      <c r="I1024" s="7" t="s">
        <v>41</v>
      </c>
      <c r="J1024" s="15" t="s">
        <v>716</v>
      </c>
      <c r="K1024" s="7" t="s">
        <v>710</v>
      </c>
      <c r="L1024" s="57">
        <v>28842000</v>
      </c>
      <c r="M1024" s="57">
        <v>28842000</v>
      </c>
      <c r="N1024" s="9" t="s">
        <v>28</v>
      </c>
      <c r="O1024" s="9" t="s">
        <v>271</v>
      </c>
      <c r="P1024" s="11" t="s">
        <v>952</v>
      </c>
      <c r="Q1024" s="11" t="s">
        <v>645</v>
      </c>
      <c r="R1024" s="11" t="s">
        <v>953</v>
      </c>
      <c r="S1024" s="11" t="s">
        <v>954</v>
      </c>
      <c r="T1024" s="11" t="s">
        <v>955</v>
      </c>
    </row>
    <row r="1025" spans="1:20" ht="35.1" customHeight="1" x14ac:dyDescent="0.25">
      <c r="A1025" s="4">
        <v>96</v>
      </c>
      <c r="B1025" s="5" t="s">
        <v>946</v>
      </c>
      <c r="C1025" s="5" t="s">
        <v>1003</v>
      </c>
      <c r="D1025" s="6" t="s">
        <v>1020</v>
      </c>
      <c r="E1025" s="54">
        <v>86101710</v>
      </c>
      <c r="F1025" s="6" t="s">
        <v>1044</v>
      </c>
      <c r="G1025" s="55">
        <v>42746</v>
      </c>
      <c r="H1025" s="58">
        <v>10</v>
      </c>
      <c r="I1025" s="7" t="s">
        <v>41</v>
      </c>
      <c r="J1025" s="15" t="s">
        <v>716</v>
      </c>
      <c r="K1025" s="7" t="s">
        <v>710</v>
      </c>
      <c r="L1025" s="57">
        <v>28842000</v>
      </c>
      <c r="M1025" s="57">
        <v>28842000</v>
      </c>
      <c r="N1025" s="9" t="s">
        <v>28</v>
      </c>
      <c r="O1025" s="9" t="s">
        <v>271</v>
      </c>
      <c r="P1025" s="11" t="s">
        <v>952</v>
      </c>
      <c r="Q1025" s="11" t="s">
        <v>645</v>
      </c>
      <c r="R1025" s="11" t="s">
        <v>953</v>
      </c>
      <c r="S1025" s="11" t="s">
        <v>954</v>
      </c>
      <c r="T1025" s="11" t="s">
        <v>955</v>
      </c>
    </row>
    <row r="1026" spans="1:20" ht="35.1" customHeight="1" x14ac:dyDescent="0.25">
      <c r="A1026" s="4">
        <v>97</v>
      </c>
      <c r="B1026" s="5" t="s">
        <v>946</v>
      </c>
      <c r="C1026" s="5" t="s">
        <v>1003</v>
      </c>
      <c r="D1026" s="6" t="s">
        <v>1020</v>
      </c>
      <c r="E1026" s="54">
        <v>86101710</v>
      </c>
      <c r="F1026" s="6" t="s">
        <v>1044</v>
      </c>
      <c r="G1026" s="55">
        <v>42746</v>
      </c>
      <c r="H1026" s="58">
        <v>10</v>
      </c>
      <c r="I1026" s="7" t="s">
        <v>41</v>
      </c>
      <c r="J1026" s="15" t="s">
        <v>716</v>
      </c>
      <c r="K1026" s="7" t="s">
        <v>710</v>
      </c>
      <c r="L1026" s="57">
        <v>28842000</v>
      </c>
      <c r="M1026" s="57">
        <v>28842000</v>
      </c>
      <c r="N1026" s="9" t="s">
        <v>28</v>
      </c>
      <c r="O1026" s="9" t="s">
        <v>271</v>
      </c>
      <c r="P1026" s="11" t="s">
        <v>952</v>
      </c>
      <c r="Q1026" s="11" t="s">
        <v>645</v>
      </c>
      <c r="R1026" s="11" t="s">
        <v>953</v>
      </c>
      <c r="S1026" s="11" t="s">
        <v>954</v>
      </c>
      <c r="T1026" s="11" t="s">
        <v>955</v>
      </c>
    </row>
    <row r="1027" spans="1:20" ht="35.1" customHeight="1" x14ac:dyDescent="0.25">
      <c r="A1027" s="4">
        <v>98</v>
      </c>
      <c r="B1027" s="5" t="s">
        <v>946</v>
      </c>
      <c r="C1027" s="5" t="s">
        <v>1003</v>
      </c>
      <c r="D1027" s="6" t="s">
        <v>1020</v>
      </c>
      <c r="E1027" s="54">
        <v>86101710</v>
      </c>
      <c r="F1027" s="6" t="s">
        <v>1044</v>
      </c>
      <c r="G1027" s="55">
        <v>42746</v>
      </c>
      <c r="H1027" s="58">
        <v>10</v>
      </c>
      <c r="I1027" s="7" t="s">
        <v>41</v>
      </c>
      <c r="J1027" s="15" t="s">
        <v>716</v>
      </c>
      <c r="K1027" s="7" t="s">
        <v>710</v>
      </c>
      <c r="L1027" s="57">
        <v>28842000</v>
      </c>
      <c r="M1027" s="57">
        <v>28842000</v>
      </c>
      <c r="N1027" s="9" t="s">
        <v>28</v>
      </c>
      <c r="O1027" s="9" t="s">
        <v>271</v>
      </c>
      <c r="P1027" s="11" t="s">
        <v>952</v>
      </c>
      <c r="Q1027" s="11" t="s">
        <v>645</v>
      </c>
      <c r="R1027" s="11" t="s">
        <v>953</v>
      </c>
      <c r="S1027" s="11" t="s">
        <v>954</v>
      </c>
      <c r="T1027" s="11" t="s">
        <v>955</v>
      </c>
    </row>
    <row r="1028" spans="1:20" ht="35.1" customHeight="1" x14ac:dyDescent="0.25">
      <c r="A1028" s="4">
        <v>99</v>
      </c>
      <c r="B1028" s="5" t="s">
        <v>946</v>
      </c>
      <c r="C1028" s="5" t="s">
        <v>1003</v>
      </c>
      <c r="D1028" s="6" t="s">
        <v>1020</v>
      </c>
      <c r="E1028" s="54">
        <v>86101710</v>
      </c>
      <c r="F1028" s="6" t="s">
        <v>1044</v>
      </c>
      <c r="G1028" s="55">
        <v>42746</v>
      </c>
      <c r="H1028" s="58">
        <v>10</v>
      </c>
      <c r="I1028" s="7" t="s">
        <v>41</v>
      </c>
      <c r="J1028" s="15" t="s">
        <v>716</v>
      </c>
      <c r="K1028" s="7" t="s">
        <v>710</v>
      </c>
      <c r="L1028" s="57">
        <v>28842000</v>
      </c>
      <c r="M1028" s="57">
        <v>28842000</v>
      </c>
      <c r="N1028" s="9" t="s">
        <v>28</v>
      </c>
      <c r="O1028" s="9" t="s">
        <v>271</v>
      </c>
      <c r="P1028" s="11" t="s">
        <v>952</v>
      </c>
      <c r="Q1028" s="11" t="s">
        <v>645</v>
      </c>
      <c r="R1028" s="11" t="s">
        <v>953</v>
      </c>
      <c r="S1028" s="11" t="s">
        <v>954</v>
      </c>
      <c r="T1028" s="11" t="s">
        <v>955</v>
      </c>
    </row>
    <row r="1029" spans="1:20" ht="35.1" customHeight="1" x14ac:dyDescent="0.25">
      <c r="A1029" s="4">
        <v>100</v>
      </c>
      <c r="B1029" s="5" t="s">
        <v>946</v>
      </c>
      <c r="C1029" s="5" t="s">
        <v>1003</v>
      </c>
      <c r="D1029" s="6" t="s">
        <v>1020</v>
      </c>
      <c r="E1029" s="54">
        <v>86101710</v>
      </c>
      <c r="F1029" s="6" t="s">
        <v>1044</v>
      </c>
      <c r="G1029" s="55">
        <v>42746</v>
      </c>
      <c r="H1029" s="58">
        <v>10</v>
      </c>
      <c r="I1029" s="7" t="s">
        <v>41</v>
      </c>
      <c r="J1029" s="15" t="s">
        <v>716</v>
      </c>
      <c r="K1029" s="7" t="s">
        <v>710</v>
      </c>
      <c r="L1029" s="57">
        <v>28842000</v>
      </c>
      <c r="M1029" s="57">
        <v>28842000</v>
      </c>
      <c r="N1029" s="9" t="s">
        <v>28</v>
      </c>
      <c r="O1029" s="9" t="s">
        <v>271</v>
      </c>
      <c r="P1029" s="11" t="s">
        <v>952</v>
      </c>
      <c r="Q1029" s="11" t="s">
        <v>645</v>
      </c>
      <c r="R1029" s="11" t="s">
        <v>953</v>
      </c>
      <c r="S1029" s="11" t="s">
        <v>954</v>
      </c>
      <c r="T1029" s="11" t="s">
        <v>955</v>
      </c>
    </row>
    <row r="1030" spans="1:20" ht="35.1" customHeight="1" x14ac:dyDescent="0.25">
      <c r="A1030" s="4">
        <v>101</v>
      </c>
      <c r="B1030" s="5" t="s">
        <v>946</v>
      </c>
      <c r="C1030" s="5" t="s">
        <v>1003</v>
      </c>
      <c r="D1030" s="6" t="s">
        <v>1020</v>
      </c>
      <c r="E1030" s="54">
        <v>86101710</v>
      </c>
      <c r="F1030" s="6" t="s">
        <v>1044</v>
      </c>
      <c r="G1030" s="55">
        <v>42746</v>
      </c>
      <c r="H1030" s="58">
        <v>10</v>
      </c>
      <c r="I1030" s="7" t="s">
        <v>41</v>
      </c>
      <c r="J1030" s="15" t="s">
        <v>716</v>
      </c>
      <c r="K1030" s="7" t="s">
        <v>710</v>
      </c>
      <c r="L1030" s="57">
        <v>28842000</v>
      </c>
      <c r="M1030" s="57">
        <v>28842000</v>
      </c>
      <c r="N1030" s="9" t="s">
        <v>28</v>
      </c>
      <c r="O1030" s="9" t="s">
        <v>271</v>
      </c>
      <c r="P1030" s="11" t="s">
        <v>952</v>
      </c>
      <c r="Q1030" s="11" t="s">
        <v>645</v>
      </c>
      <c r="R1030" s="11" t="s">
        <v>953</v>
      </c>
      <c r="S1030" s="11" t="s">
        <v>954</v>
      </c>
      <c r="T1030" s="11" t="s">
        <v>955</v>
      </c>
    </row>
    <row r="1031" spans="1:20" ht="35.1" customHeight="1" x14ac:dyDescent="0.25">
      <c r="A1031" s="4">
        <v>102</v>
      </c>
      <c r="B1031" s="5" t="s">
        <v>946</v>
      </c>
      <c r="C1031" s="5" t="s">
        <v>1003</v>
      </c>
      <c r="D1031" s="6" t="s">
        <v>1020</v>
      </c>
      <c r="E1031" s="54">
        <v>86101710</v>
      </c>
      <c r="F1031" s="6" t="s">
        <v>1045</v>
      </c>
      <c r="G1031" s="55">
        <v>42746</v>
      </c>
      <c r="H1031" s="58">
        <v>11.5</v>
      </c>
      <c r="I1031" s="7" t="s">
        <v>41</v>
      </c>
      <c r="J1031" s="15" t="s">
        <v>716</v>
      </c>
      <c r="K1031" s="7" t="s">
        <v>710</v>
      </c>
      <c r="L1031" s="57">
        <v>52118000</v>
      </c>
      <c r="M1031" s="57">
        <v>52118000</v>
      </c>
      <c r="N1031" s="9" t="s">
        <v>28</v>
      </c>
      <c r="O1031" s="9" t="s">
        <v>271</v>
      </c>
      <c r="P1031" s="11" t="s">
        <v>952</v>
      </c>
      <c r="Q1031" s="11" t="s">
        <v>645</v>
      </c>
      <c r="R1031" s="11" t="s">
        <v>953</v>
      </c>
      <c r="S1031" s="11" t="s">
        <v>954</v>
      </c>
      <c r="T1031" s="11" t="s">
        <v>955</v>
      </c>
    </row>
    <row r="1032" spans="1:20" ht="35.1" customHeight="1" x14ac:dyDescent="0.25">
      <c r="A1032" s="4">
        <v>103</v>
      </c>
      <c r="B1032" s="5" t="s">
        <v>946</v>
      </c>
      <c r="C1032" s="5" t="s">
        <v>1003</v>
      </c>
      <c r="D1032" s="6" t="s">
        <v>1020</v>
      </c>
      <c r="E1032" s="54">
        <v>86101705</v>
      </c>
      <c r="F1032" s="6" t="s">
        <v>1046</v>
      </c>
      <c r="G1032" s="55">
        <v>42746</v>
      </c>
      <c r="H1032" s="58">
        <v>11</v>
      </c>
      <c r="I1032" s="7" t="s">
        <v>41</v>
      </c>
      <c r="J1032" s="15" t="s">
        <v>608</v>
      </c>
      <c r="K1032" s="7" t="s">
        <v>710</v>
      </c>
      <c r="L1032" s="57">
        <v>20031440</v>
      </c>
      <c r="M1032" s="57">
        <v>20031440</v>
      </c>
      <c r="N1032" s="9" t="s">
        <v>28</v>
      </c>
      <c r="O1032" s="9" t="s">
        <v>271</v>
      </c>
      <c r="P1032" s="11" t="s">
        <v>952</v>
      </c>
      <c r="Q1032" s="11" t="s">
        <v>645</v>
      </c>
      <c r="R1032" s="11" t="s">
        <v>953</v>
      </c>
      <c r="S1032" s="11" t="s">
        <v>954</v>
      </c>
      <c r="T1032" s="11" t="s">
        <v>955</v>
      </c>
    </row>
    <row r="1033" spans="1:20" ht="35.1" customHeight="1" x14ac:dyDescent="0.25">
      <c r="A1033" s="4">
        <v>104</v>
      </c>
      <c r="B1033" s="5" t="s">
        <v>946</v>
      </c>
      <c r="C1033" s="5" t="s">
        <v>1003</v>
      </c>
      <c r="D1033" s="6" t="s">
        <v>1020</v>
      </c>
      <c r="E1033" s="54">
        <v>86101705</v>
      </c>
      <c r="F1033" s="6" t="s">
        <v>1046</v>
      </c>
      <c r="G1033" s="55">
        <v>42746</v>
      </c>
      <c r="H1033" s="58">
        <v>11</v>
      </c>
      <c r="I1033" s="7" t="s">
        <v>41</v>
      </c>
      <c r="J1033" s="15" t="s">
        <v>608</v>
      </c>
      <c r="K1033" s="7" t="s">
        <v>710</v>
      </c>
      <c r="L1033" s="57">
        <v>20031440</v>
      </c>
      <c r="M1033" s="57">
        <v>20031440</v>
      </c>
      <c r="N1033" s="9" t="s">
        <v>28</v>
      </c>
      <c r="O1033" s="9" t="s">
        <v>271</v>
      </c>
      <c r="P1033" s="11" t="s">
        <v>952</v>
      </c>
      <c r="Q1033" s="11" t="s">
        <v>645</v>
      </c>
      <c r="R1033" s="11" t="s">
        <v>953</v>
      </c>
      <c r="S1033" s="11" t="s">
        <v>954</v>
      </c>
      <c r="T1033" s="11" t="s">
        <v>955</v>
      </c>
    </row>
    <row r="1034" spans="1:20" ht="35.1" customHeight="1" x14ac:dyDescent="0.25">
      <c r="A1034" s="4">
        <v>105</v>
      </c>
      <c r="B1034" s="5" t="s">
        <v>946</v>
      </c>
      <c r="C1034" s="5" t="s">
        <v>1003</v>
      </c>
      <c r="D1034" s="6" t="s">
        <v>1020</v>
      </c>
      <c r="E1034" s="54">
        <v>86101705</v>
      </c>
      <c r="F1034" s="6" t="s">
        <v>1046</v>
      </c>
      <c r="G1034" s="55">
        <v>42746</v>
      </c>
      <c r="H1034" s="58">
        <v>11</v>
      </c>
      <c r="I1034" s="7" t="s">
        <v>41</v>
      </c>
      <c r="J1034" s="15" t="s">
        <v>608</v>
      </c>
      <c r="K1034" s="7" t="s">
        <v>710</v>
      </c>
      <c r="L1034" s="57">
        <v>20031440</v>
      </c>
      <c r="M1034" s="57">
        <v>20031440</v>
      </c>
      <c r="N1034" s="9" t="s">
        <v>28</v>
      </c>
      <c r="O1034" s="9" t="s">
        <v>271</v>
      </c>
      <c r="P1034" s="11" t="s">
        <v>952</v>
      </c>
      <c r="Q1034" s="11" t="s">
        <v>645</v>
      </c>
      <c r="R1034" s="11" t="s">
        <v>953</v>
      </c>
      <c r="S1034" s="11" t="s">
        <v>954</v>
      </c>
      <c r="T1034" s="11" t="s">
        <v>955</v>
      </c>
    </row>
    <row r="1035" spans="1:20" ht="35.1" customHeight="1" x14ac:dyDescent="0.25">
      <c r="A1035" s="4">
        <v>106</v>
      </c>
      <c r="B1035" s="5" t="s">
        <v>946</v>
      </c>
      <c r="C1035" s="5" t="s">
        <v>1003</v>
      </c>
      <c r="D1035" s="6" t="s">
        <v>1020</v>
      </c>
      <c r="E1035" s="54">
        <v>86101705</v>
      </c>
      <c r="F1035" s="6" t="s">
        <v>1046</v>
      </c>
      <c r="G1035" s="55">
        <v>42746</v>
      </c>
      <c r="H1035" s="58">
        <v>11</v>
      </c>
      <c r="I1035" s="7" t="s">
        <v>41</v>
      </c>
      <c r="J1035" s="15" t="s">
        <v>608</v>
      </c>
      <c r="K1035" s="7" t="s">
        <v>710</v>
      </c>
      <c r="L1035" s="57">
        <v>20031440</v>
      </c>
      <c r="M1035" s="57">
        <v>20031440</v>
      </c>
      <c r="N1035" s="9" t="s">
        <v>28</v>
      </c>
      <c r="O1035" s="9" t="s">
        <v>271</v>
      </c>
      <c r="P1035" s="11" t="s">
        <v>952</v>
      </c>
      <c r="Q1035" s="11" t="s">
        <v>645</v>
      </c>
      <c r="R1035" s="11" t="s">
        <v>953</v>
      </c>
      <c r="S1035" s="11" t="s">
        <v>954</v>
      </c>
      <c r="T1035" s="11" t="s">
        <v>955</v>
      </c>
    </row>
    <row r="1036" spans="1:20" ht="35.1" customHeight="1" x14ac:dyDescent="0.25">
      <c r="A1036" s="4">
        <v>107</v>
      </c>
      <c r="B1036" s="5" t="s">
        <v>946</v>
      </c>
      <c r="C1036" s="5" t="s">
        <v>1003</v>
      </c>
      <c r="D1036" s="6" t="s">
        <v>1020</v>
      </c>
      <c r="E1036" s="54">
        <v>86101705</v>
      </c>
      <c r="F1036" s="6" t="s">
        <v>1046</v>
      </c>
      <c r="G1036" s="55">
        <v>42746</v>
      </c>
      <c r="H1036" s="58">
        <v>11</v>
      </c>
      <c r="I1036" s="7" t="s">
        <v>41</v>
      </c>
      <c r="J1036" s="15" t="s">
        <v>608</v>
      </c>
      <c r="K1036" s="7" t="s">
        <v>710</v>
      </c>
      <c r="L1036" s="57">
        <v>20031440</v>
      </c>
      <c r="M1036" s="57">
        <v>20031440</v>
      </c>
      <c r="N1036" s="9" t="s">
        <v>28</v>
      </c>
      <c r="O1036" s="9" t="s">
        <v>271</v>
      </c>
      <c r="P1036" s="11" t="s">
        <v>952</v>
      </c>
      <c r="Q1036" s="11" t="s">
        <v>645</v>
      </c>
      <c r="R1036" s="11" t="s">
        <v>953</v>
      </c>
      <c r="S1036" s="11" t="s">
        <v>954</v>
      </c>
      <c r="T1036" s="11" t="s">
        <v>955</v>
      </c>
    </row>
    <row r="1037" spans="1:20" ht="35.1" customHeight="1" x14ac:dyDescent="0.25">
      <c r="A1037" s="4">
        <v>108</v>
      </c>
      <c r="B1037" s="5" t="s">
        <v>946</v>
      </c>
      <c r="C1037" s="5" t="s">
        <v>1003</v>
      </c>
      <c r="D1037" s="6" t="s">
        <v>1020</v>
      </c>
      <c r="E1037" s="54">
        <v>86101705</v>
      </c>
      <c r="F1037" s="6" t="s">
        <v>1046</v>
      </c>
      <c r="G1037" s="55">
        <v>42746</v>
      </c>
      <c r="H1037" s="58">
        <v>11</v>
      </c>
      <c r="I1037" s="7" t="s">
        <v>41</v>
      </c>
      <c r="J1037" s="15" t="s">
        <v>608</v>
      </c>
      <c r="K1037" s="7" t="s">
        <v>710</v>
      </c>
      <c r="L1037" s="57">
        <v>20031440</v>
      </c>
      <c r="M1037" s="57">
        <v>20031440</v>
      </c>
      <c r="N1037" s="9" t="s">
        <v>28</v>
      </c>
      <c r="O1037" s="9" t="s">
        <v>271</v>
      </c>
      <c r="P1037" s="11" t="s">
        <v>952</v>
      </c>
      <c r="Q1037" s="11" t="s">
        <v>645</v>
      </c>
      <c r="R1037" s="11" t="s">
        <v>953</v>
      </c>
      <c r="S1037" s="11" t="s">
        <v>954</v>
      </c>
      <c r="T1037" s="11" t="s">
        <v>955</v>
      </c>
    </row>
    <row r="1038" spans="1:20" ht="35.1" customHeight="1" x14ac:dyDescent="0.25">
      <c r="A1038" s="4">
        <v>109</v>
      </c>
      <c r="B1038" s="5" t="s">
        <v>946</v>
      </c>
      <c r="C1038" s="5" t="s">
        <v>1003</v>
      </c>
      <c r="D1038" s="6" t="s">
        <v>1020</v>
      </c>
      <c r="E1038" s="54">
        <v>86101705</v>
      </c>
      <c r="F1038" s="6" t="s">
        <v>1046</v>
      </c>
      <c r="G1038" s="55">
        <v>42746</v>
      </c>
      <c r="H1038" s="58">
        <v>11</v>
      </c>
      <c r="I1038" s="7" t="s">
        <v>41</v>
      </c>
      <c r="J1038" s="15" t="s">
        <v>608</v>
      </c>
      <c r="K1038" s="7" t="s">
        <v>710</v>
      </c>
      <c r="L1038" s="57">
        <v>20031440</v>
      </c>
      <c r="M1038" s="57">
        <v>20031440</v>
      </c>
      <c r="N1038" s="9" t="s">
        <v>28</v>
      </c>
      <c r="O1038" s="9" t="s">
        <v>271</v>
      </c>
      <c r="P1038" s="11" t="s">
        <v>952</v>
      </c>
      <c r="Q1038" s="11" t="s">
        <v>645</v>
      </c>
      <c r="R1038" s="11" t="s">
        <v>953</v>
      </c>
      <c r="S1038" s="11" t="s">
        <v>954</v>
      </c>
      <c r="T1038" s="11" t="s">
        <v>955</v>
      </c>
    </row>
    <row r="1039" spans="1:20" ht="35.1" customHeight="1" x14ac:dyDescent="0.25">
      <c r="A1039" s="4">
        <v>110</v>
      </c>
      <c r="B1039" s="5" t="s">
        <v>946</v>
      </c>
      <c r="C1039" s="5" t="s">
        <v>1003</v>
      </c>
      <c r="D1039" s="6" t="s">
        <v>1020</v>
      </c>
      <c r="E1039" s="54">
        <v>86101705</v>
      </c>
      <c r="F1039" s="6" t="s">
        <v>1046</v>
      </c>
      <c r="G1039" s="55">
        <v>42746</v>
      </c>
      <c r="H1039" s="58">
        <v>11</v>
      </c>
      <c r="I1039" s="7" t="s">
        <v>41</v>
      </c>
      <c r="J1039" s="15" t="s">
        <v>608</v>
      </c>
      <c r="K1039" s="7" t="s">
        <v>710</v>
      </c>
      <c r="L1039" s="57">
        <v>20031440</v>
      </c>
      <c r="M1039" s="57">
        <v>20031440</v>
      </c>
      <c r="N1039" s="9" t="s">
        <v>28</v>
      </c>
      <c r="O1039" s="9" t="s">
        <v>271</v>
      </c>
      <c r="P1039" s="11" t="s">
        <v>952</v>
      </c>
      <c r="Q1039" s="11" t="s">
        <v>645</v>
      </c>
      <c r="R1039" s="11" t="s">
        <v>953</v>
      </c>
      <c r="S1039" s="11" t="s">
        <v>954</v>
      </c>
      <c r="T1039" s="11" t="s">
        <v>955</v>
      </c>
    </row>
    <row r="1040" spans="1:20" ht="35.1" customHeight="1" x14ac:dyDescent="0.25">
      <c r="A1040" s="4">
        <v>111</v>
      </c>
      <c r="B1040" s="5" t="s">
        <v>946</v>
      </c>
      <c r="C1040" s="5" t="s">
        <v>1003</v>
      </c>
      <c r="D1040" s="6" t="s">
        <v>1020</v>
      </c>
      <c r="E1040" s="54">
        <v>86101705</v>
      </c>
      <c r="F1040" s="6" t="s">
        <v>1046</v>
      </c>
      <c r="G1040" s="55">
        <v>42746</v>
      </c>
      <c r="H1040" s="58">
        <v>11</v>
      </c>
      <c r="I1040" s="7" t="s">
        <v>41</v>
      </c>
      <c r="J1040" s="15" t="s">
        <v>608</v>
      </c>
      <c r="K1040" s="7" t="s">
        <v>710</v>
      </c>
      <c r="L1040" s="57">
        <v>20031440</v>
      </c>
      <c r="M1040" s="57">
        <v>20031440</v>
      </c>
      <c r="N1040" s="9" t="s">
        <v>28</v>
      </c>
      <c r="O1040" s="9" t="s">
        <v>271</v>
      </c>
      <c r="P1040" s="11" t="s">
        <v>952</v>
      </c>
      <c r="Q1040" s="11" t="s">
        <v>645</v>
      </c>
      <c r="R1040" s="11" t="s">
        <v>953</v>
      </c>
      <c r="S1040" s="11" t="s">
        <v>954</v>
      </c>
      <c r="T1040" s="11" t="s">
        <v>955</v>
      </c>
    </row>
    <row r="1041" spans="1:20" ht="35.1" customHeight="1" x14ac:dyDescent="0.25">
      <c r="A1041" s="4">
        <v>112</v>
      </c>
      <c r="B1041" s="5" t="s">
        <v>946</v>
      </c>
      <c r="C1041" s="5" t="s">
        <v>1003</v>
      </c>
      <c r="D1041" s="6" t="s">
        <v>1020</v>
      </c>
      <c r="E1041" s="54">
        <v>86101705</v>
      </c>
      <c r="F1041" s="6" t="s">
        <v>1046</v>
      </c>
      <c r="G1041" s="55">
        <v>42746</v>
      </c>
      <c r="H1041" s="58">
        <v>11</v>
      </c>
      <c r="I1041" s="7" t="s">
        <v>41</v>
      </c>
      <c r="J1041" s="15" t="s">
        <v>608</v>
      </c>
      <c r="K1041" s="7" t="s">
        <v>710</v>
      </c>
      <c r="L1041" s="57">
        <v>20031440</v>
      </c>
      <c r="M1041" s="57">
        <v>20031440</v>
      </c>
      <c r="N1041" s="9" t="s">
        <v>28</v>
      </c>
      <c r="O1041" s="9" t="s">
        <v>271</v>
      </c>
      <c r="P1041" s="11" t="s">
        <v>952</v>
      </c>
      <c r="Q1041" s="11" t="s">
        <v>645</v>
      </c>
      <c r="R1041" s="11" t="s">
        <v>953</v>
      </c>
      <c r="S1041" s="11" t="s">
        <v>954</v>
      </c>
      <c r="T1041" s="11" t="s">
        <v>955</v>
      </c>
    </row>
    <row r="1042" spans="1:20" ht="35.1" customHeight="1" x14ac:dyDescent="0.25">
      <c r="A1042" s="4">
        <v>113</v>
      </c>
      <c r="B1042" s="5" t="s">
        <v>946</v>
      </c>
      <c r="C1042" s="5" t="s">
        <v>1003</v>
      </c>
      <c r="D1042" s="6" t="s">
        <v>1020</v>
      </c>
      <c r="E1042" s="54">
        <v>80161504</v>
      </c>
      <c r="F1042" s="6" t="s">
        <v>1047</v>
      </c>
      <c r="G1042" s="55">
        <v>42746</v>
      </c>
      <c r="H1042" s="58">
        <v>11</v>
      </c>
      <c r="I1042" s="7" t="s">
        <v>41</v>
      </c>
      <c r="J1042" s="15" t="s">
        <v>608</v>
      </c>
      <c r="K1042" s="7" t="s">
        <v>710</v>
      </c>
      <c r="L1042" s="57">
        <v>25053074</v>
      </c>
      <c r="M1042" s="57">
        <v>25053074</v>
      </c>
      <c r="N1042" s="9" t="s">
        <v>28</v>
      </c>
      <c r="O1042" s="9" t="s">
        <v>271</v>
      </c>
      <c r="P1042" s="11" t="s">
        <v>952</v>
      </c>
      <c r="Q1042" s="11" t="s">
        <v>645</v>
      </c>
      <c r="R1042" s="11" t="s">
        <v>953</v>
      </c>
      <c r="S1042" s="11" t="s">
        <v>954</v>
      </c>
      <c r="T1042" s="11" t="s">
        <v>955</v>
      </c>
    </row>
    <row r="1043" spans="1:20" ht="35.1" customHeight="1" x14ac:dyDescent="0.25">
      <c r="A1043" s="4">
        <v>114</v>
      </c>
      <c r="B1043" s="5" t="s">
        <v>946</v>
      </c>
      <c r="C1043" s="5" t="s">
        <v>1003</v>
      </c>
      <c r="D1043" s="6" t="s">
        <v>1020</v>
      </c>
      <c r="E1043" s="54">
        <v>94131603</v>
      </c>
      <c r="F1043" s="6" t="s">
        <v>1048</v>
      </c>
      <c r="G1043" s="55">
        <v>42746</v>
      </c>
      <c r="H1043" s="58">
        <v>11.5</v>
      </c>
      <c r="I1043" s="7" t="s">
        <v>41</v>
      </c>
      <c r="J1043" s="15" t="s">
        <v>716</v>
      </c>
      <c r="K1043" s="7" t="s">
        <v>710</v>
      </c>
      <c r="L1043" s="57">
        <v>49687624.5</v>
      </c>
      <c r="M1043" s="57">
        <v>49687624.5</v>
      </c>
      <c r="N1043" s="9" t="s">
        <v>28</v>
      </c>
      <c r="O1043" s="9" t="s">
        <v>271</v>
      </c>
      <c r="P1043" s="11" t="s">
        <v>952</v>
      </c>
      <c r="Q1043" s="11" t="s">
        <v>645</v>
      </c>
      <c r="R1043" s="11" t="s">
        <v>953</v>
      </c>
      <c r="S1043" s="11" t="s">
        <v>954</v>
      </c>
      <c r="T1043" s="11" t="s">
        <v>955</v>
      </c>
    </row>
    <row r="1044" spans="1:20" ht="35.1" customHeight="1" x14ac:dyDescent="0.25">
      <c r="A1044" s="4">
        <v>115</v>
      </c>
      <c r="B1044" s="5" t="s">
        <v>946</v>
      </c>
      <c r="C1044" s="5" t="s">
        <v>1003</v>
      </c>
      <c r="D1044" s="6" t="s">
        <v>1020</v>
      </c>
      <c r="E1044" s="54">
        <v>94131603</v>
      </c>
      <c r="F1044" s="6" t="s">
        <v>1049</v>
      </c>
      <c r="G1044" s="55">
        <v>42746</v>
      </c>
      <c r="H1044" s="58">
        <v>11</v>
      </c>
      <c r="I1044" s="7" t="s">
        <v>41</v>
      </c>
      <c r="J1044" s="15" t="s">
        <v>716</v>
      </c>
      <c r="K1044" s="7" t="s">
        <v>975</v>
      </c>
      <c r="L1044" s="57">
        <v>55000000</v>
      </c>
      <c r="M1044" s="57">
        <v>55000000</v>
      </c>
      <c r="N1044" s="9" t="s">
        <v>28</v>
      </c>
      <c r="O1044" s="9" t="s">
        <v>271</v>
      </c>
      <c r="P1044" s="11" t="s">
        <v>952</v>
      </c>
      <c r="Q1044" s="11" t="s">
        <v>645</v>
      </c>
      <c r="R1044" s="11" t="s">
        <v>953</v>
      </c>
      <c r="S1044" s="11" t="s">
        <v>954</v>
      </c>
      <c r="T1044" s="11" t="s">
        <v>955</v>
      </c>
    </row>
    <row r="1045" spans="1:20" ht="35.1" customHeight="1" x14ac:dyDescent="0.25">
      <c r="A1045" s="4">
        <v>116</v>
      </c>
      <c r="B1045" s="5" t="s">
        <v>946</v>
      </c>
      <c r="C1045" s="5" t="s">
        <v>1003</v>
      </c>
      <c r="D1045" s="6" t="s">
        <v>1020</v>
      </c>
      <c r="E1045" s="54">
        <v>93151502</v>
      </c>
      <c r="F1045" s="6" t="s">
        <v>1050</v>
      </c>
      <c r="G1045" s="55">
        <v>42746</v>
      </c>
      <c r="H1045" s="58">
        <v>11.5</v>
      </c>
      <c r="I1045" s="7" t="s">
        <v>41</v>
      </c>
      <c r="J1045" s="15" t="s">
        <v>716</v>
      </c>
      <c r="K1045" s="7" t="s">
        <v>710</v>
      </c>
      <c r="L1045" s="57">
        <v>98550400</v>
      </c>
      <c r="M1045" s="57">
        <v>98550400</v>
      </c>
      <c r="N1045" s="9" t="s">
        <v>28</v>
      </c>
      <c r="O1045" s="9" t="s">
        <v>271</v>
      </c>
      <c r="P1045" s="11" t="s">
        <v>952</v>
      </c>
      <c r="Q1045" s="11" t="s">
        <v>645</v>
      </c>
      <c r="R1045" s="11" t="s">
        <v>953</v>
      </c>
      <c r="S1045" s="11" t="s">
        <v>954</v>
      </c>
      <c r="T1045" s="11" t="s">
        <v>955</v>
      </c>
    </row>
    <row r="1046" spans="1:20" ht="35.1" customHeight="1" x14ac:dyDescent="0.25">
      <c r="A1046" s="4">
        <v>117</v>
      </c>
      <c r="B1046" s="5" t="s">
        <v>946</v>
      </c>
      <c r="C1046" s="5" t="s">
        <v>1003</v>
      </c>
      <c r="D1046" s="6" t="s">
        <v>1020</v>
      </c>
      <c r="E1046" s="54">
        <v>80101604</v>
      </c>
      <c r="F1046" s="6" t="s">
        <v>1051</v>
      </c>
      <c r="G1046" s="55">
        <v>42746</v>
      </c>
      <c r="H1046" s="58">
        <v>11.5</v>
      </c>
      <c r="I1046" s="7" t="s">
        <v>41</v>
      </c>
      <c r="J1046" s="15" t="s">
        <v>716</v>
      </c>
      <c r="K1046" s="7" t="s">
        <v>710</v>
      </c>
      <c r="L1046" s="57">
        <v>78200000</v>
      </c>
      <c r="M1046" s="57">
        <v>78200000</v>
      </c>
      <c r="N1046" s="9" t="s">
        <v>28</v>
      </c>
      <c r="O1046" s="9" t="s">
        <v>271</v>
      </c>
      <c r="P1046" s="11" t="s">
        <v>952</v>
      </c>
      <c r="Q1046" s="11" t="s">
        <v>645</v>
      </c>
      <c r="R1046" s="11" t="s">
        <v>953</v>
      </c>
      <c r="S1046" s="11" t="s">
        <v>954</v>
      </c>
      <c r="T1046" s="11" t="s">
        <v>955</v>
      </c>
    </row>
    <row r="1047" spans="1:20" ht="35.1" customHeight="1" x14ac:dyDescent="0.25">
      <c r="A1047" s="4">
        <v>118</v>
      </c>
      <c r="B1047" s="5" t="s">
        <v>946</v>
      </c>
      <c r="C1047" s="5" t="s">
        <v>1003</v>
      </c>
      <c r="D1047" s="6" t="s">
        <v>1020</v>
      </c>
      <c r="E1047" s="54">
        <v>93151507</v>
      </c>
      <c r="F1047" s="6" t="s">
        <v>1052</v>
      </c>
      <c r="G1047" s="55">
        <v>42746</v>
      </c>
      <c r="H1047" s="58">
        <v>11.5</v>
      </c>
      <c r="I1047" s="7" t="s">
        <v>41</v>
      </c>
      <c r="J1047" s="15" t="s">
        <v>716</v>
      </c>
      <c r="K1047" s="7" t="s">
        <v>710</v>
      </c>
      <c r="L1047" s="57">
        <v>65780000</v>
      </c>
      <c r="M1047" s="57">
        <v>65780000</v>
      </c>
      <c r="N1047" s="9" t="s">
        <v>28</v>
      </c>
      <c r="O1047" s="9" t="s">
        <v>271</v>
      </c>
      <c r="P1047" s="11" t="s">
        <v>952</v>
      </c>
      <c r="Q1047" s="11" t="s">
        <v>645</v>
      </c>
      <c r="R1047" s="11" t="s">
        <v>953</v>
      </c>
      <c r="S1047" s="11" t="s">
        <v>954</v>
      </c>
      <c r="T1047" s="11" t="s">
        <v>955</v>
      </c>
    </row>
    <row r="1048" spans="1:20" ht="35.1" customHeight="1" x14ac:dyDescent="0.25">
      <c r="A1048" s="4">
        <v>119</v>
      </c>
      <c r="B1048" s="5" t="s">
        <v>946</v>
      </c>
      <c r="C1048" s="5" t="s">
        <v>1003</v>
      </c>
      <c r="D1048" s="6" t="s">
        <v>1020</v>
      </c>
      <c r="E1048" s="54">
        <v>80101604</v>
      </c>
      <c r="F1048" s="6" t="s">
        <v>1053</v>
      </c>
      <c r="G1048" s="55">
        <v>42746</v>
      </c>
      <c r="H1048" s="58">
        <v>11.5</v>
      </c>
      <c r="I1048" s="7" t="s">
        <v>41</v>
      </c>
      <c r="J1048" s="15" t="s">
        <v>716</v>
      </c>
      <c r="K1048" s="7" t="s">
        <v>710</v>
      </c>
      <c r="L1048" s="57">
        <v>83720000</v>
      </c>
      <c r="M1048" s="57">
        <v>83720000</v>
      </c>
      <c r="N1048" s="9" t="s">
        <v>28</v>
      </c>
      <c r="O1048" s="9" t="s">
        <v>271</v>
      </c>
      <c r="P1048" s="11" t="s">
        <v>952</v>
      </c>
      <c r="Q1048" s="11" t="s">
        <v>645</v>
      </c>
      <c r="R1048" s="11" t="s">
        <v>953</v>
      </c>
      <c r="S1048" s="11" t="s">
        <v>954</v>
      </c>
      <c r="T1048" s="11" t="s">
        <v>955</v>
      </c>
    </row>
    <row r="1049" spans="1:20" ht="35.1" customHeight="1" x14ac:dyDescent="0.25">
      <c r="A1049" s="4">
        <v>120</v>
      </c>
      <c r="B1049" s="5" t="s">
        <v>946</v>
      </c>
      <c r="C1049" s="5" t="s">
        <v>1003</v>
      </c>
      <c r="D1049" s="6" t="s">
        <v>1020</v>
      </c>
      <c r="E1049" s="54">
        <v>80161501</v>
      </c>
      <c r="F1049" s="6" t="s">
        <v>1054</v>
      </c>
      <c r="G1049" s="55">
        <v>42746</v>
      </c>
      <c r="H1049" s="58">
        <v>11.5</v>
      </c>
      <c r="I1049" s="7" t="s">
        <v>41</v>
      </c>
      <c r="J1049" s="15" t="s">
        <v>608</v>
      </c>
      <c r="K1049" s="7" t="s">
        <v>710</v>
      </c>
      <c r="L1049" s="57">
        <v>31720910</v>
      </c>
      <c r="M1049" s="57">
        <v>31720910</v>
      </c>
      <c r="N1049" s="9" t="s">
        <v>28</v>
      </c>
      <c r="O1049" s="9" t="s">
        <v>271</v>
      </c>
      <c r="P1049" s="11" t="s">
        <v>952</v>
      </c>
      <c r="Q1049" s="11" t="s">
        <v>645</v>
      </c>
      <c r="R1049" s="11" t="s">
        <v>953</v>
      </c>
      <c r="S1049" s="11" t="s">
        <v>954</v>
      </c>
      <c r="T1049" s="11" t="s">
        <v>955</v>
      </c>
    </row>
    <row r="1050" spans="1:20" ht="35.1" customHeight="1" x14ac:dyDescent="0.25">
      <c r="A1050" s="4">
        <v>121</v>
      </c>
      <c r="B1050" s="5" t="s">
        <v>946</v>
      </c>
      <c r="C1050" s="5" t="s">
        <v>1003</v>
      </c>
      <c r="D1050" s="6" t="s">
        <v>1020</v>
      </c>
      <c r="E1050" s="54">
        <v>93151507</v>
      </c>
      <c r="F1050" s="6" t="s">
        <v>1055</v>
      </c>
      <c r="G1050" s="55">
        <v>42746</v>
      </c>
      <c r="H1050" s="58">
        <v>11.5</v>
      </c>
      <c r="I1050" s="7" t="s">
        <v>41</v>
      </c>
      <c r="J1050" s="15" t="s">
        <v>716</v>
      </c>
      <c r="K1050" s="7" t="s">
        <v>710</v>
      </c>
      <c r="L1050" s="57">
        <v>117392000</v>
      </c>
      <c r="M1050" s="57">
        <v>117392000</v>
      </c>
      <c r="N1050" s="9" t="s">
        <v>28</v>
      </c>
      <c r="O1050" s="9" t="s">
        <v>271</v>
      </c>
      <c r="P1050" s="11" t="s">
        <v>952</v>
      </c>
      <c r="Q1050" s="11" t="s">
        <v>645</v>
      </c>
      <c r="R1050" s="11" t="s">
        <v>953</v>
      </c>
      <c r="S1050" s="11" t="s">
        <v>954</v>
      </c>
      <c r="T1050" s="11" t="s">
        <v>955</v>
      </c>
    </row>
    <row r="1051" spans="1:20" ht="35.1" customHeight="1" x14ac:dyDescent="0.25">
      <c r="A1051" s="4">
        <v>122</v>
      </c>
      <c r="B1051" s="5" t="s">
        <v>946</v>
      </c>
      <c r="C1051" s="5" t="s">
        <v>1003</v>
      </c>
      <c r="D1051" s="6" t="s">
        <v>1020</v>
      </c>
      <c r="E1051" s="54">
        <v>80161501</v>
      </c>
      <c r="F1051" s="6" t="s">
        <v>1056</v>
      </c>
      <c r="G1051" s="55">
        <v>42746</v>
      </c>
      <c r="H1051" s="58">
        <v>11.5</v>
      </c>
      <c r="I1051" s="7" t="s">
        <v>41</v>
      </c>
      <c r="J1051" s="15" t="s">
        <v>608</v>
      </c>
      <c r="K1051" s="7" t="s">
        <v>710</v>
      </c>
      <c r="L1051" s="57">
        <v>30797000</v>
      </c>
      <c r="M1051" s="57">
        <v>30797000</v>
      </c>
      <c r="N1051" s="9" t="s">
        <v>28</v>
      </c>
      <c r="O1051" s="9" t="s">
        <v>271</v>
      </c>
      <c r="P1051" s="11" t="s">
        <v>952</v>
      </c>
      <c r="Q1051" s="11" t="s">
        <v>645</v>
      </c>
      <c r="R1051" s="11" t="s">
        <v>953</v>
      </c>
      <c r="S1051" s="11" t="s">
        <v>954</v>
      </c>
      <c r="T1051" s="11" t="s">
        <v>955</v>
      </c>
    </row>
    <row r="1052" spans="1:20" ht="35.1" customHeight="1" x14ac:dyDescent="0.25">
      <c r="A1052" s="4">
        <v>123</v>
      </c>
      <c r="B1052" s="5" t="s">
        <v>946</v>
      </c>
      <c r="C1052" s="5" t="s">
        <v>1003</v>
      </c>
      <c r="D1052" s="6" t="s">
        <v>1020</v>
      </c>
      <c r="E1052" s="54">
        <v>80161501</v>
      </c>
      <c r="F1052" s="6" t="s">
        <v>1057</v>
      </c>
      <c r="G1052" s="55">
        <v>42746</v>
      </c>
      <c r="H1052" s="58">
        <v>11.5</v>
      </c>
      <c r="I1052" s="7" t="s">
        <v>41</v>
      </c>
      <c r="J1052" s="15" t="s">
        <v>608</v>
      </c>
      <c r="K1052" s="7" t="s">
        <v>710</v>
      </c>
      <c r="L1052" s="57">
        <v>30797000</v>
      </c>
      <c r="M1052" s="57">
        <v>30797000</v>
      </c>
      <c r="N1052" s="9" t="s">
        <v>28</v>
      </c>
      <c r="O1052" s="9" t="s">
        <v>271</v>
      </c>
      <c r="P1052" s="11" t="s">
        <v>952</v>
      </c>
      <c r="Q1052" s="11" t="s">
        <v>645</v>
      </c>
      <c r="R1052" s="11" t="s">
        <v>953</v>
      </c>
      <c r="S1052" s="11" t="s">
        <v>954</v>
      </c>
      <c r="T1052" s="11" t="s">
        <v>955</v>
      </c>
    </row>
    <row r="1053" spans="1:20" ht="35.1" customHeight="1" x14ac:dyDescent="0.25">
      <c r="A1053" s="4">
        <v>124</v>
      </c>
      <c r="B1053" s="5" t="s">
        <v>946</v>
      </c>
      <c r="C1053" s="5" t="s">
        <v>1003</v>
      </c>
      <c r="D1053" s="6" t="s">
        <v>1020</v>
      </c>
      <c r="E1053" s="54">
        <v>93151507</v>
      </c>
      <c r="F1053" s="6" t="s">
        <v>1058</v>
      </c>
      <c r="G1053" s="55">
        <v>42746</v>
      </c>
      <c r="H1053" s="58">
        <v>11</v>
      </c>
      <c r="I1053" s="7" t="s">
        <v>41</v>
      </c>
      <c r="J1053" s="15" t="s">
        <v>716</v>
      </c>
      <c r="K1053" s="7" t="s">
        <v>710</v>
      </c>
      <c r="L1053" s="57">
        <v>89100000</v>
      </c>
      <c r="M1053" s="57">
        <v>89100000</v>
      </c>
      <c r="N1053" s="9" t="s">
        <v>28</v>
      </c>
      <c r="O1053" s="9" t="s">
        <v>271</v>
      </c>
      <c r="P1053" s="11" t="s">
        <v>952</v>
      </c>
      <c r="Q1053" s="11" t="s">
        <v>645</v>
      </c>
      <c r="R1053" s="11" t="s">
        <v>953</v>
      </c>
      <c r="S1053" s="11" t="s">
        <v>954</v>
      </c>
      <c r="T1053" s="11" t="s">
        <v>955</v>
      </c>
    </row>
    <row r="1054" spans="1:20" ht="35.1" customHeight="1" x14ac:dyDescent="0.25">
      <c r="A1054" s="4">
        <v>125</v>
      </c>
      <c r="B1054" s="5" t="s">
        <v>946</v>
      </c>
      <c r="C1054" s="5" t="s">
        <v>1003</v>
      </c>
      <c r="D1054" s="6" t="s">
        <v>1020</v>
      </c>
      <c r="E1054" s="54">
        <v>94131603</v>
      </c>
      <c r="F1054" s="6" t="s">
        <v>1059</v>
      </c>
      <c r="G1054" s="55">
        <v>42746</v>
      </c>
      <c r="H1054" s="58">
        <v>11.5</v>
      </c>
      <c r="I1054" s="7" t="s">
        <v>41</v>
      </c>
      <c r="J1054" s="15" t="s">
        <v>716</v>
      </c>
      <c r="K1054" s="7" t="s">
        <v>710</v>
      </c>
      <c r="L1054" s="57">
        <v>63148800</v>
      </c>
      <c r="M1054" s="57">
        <v>63148800</v>
      </c>
      <c r="N1054" s="9" t="s">
        <v>28</v>
      </c>
      <c r="O1054" s="9" t="s">
        <v>271</v>
      </c>
      <c r="P1054" s="11" t="s">
        <v>952</v>
      </c>
      <c r="Q1054" s="11" t="s">
        <v>645</v>
      </c>
      <c r="R1054" s="11" t="s">
        <v>953</v>
      </c>
      <c r="S1054" s="11" t="s">
        <v>954</v>
      </c>
      <c r="T1054" s="11" t="s">
        <v>955</v>
      </c>
    </row>
    <row r="1055" spans="1:20" ht="35.1" customHeight="1" x14ac:dyDescent="0.25">
      <c r="A1055" s="4">
        <v>126</v>
      </c>
      <c r="B1055" s="5" t="s">
        <v>946</v>
      </c>
      <c r="C1055" s="5" t="s">
        <v>1003</v>
      </c>
      <c r="D1055" s="6" t="s">
        <v>1020</v>
      </c>
      <c r="E1055" s="54">
        <v>80101604</v>
      </c>
      <c r="F1055" s="6" t="s">
        <v>1060</v>
      </c>
      <c r="G1055" s="55">
        <v>42746</v>
      </c>
      <c r="H1055" s="58">
        <v>10</v>
      </c>
      <c r="I1055" s="7" t="s">
        <v>41</v>
      </c>
      <c r="J1055" s="15" t="s">
        <v>716</v>
      </c>
      <c r="K1055" s="7" t="s">
        <v>710</v>
      </c>
      <c r="L1055" s="57">
        <v>95680000</v>
      </c>
      <c r="M1055" s="57">
        <v>95680000</v>
      </c>
      <c r="N1055" s="9" t="s">
        <v>28</v>
      </c>
      <c r="O1055" s="9" t="s">
        <v>271</v>
      </c>
      <c r="P1055" s="11" t="s">
        <v>952</v>
      </c>
      <c r="Q1055" s="11" t="s">
        <v>645</v>
      </c>
      <c r="R1055" s="11" t="s">
        <v>953</v>
      </c>
      <c r="S1055" s="11" t="s">
        <v>954</v>
      </c>
      <c r="T1055" s="11" t="s">
        <v>955</v>
      </c>
    </row>
    <row r="1056" spans="1:20" ht="35.1" customHeight="1" x14ac:dyDescent="0.25">
      <c r="A1056" s="4">
        <v>127</v>
      </c>
      <c r="B1056" s="5" t="s">
        <v>946</v>
      </c>
      <c r="C1056" s="5" t="s">
        <v>1003</v>
      </c>
      <c r="D1056" s="6" t="s">
        <v>1020</v>
      </c>
      <c r="E1056" s="54">
        <v>80101601</v>
      </c>
      <c r="F1056" s="6" t="s">
        <v>1061</v>
      </c>
      <c r="G1056" s="55">
        <v>42746</v>
      </c>
      <c r="H1056" s="58">
        <v>11.5</v>
      </c>
      <c r="I1056" s="7" t="s">
        <v>41</v>
      </c>
      <c r="J1056" s="15" t="s">
        <v>716</v>
      </c>
      <c r="K1056" s="7" t="s">
        <v>710</v>
      </c>
      <c r="L1056" s="57">
        <v>86250000</v>
      </c>
      <c r="M1056" s="57">
        <v>86250000</v>
      </c>
      <c r="N1056" s="9" t="s">
        <v>28</v>
      </c>
      <c r="O1056" s="9" t="s">
        <v>271</v>
      </c>
      <c r="P1056" s="11" t="s">
        <v>952</v>
      </c>
      <c r="Q1056" s="11" t="s">
        <v>645</v>
      </c>
      <c r="R1056" s="11" t="s">
        <v>953</v>
      </c>
      <c r="S1056" s="11" t="s">
        <v>954</v>
      </c>
      <c r="T1056" s="11" t="s">
        <v>955</v>
      </c>
    </row>
    <row r="1057" spans="1:20" ht="35.1" customHeight="1" x14ac:dyDescent="0.25">
      <c r="A1057" s="4">
        <v>128</v>
      </c>
      <c r="B1057" s="5" t="s">
        <v>946</v>
      </c>
      <c r="C1057" s="5" t="s">
        <v>1003</v>
      </c>
      <c r="D1057" s="6" t="s">
        <v>1020</v>
      </c>
      <c r="E1057" s="54">
        <v>80101601</v>
      </c>
      <c r="F1057" s="6" t="s">
        <v>1062</v>
      </c>
      <c r="G1057" s="55">
        <v>42746</v>
      </c>
      <c r="H1057" s="58">
        <v>11.5</v>
      </c>
      <c r="I1057" s="7" t="s">
        <v>41</v>
      </c>
      <c r="J1057" s="15" t="s">
        <v>716</v>
      </c>
      <c r="K1057" s="7" t="s">
        <v>710</v>
      </c>
      <c r="L1057" s="57">
        <v>57500000</v>
      </c>
      <c r="M1057" s="57">
        <v>57500000</v>
      </c>
      <c r="N1057" s="9" t="s">
        <v>28</v>
      </c>
      <c r="O1057" s="9" t="s">
        <v>271</v>
      </c>
      <c r="P1057" s="11" t="s">
        <v>952</v>
      </c>
      <c r="Q1057" s="11" t="s">
        <v>645</v>
      </c>
      <c r="R1057" s="11" t="s">
        <v>953</v>
      </c>
      <c r="S1057" s="11" t="s">
        <v>954</v>
      </c>
      <c r="T1057" s="11" t="s">
        <v>955</v>
      </c>
    </row>
    <row r="1058" spans="1:20" ht="35.1" customHeight="1" x14ac:dyDescent="0.25">
      <c r="A1058" s="4">
        <v>129</v>
      </c>
      <c r="B1058" s="5" t="s">
        <v>946</v>
      </c>
      <c r="C1058" s="5" t="s">
        <v>1003</v>
      </c>
      <c r="D1058" s="6" t="s">
        <v>1020</v>
      </c>
      <c r="E1058" s="54">
        <v>80161501</v>
      </c>
      <c r="F1058" s="6" t="s">
        <v>1063</v>
      </c>
      <c r="G1058" s="55">
        <v>42746</v>
      </c>
      <c r="H1058" s="58">
        <v>11.5</v>
      </c>
      <c r="I1058" s="7" t="s">
        <v>41</v>
      </c>
      <c r="J1058" s="15" t="s">
        <v>608</v>
      </c>
      <c r="K1058" s="7" t="s">
        <v>710</v>
      </c>
      <c r="L1058" s="57">
        <v>20292297.039993286</v>
      </c>
      <c r="M1058" s="57">
        <v>20292297.039993286</v>
      </c>
      <c r="N1058" s="9" t="s">
        <v>28</v>
      </c>
      <c r="O1058" s="9" t="s">
        <v>271</v>
      </c>
      <c r="P1058" s="11" t="s">
        <v>952</v>
      </c>
      <c r="Q1058" s="11" t="s">
        <v>645</v>
      </c>
      <c r="R1058" s="11" t="s">
        <v>953</v>
      </c>
      <c r="S1058" s="11" t="s">
        <v>954</v>
      </c>
      <c r="T1058" s="11" t="s">
        <v>955</v>
      </c>
    </row>
    <row r="1059" spans="1:20" ht="35.1" customHeight="1" x14ac:dyDescent="0.25">
      <c r="A1059" s="4">
        <v>130</v>
      </c>
      <c r="B1059" s="5" t="s">
        <v>946</v>
      </c>
      <c r="C1059" s="5" t="s">
        <v>1003</v>
      </c>
      <c r="D1059" s="6" t="s">
        <v>1020</v>
      </c>
      <c r="E1059" s="54">
        <v>80161501</v>
      </c>
      <c r="F1059" s="6" t="s">
        <v>1064</v>
      </c>
      <c r="G1059" s="55">
        <v>42746</v>
      </c>
      <c r="H1059" s="58">
        <v>11.5</v>
      </c>
      <c r="I1059" s="7" t="s">
        <v>41</v>
      </c>
      <c r="J1059" s="15" t="s">
        <v>716</v>
      </c>
      <c r="K1059" s="7" t="s">
        <v>710</v>
      </c>
      <c r="L1059" s="57">
        <v>34500000</v>
      </c>
      <c r="M1059" s="57">
        <v>34500000</v>
      </c>
      <c r="N1059" s="9" t="s">
        <v>28</v>
      </c>
      <c r="O1059" s="9" t="s">
        <v>271</v>
      </c>
      <c r="P1059" s="11" t="s">
        <v>952</v>
      </c>
      <c r="Q1059" s="11" t="s">
        <v>645</v>
      </c>
      <c r="R1059" s="11" t="s">
        <v>953</v>
      </c>
      <c r="S1059" s="11" t="s">
        <v>954</v>
      </c>
      <c r="T1059" s="11" t="s">
        <v>955</v>
      </c>
    </row>
    <row r="1060" spans="1:20" ht="35.1" customHeight="1" x14ac:dyDescent="0.25">
      <c r="A1060" s="4">
        <v>131</v>
      </c>
      <c r="B1060" s="5" t="s">
        <v>946</v>
      </c>
      <c r="C1060" s="5" t="s">
        <v>1003</v>
      </c>
      <c r="D1060" s="6" t="s">
        <v>1020</v>
      </c>
      <c r="E1060" s="54">
        <v>80101600</v>
      </c>
      <c r="F1060" s="6" t="s">
        <v>1065</v>
      </c>
      <c r="G1060" s="55">
        <v>42747</v>
      </c>
      <c r="H1060" s="58">
        <v>11</v>
      </c>
      <c r="I1060" s="7" t="s">
        <v>41</v>
      </c>
      <c r="J1060" s="15" t="s">
        <v>716</v>
      </c>
      <c r="K1060" s="7" t="s">
        <v>710</v>
      </c>
      <c r="L1060" s="57">
        <v>96486742</v>
      </c>
      <c r="M1060" s="57">
        <v>96486742</v>
      </c>
      <c r="N1060" s="9" t="s">
        <v>28</v>
      </c>
      <c r="O1060" s="9" t="s">
        <v>271</v>
      </c>
      <c r="P1060" s="11" t="s">
        <v>952</v>
      </c>
      <c r="Q1060" s="11" t="s">
        <v>645</v>
      </c>
      <c r="R1060" s="11" t="s">
        <v>953</v>
      </c>
      <c r="S1060" s="11" t="s">
        <v>954</v>
      </c>
      <c r="T1060" s="11" t="s">
        <v>955</v>
      </c>
    </row>
    <row r="1061" spans="1:20" ht="35.1" customHeight="1" x14ac:dyDescent="0.25">
      <c r="A1061" s="4">
        <v>132</v>
      </c>
      <c r="B1061" s="5" t="s">
        <v>946</v>
      </c>
      <c r="C1061" s="5" t="s">
        <v>1003</v>
      </c>
      <c r="D1061" s="6" t="s">
        <v>1020</v>
      </c>
      <c r="E1061" s="54">
        <v>80101604</v>
      </c>
      <c r="F1061" s="6" t="s">
        <v>1066</v>
      </c>
      <c r="G1061" s="55">
        <v>42748</v>
      </c>
      <c r="H1061" s="58">
        <v>11</v>
      </c>
      <c r="I1061" s="7" t="s">
        <v>41</v>
      </c>
      <c r="J1061" s="15" t="s">
        <v>716</v>
      </c>
      <c r="K1061" s="7" t="s">
        <v>710</v>
      </c>
      <c r="L1061" s="57">
        <v>77000000</v>
      </c>
      <c r="M1061" s="57">
        <v>77000000</v>
      </c>
      <c r="N1061" s="9" t="s">
        <v>28</v>
      </c>
      <c r="O1061" s="9" t="s">
        <v>271</v>
      </c>
      <c r="P1061" s="11" t="s">
        <v>952</v>
      </c>
      <c r="Q1061" s="11" t="s">
        <v>645</v>
      </c>
      <c r="R1061" s="11" t="s">
        <v>953</v>
      </c>
      <c r="S1061" s="11" t="s">
        <v>954</v>
      </c>
      <c r="T1061" s="11" t="s">
        <v>955</v>
      </c>
    </row>
    <row r="1062" spans="1:20" ht="35.1" customHeight="1" x14ac:dyDescent="0.25">
      <c r="A1062" s="4">
        <v>133</v>
      </c>
      <c r="B1062" s="5" t="s">
        <v>946</v>
      </c>
      <c r="C1062" s="5" t="s">
        <v>1003</v>
      </c>
      <c r="D1062" s="6" t="s">
        <v>1020</v>
      </c>
      <c r="E1062" s="54">
        <v>80101604</v>
      </c>
      <c r="F1062" s="6" t="s">
        <v>1067</v>
      </c>
      <c r="G1062" s="55">
        <v>42746</v>
      </c>
      <c r="H1062" s="58">
        <v>11</v>
      </c>
      <c r="I1062" s="7" t="s">
        <v>41</v>
      </c>
      <c r="J1062" s="15" t="s">
        <v>716</v>
      </c>
      <c r="K1062" s="7" t="s">
        <v>710</v>
      </c>
      <c r="L1062" s="57">
        <v>77000000</v>
      </c>
      <c r="M1062" s="57">
        <v>77000000</v>
      </c>
      <c r="N1062" s="9" t="s">
        <v>28</v>
      </c>
      <c r="O1062" s="9" t="s">
        <v>271</v>
      </c>
      <c r="P1062" s="11" t="s">
        <v>952</v>
      </c>
      <c r="Q1062" s="11" t="s">
        <v>645</v>
      </c>
      <c r="R1062" s="11" t="s">
        <v>953</v>
      </c>
      <c r="S1062" s="11" t="s">
        <v>954</v>
      </c>
      <c r="T1062" s="11" t="s">
        <v>955</v>
      </c>
    </row>
    <row r="1063" spans="1:20" ht="35.1" customHeight="1" x14ac:dyDescent="0.25">
      <c r="A1063" s="4">
        <v>134</v>
      </c>
      <c r="B1063" s="5" t="s">
        <v>946</v>
      </c>
      <c r="C1063" s="5" t="s">
        <v>1003</v>
      </c>
      <c r="D1063" s="6" t="s">
        <v>1020</v>
      </c>
      <c r="E1063" s="54" t="s">
        <v>1068</v>
      </c>
      <c r="F1063" s="6" t="s">
        <v>1069</v>
      </c>
      <c r="G1063" s="55">
        <v>42746</v>
      </c>
      <c r="H1063" s="58">
        <v>11</v>
      </c>
      <c r="I1063" s="7" t="s">
        <v>41</v>
      </c>
      <c r="J1063" s="15" t="s">
        <v>1070</v>
      </c>
      <c r="K1063" s="7" t="s">
        <v>710</v>
      </c>
      <c r="L1063" s="57">
        <v>29700000</v>
      </c>
      <c r="M1063" s="57">
        <v>29700000</v>
      </c>
      <c r="N1063" s="9" t="s">
        <v>28</v>
      </c>
      <c r="O1063" s="9" t="s">
        <v>271</v>
      </c>
      <c r="P1063" s="11" t="s">
        <v>952</v>
      </c>
      <c r="Q1063" s="11" t="s">
        <v>645</v>
      </c>
      <c r="R1063" s="11" t="s">
        <v>953</v>
      </c>
      <c r="S1063" s="11" t="s">
        <v>954</v>
      </c>
      <c r="T1063" s="11" t="s">
        <v>955</v>
      </c>
    </row>
    <row r="1064" spans="1:20" ht="35.1" customHeight="1" x14ac:dyDescent="0.25">
      <c r="A1064" s="4">
        <v>135</v>
      </c>
      <c r="B1064" s="5" t="s">
        <v>946</v>
      </c>
      <c r="C1064" s="5" t="s">
        <v>1003</v>
      </c>
      <c r="D1064" s="6" t="s">
        <v>1020</v>
      </c>
      <c r="E1064" s="54" t="s">
        <v>1068</v>
      </c>
      <c r="F1064" s="6" t="s">
        <v>1071</v>
      </c>
      <c r="G1064" s="55">
        <v>42746</v>
      </c>
      <c r="H1064" s="58">
        <v>11</v>
      </c>
      <c r="I1064" s="7" t="s">
        <v>41</v>
      </c>
      <c r="J1064" s="15" t="s">
        <v>608</v>
      </c>
      <c r="K1064" s="7" t="s">
        <v>710</v>
      </c>
      <c r="L1064" s="57">
        <v>24750000</v>
      </c>
      <c r="M1064" s="57">
        <v>24750000</v>
      </c>
      <c r="N1064" s="9" t="s">
        <v>28</v>
      </c>
      <c r="O1064" s="9" t="s">
        <v>271</v>
      </c>
      <c r="P1064" s="11" t="s">
        <v>952</v>
      </c>
      <c r="Q1064" s="11" t="s">
        <v>645</v>
      </c>
      <c r="R1064" s="11" t="s">
        <v>953</v>
      </c>
      <c r="S1064" s="11" t="s">
        <v>954</v>
      </c>
      <c r="T1064" s="11" t="s">
        <v>955</v>
      </c>
    </row>
    <row r="1065" spans="1:20" ht="35.1" customHeight="1" x14ac:dyDescent="0.25">
      <c r="A1065" s="4">
        <v>136</v>
      </c>
      <c r="B1065" s="5" t="s">
        <v>946</v>
      </c>
      <c r="C1065" s="5" t="s">
        <v>1072</v>
      </c>
      <c r="D1065" s="6" t="s">
        <v>1073</v>
      </c>
      <c r="E1065" s="54" t="s">
        <v>1074</v>
      </c>
      <c r="F1065" s="6" t="s">
        <v>285</v>
      </c>
      <c r="G1065" s="55">
        <v>42750</v>
      </c>
      <c r="H1065" s="58">
        <v>8</v>
      </c>
      <c r="I1065" s="7" t="s">
        <v>37</v>
      </c>
      <c r="J1065" s="15" t="s">
        <v>336</v>
      </c>
      <c r="K1065" s="7" t="s">
        <v>710</v>
      </c>
      <c r="L1065" s="57">
        <v>885930000</v>
      </c>
      <c r="M1065" s="57">
        <v>885930000</v>
      </c>
      <c r="N1065" s="9" t="s">
        <v>28</v>
      </c>
      <c r="O1065" s="9" t="s">
        <v>271</v>
      </c>
      <c r="P1065" s="11" t="s">
        <v>952</v>
      </c>
      <c r="Q1065" s="11" t="s">
        <v>645</v>
      </c>
      <c r="R1065" s="11" t="s">
        <v>953</v>
      </c>
      <c r="S1065" s="11" t="s">
        <v>954</v>
      </c>
      <c r="T1065" s="11" t="s">
        <v>955</v>
      </c>
    </row>
    <row r="1066" spans="1:20" ht="35.1" customHeight="1" x14ac:dyDescent="0.25">
      <c r="A1066" s="4">
        <v>137</v>
      </c>
      <c r="B1066" s="5" t="s">
        <v>946</v>
      </c>
      <c r="C1066" s="5" t="s">
        <v>1072</v>
      </c>
      <c r="D1066" s="6" t="s">
        <v>1073</v>
      </c>
      <c r="E1066" s="54" t="s">
        <v>337</v>
      </c>
      <c r="F1066" s="6" t="s">
        <v>338</v>
      </c>
      <c r="G1066" s="55">
        <v>42750</v>
      </c>
      <c r="H1066" s="58">
        <v>8</v>
      </c>
      <c r="I1066" s="7" t="s">
        <v>290</v>
      </c>
      <c r="J1066" s="15" t="s">
        <v>339</v>
      </c>
      <c r="K1066" s="7" t="s">
        <v>710</v>
      </c>
      <c r="L1066" s="57">
        <v>88593000</v>
      </c>
      <c r="M1066" s="57">
        <v>88593000</v>
      </c>
      <c r="N1066" s="9" t="s">
        <v>28</v>
      </c>
      <c r="O1066" s="9" t="s">
        <v>271</v>
      </c>
      <c r="P1066" s="11" t="s">
        <v>952</v>
      </c>
      <c r="Q1066" s="11" t="s">
        <v>645</v>
      </c>
      <c r="R1066" s="11" t="s">
        <v>953</v>
      </c>
      <c r="S1066" s="11" t="s">
        <v>954</v>
      </c>
      <c r="T1066" s="11" t="s">
        <v>955</v>
      </c>
    </row>
    <row r="1067" spans="1:20" ht="35.1" customHeight="1" x14ac:dyDescent="0.25">
      <c r="A1067" s="4">
        <v>138</v>
      </c>
      <c r="B1067" s="5" t="s">
        <v>946</v>
      </c>
      <c r="C1067" s="5" t="s">
        <v>1072</v>
      </c>
      <c r="D1067" s="6" t="s">
        <v>1073</v>
      </c>
      <c r="E1067" s="54">
        <v>80141902</v>
      </c>
      <c r="F1067" s="6" t="s">
        <v>332</v>
      </c>
      <c r="G1067" s="55">
        <v>42384</v>
      </c>
      <c r="H1067" s="58">
        <v>3</v>
      </c>
      <c r="I1067" s="7" t="s">
        <v>311</v>
      </c>
      <c r="J1067" s="15" t="s">
        <v>1075</v>
      </c>
      <c r="K1067" s="7" t="s">
        <v>710</v>
      </c>
      <c r="L1067" s="57">
        <v>177477000</v>
      </c>
      <c r="M1067" s="57">
        <v>177477000</v>
      </c>
      <c r="N1067" s="9" t="s">
        <v>28</v>
      </c>
      <c r="O1067" s="9" t="s">
        <v>271</v>
      </c>
      <c r="P1067" s="11" t="s">
        <v>952</v>
      </c>
      <c r="Q1067" s="11" t="s">
        <v>645</v>
      </c>
      <c r="R1067" s="11" t="s">
        <v>953</v>
      </c>
      <c r="S1067" s="11" t="s">
        <v>954</v>
      </c>
      <c r="T1067" s="11" t="s">
        <v>955</v>
      </c>
    </row>
    <row r="1068" spans="1:20" ht="35.1" customHeight="1" x14ac:dyDescent="0.25">
      <c r="A1068" s="4">
        <v>139</v>
      </c>
      <c r="B1068" s="5" t="s">
        <v>946</v>
      </c>
      <c r="C1068" s="5" t="s">
        <v>1072</v>
      </c>
      <c r="D1068" s="6" t="s">
        <v>1076</v>
      </c>
      <c r="E1068" s="54">
        <v>85101705</v>
      </c>
      <c r="F1068" s="6" t="s">
        <v>1077</v>
      </c>
      <c r="G1068" s="55">
        <v>42814</v>
      </c>
      <c r="H1068" s="58">
        <v>9</v>
      </c>
      <c r="I1068" s="7" t="s">
        <v>311</v>
      </c>
      <c r="J1068" s="15" t="s">
        <v>881</v>
      </c>
      <c r="K1068" s="7" t="s">
        <v>710</v>
      </c>
      <c r="L1068" s="57">
        <v>350000000</v>
      </c>
      <c r="M1068" s="57">
        <v>350000000</v>
      </c>
      <c r="N1068" s="9" t="s">
        <v>28</v>
      </c>
      <c r="O1068" s="9" t="s">
        <v>271</v>
      </c>
      <c r="P1068" s="11" t="s">
        <v>952</v>
      </c>
      <c r="Q1068" s="11" t="s">
        <v>645</v>
      </c>
      <c r="R1068" s="11" t="s">
        <v>953</v>
      </c>
      <c r="S1068" s="11" t="s">
        <v>954</v>
      </c>
      <c r="T1068" s="11" t="s">
        <v>955</v>
      </c>
    </row>
    <row r="1069" spans="1:20" ht="35.1" customHeight="1" x14ac:dyDescent="0.25">
      <c r="A1069" s="4">
        <v>140</v>
      </c>
      <c r="B1069" s="5" t="s">
        <v>946</v>
      </c>
      <c r="C1069" s="5" t="s">
        <v>1072</v>
      </c>
      <c r="D1069" s="6" t="s">
        <v>1078</v>
      </c>
      <c r="E1069" s="54">
        <v>82141504</v>
      </c>
      <c r="F1069" s="6" t="s">
        <v>1079</v>
      </c>
      <c r="G1069" s="55">
        <v>42752</v>
      </c>
      <c r="H1069" s="58">
        <v>8</v>
      </c>
      <c r="I1069" s="7" t="s">
        <v>290</v>
      </c>
      <c r="J1069" s="15" t="s">
        <v>962</v>
      </c>
      <c r="K1069" s="7" t="s">
        <v>710</v>
      </c>
      <c r="L1069" s="57">
        <v>546637000</v>
      </c>
      <c r="M1069" s="57">
        <v>546637000</v>
      </c>
      <c r="N1069" s="9" t="s">
        <v>28</v>
      </c>
      <c r="O1069" s="9" t="s">
        <v>271</v>
      </c>
      <c r="P1069" s="11" t="s">
        <v>952</v>
      </c>
      <c r="Q1069" s="11" t="s">
        <v>645</v>
      </c>
      <c r="R1069" s="11" t="s">
        <v>953</v>
      </c>
      <c r="S1069" s="11" t="s">
        <v>954</v>
      </c>
      <c r="T1069" s="11" t="s">
        <v>955</v>
      </c>
    </row>
    <row r="1070" spans="1:20" ht="35.1" customHeight="1" x14ac:dyDescent="0.25">
      <c r="A1070" s="4">
        <v>141</v>
      </c>
      <c r="B1070" s="5" t="s">
        <v>946</v>
      </c>
      <c r="C1070" s="5" t="s">
        <v>1072</v>
      </c>
      <c r="D1070" s="6" t="s">
        <v>1080</v>
      </c>
      <c r="E1070" s="54">
        <v>86101710</v>
      </c>
      <c r="F1070" s="6" t="s">
        <v>1081</v>
      </c>
      <c r="G1070" s="55">
        <v>42746</v>
      </c>
      <c r="H1070" s="58">
        <v>11.5</v>
      </c>
      <c r="I1070" s="7" t="s">
        <v>41</v>
      </c>
      <c r="J1070" s="15" t="s">
        <v>716</v>
      </c>
      <c r="K1070" s="7" t="s">
        <v>710</v>
      </c>
      <c r="L1070" s="57">
        <v>83720000</v>
      </c>
      <c r="M1070" s="57">
        <v>83720000</v>
      </c>
      <c r="N1070" s="9" t="s">
        <v>28</v>
      </c>
      <c r="O1070" s="9" t="s">
        <v>271</v>
      </c>
      <c r="P1070" s="11" t="s">
        <v>952</v>
      </c>
      <c r="Q1070" s="11" t="s">
        <v>645</v>
      </c>
      <c r="R1070" s="11" t="s">
        <v>953</v>
      </c>
      <c r="S1070" s="11" t="s">
        <v>954</v>
      </c>
      <c r="T1070" s="11" t="s">
        <v>955</v>
      </c>
    </row>
    <row r="1071" spans="1:20" ht="35.1" customHeight="1" x14ac:dyDescent="0.25">
      <c r="A1071" s="4">
        <v>142</v>
      </c>
      <c r="B1071" s="5" t="s">
        <v>946</v>
      </c>
      <c r="C1071" s="5" t="s">
        <v>1072</v>
      </c>
      <c r="D1071" s="6" t="s">
        <v>1080</v>
      </c>
      <c r="E1071" s="54">
        <v>86101710</v>
      </c>
      <c r="F1071" s="6" t="s">
        <v>1082</v>
      </c>
      <c r="G1071" s="55">
        <v>42746</v>
      </c>
      <c r="H1071" s="58">
        <v>11.5</v>
      </c>
      <c r="I1071" s="7" t="s">
        <v>41</v>
      </c>
      <c r="J1071" s="15" t="s">
        <v>716</v>
      </c>
      <c r="K1071" s="7" t="s">
        <v>710</v>
      </c>
      <c r="L1071" s="57">
        <v>77608440</v>
      </c>
      <c r="M1071" s="57">
        <v>77608440</v>
      </c>
      <c r="N1071" s="9" t="s">
        <v>28</v>
      </c>
      <c r="O1071" s="9" t="s">
        <v>271</v>
      </c>
      <c r="P1071" s="11" t="s">
        <v>952</v>
      </c>
      <c r="Q1071" s="11" t="s">
        <v>645</v>
      </c>
      <c r="R1071" s="11" t="s">
        <v>953</v>
      </c>
      <c r="S1071" s="11" t="s">
        <v>954</v>
      </c>
      <c r="T1071" s="11" t="s">
        <v>955</v>
      </c>
    </row>
    <row r="1072" spans="1:20" ht="35.1" customHeight="1" x14ac:dyDescent="0.25">
      <c r="A1072" s="4">
        <v>143</v>
      </c>
      <c r="B1072" s="5" t="s">
        <v>946</v>
      </c>
      <c r="C1072" s="5" t="s">
        <v>1072</v>
      </c>
      <c r="D1072" s="6" t="s">
        <v>1080</v>
      </c>
      <c r="E1072" s="54">
        <v>85111614</v>
      </c>
      <c r="F1072" s="6" t="s">
        <v>1083</v>
      </c>
      <c r="G1072" s="55">
        <v>42746</v>
      </c>
      <c r="H1072" s="58">
        <v>11.5</v>
      </c>
      <c r="I1072" s="7" t="s">
        <v>41</v>
      </c>
      <c r="J1072" s="15" t="s">
        <v>716</v>
      </c>
      <c r="K1072" s="7" t="s">
        <v>710</v>
      </c>
      <c r="L1072" s="57">
        <v>69000000</v>
      </c>
      <c r="M1072" s="57">
        <v>69000000</v>
      </c>
      <c r="N1072" s="9" t="s">
        <v>28</v>
      </c>
      <c r="O1072" s="9" t="s">
        <v>271</v>
      </c>
      <c r="P1072" s="11" t="s">
        <v>952</v>
      </c>
      <c r="Q1072" s="11" t="s">
        <v>645</v>
      </c>
      <c r="R1072" s="11" t="s">
        <v>953</v>
      </c>
      <c r="S1072" s="11" t="s">
        <v>954</v>
      </c>
      <c r="T1072" s="11" t="s">
        <v>955</v>
      </c>
    </row>
    <row r="1073" spans="1:20" ht="35.1" customHeight="1" x14ac:dyDescent="0.25">
      <c r="A1073" s="4">
        <v>144</v>
      </c>
      <c r="B1073" s="5" t="s">
        <v>946</v>
      </c>
      <c r="C1073" s="5" t="s">
        <v>1072</v>
      </c>
      <c r="D1073" s="6" t="s">
        <v>1080</v>
      </c>
      <c r="E1073" s="54">
        <v>86101710</v>
      </c>
      <c r="F1073" s="6" t="s">
        <v>1084</v>
      </c>
      <c r="G1073" s="55">
        <v>42746</v>
      </c>
      <c r="H1073" s="58">
        <v>11.5</v>
      </c>
      <c r="I1073" s="7" t="s">
        <v>41</v>
      </c>
      <c r="J1073" s="15" t="s">
        <v>716</v>
      </c>
      <c r="K1073" s="7" t="s">
        <v>710</v>
      </c>
      <c r="L1073" s="57">
        <v>53820000</v>
      </c>
      <c r="M1073" s="57">
        <v>53820000</v>
      </c>
      <c r="N1073" s="9" t="s">
        <v>28</v>
      </c>
      <c r="O1073" s="9" t="s">
        <v>271</v>
      </c>
      <c r="P1073" s="11" t="s">
        <v>952</v>
      </c>
      <c r="Q1073" s="11" t="s">
        <v>645</v>
      </c>
      <c r="R1073" s="11" t="s">
        <v>953</v>
      </c>
      <c r="S1073" s="11" t="s">
        <v>954</v>
      </c>
      <c r="T1073" s="11" t="s">
        <v>955</v>
      </c>
    </row>
    <row r="1074" spans="1:20" ht="35.1" customHeight="1" x14ac:dyDescent="0.25">
      <c r="A1074" s="4">
        <v>145</v>
      </c>
      <c r="B1074" s="5" t="s">
        <v>946</v>
      </c>
      <c r="C1074" s="5" t="s">
        <v>1072</v>
      </c>
      <c r="D1074" s="6" t="s">
        <v>1080</v>
      </c>
      <c r="E1074" s="54">
        <v>85111614</v>
      </c>
      <c r="F1074" s="6" t="s">
        <v>1085</v>
      </c>
      <c r="G1074" s="55">
        <v>42746</v>
      </c>
      <c r="H1074" s="58">
        <v>11.5</v>
      </c>
      <c r="I1074" s="7" t="s">
        <v>41</v>
      </c>
      <c r="J1074" s="15" t="s">
        <v>716</v>
      </c>
      <c r="K1074" s="7" t="s">
        <v>710</v>
      </c>
      <c r="L1074" s="57">
        <v>69000000</v>
      </c>
      <c r="M1074" s="57">
        <v>69000000</v>
      </c>
      <c r="N1074" s="9" t="s">
        <v>28</v>
      </c>
      <c r="O1074" s="9" t="s">
        <v>271</v>
      </c>
      <c r="P1074" s="11" t="s">
        <v>952</v>
      </c>
      <c r="Q1074" s="11" t="s">
        <v>645</v>
      </c>
      <c r="R1074" s="11" t="s">
        <v>953</v>
      </c>
      <c r="S1074" s="11" t="s">
        <v>954</v>
      </c>
      <c r="T1074" s="11" t="s">
        <v>955</v>
      </c>
    </row>
    <row r="1075" spans="1:20" ht="35.1" customHeight="1" x14ac:dyDescent="0.25">
      <c r="A1075" s="4">
        <v>146</v>
      </c>
      <c r="B1075" s="5" t="s">
        <v>946</v>
      </c>
      <c r="C1075" s="5" t="s">
        <v>1072</v>
      </c>
      <c r="D1075" s="6" t="s">
        <v>1080</v>
      </c>
      <c r="E1075" s="54">
        <v>93151507</v>
      </c>
      <c r="F1075" s="6" t="s">
        <v>1086</v>
      </c>
      <c r="G1075" s="55">
        <v>42746</v>
      </c>
      <c r="H1075" s="58">
        <v>11.5</v>
      </c>
      <c r="I1075" s="7" t="s">
        <v>41</v>
      </c>
      <c r="J1075" s="15" t="s">
        <v>716</v>
      </c>
      <c r="K1075" s="7" t="s">
        <v>710</v>
      </c>
      <c r="L1075" s="57">
        <v>46000000</v>
      </c>
      <c r="M1075" s="57">
        <v>46000000</v>
      </c>
      <c r="N1075" s="9" t="s">
        <v>28</v>
      </c>
      <c r="O1075" s="9" t="s">
        <v>271</v>
      </c>
      <c r="P1075" s="11" t="s">
        <v>952</v>
      </c>
      <c r="Q1075" s="11" t="s">
        <v>645</v>
      </c>
      <c r="R1075" s="11" t="s">
        <v>953</v>
      </c>
      <c r="S1075" s="11" t="s">
        <v>954</v>
      </c>
      <c r="T1075" s="11" t="s">
        <v>955</v>
      </c>
    </row>
    <row r="1076" spans="1:20" ht="35.1" customHeight="1" x14ac:dyDescent="0.25">
      <c r="A1076" s="4">
        <v>147</v>
      </c>
      <c r="B1076" s="5" t="s">
        <v>946</v>
      </c>
      <c r="C1076" s="5" t="s">
        <v>1072</v>
      </c>
      <c r="D1076" s="6" t="s">
        <v>1080</v>
      </c>
      <c r="E1076" s="54">
        <v>80101604</v>
      </c>
      <c r="F1076" s="6" t="s">
        <v>1087</v>
      </c>
      <c r="G1076" s="55">
        <v>42746</v>
      </c>
      <c r="H1076" s="58">
        <v>11.5</v>
      </c>
      <c r="I1076" s="7" t="s">
        <v>41</v>
      </c>
      <c r="J1076" s="15" t="s">
        <v>716</v>
      </c>
      <c r="K1076" s="7" t="s">
        <v>710</v>
      </c>
      <c r="L1076" s="57">
        <v>83720000</v>
      </c>
      <c r="M1076" s="57">
        <v>83720000</v>
      </c>
      <c r="N1076" s="9" t="s">
        <v>28</v>
      </c>
      <c r="O1076" s="9" t="s">
        <v>271</v>
      </c>
      <c r="P1076" s="11" t="s">
        <v>952</v>
      </c>
      <c r="Q1076" s="11" t="s">
        <v>645</v>
      </c>
      <c r="R1076" s="11" t="s">
        <v>953</v>
      </c>
      <c r="S1076" s="11" t="s">
        <v>954</v>
      </c>
      <c r="T1076" s="11" t="s">
        <v>955</v>
      </c>
    </row>
    <row r="1077" spans="1:20" ht="35.1" customHeight="1" x14ac:dyDescent="0.25">
      <c r="A1077" s="4">
        <v>148</v>
      </c>
      <c r="B1077" s="5" t="s">
        <v>946</v>
      </c>
      <c r="C1077" s="5" t="s">
        <v>1072</v>
      </c>
      <c r="D1077" s="6" t="s">
        <v>1080</v>
      </c>
      <c r="E1077" s="54">
        <v>80161501</v>
      </c>
      <c r="F1077" s="6" t="s">
        <v>1088</v>
      </c>
      <c r="G1077" s="55">
        <v>42746</v>
      </c>
      <c r="H1077" s="58">
        <v>11.5</v>
      </c>
      <c r="I1077" s="7" t="s">
        <v>41</v>
      </c>
      <c r="J1077" s="15" t="s">
        <v>1089</v>
      </c>
      <c r="K1077" s="7" t="s">
        <v>710</v>
      </c>
      <c r="L1077" s="57">
        <v>29612522.079999998</v>
      </c>
      <c r="M1077" s="57">
        <v>29612522.079999998</v>
      </c>
      <c r="N1077" s="9" t="s">
        <v>28</v>
      </c>
      <c r="O1077" s="9" t="s">
        <v>271</v>
      </c>
      <c r="P1077" s="11" t="s">
        <v>952</v>
      </c>
      <c r="Q1077" s="11" t="s">
        <v>645</v>
      </c>
      <c r="R1077" s="11" t="s">
        <v>953</v>
      </c>
      <c r="S1077" s="11" t="s">
        <v>954</v>
      </c>
      <c r="T1077" s="11" t="s">
        <v>955</v>
      </c>
    </row>
    <row r="1078" spans="1:20" ht="35.1" customHeight="1" x14ac:dyDescent="0.25">
      <c r="A1078" s="4">
        <v>149</v>
      </c>
      <c r="B1078" s="5" t="s">
        <v>946</v>
      </c>
      <c r="C1078" s="5" t="s">
        <v>1072</v>
      </c>
      <c r="D1078" s="6" t="s">
        <v>1080</v>
      </c>
      <c r="E1078" s="54">
        <v>86101710</v>
      </c>
      <c r="F1078" s="6" t="s">
        <v>1090</v>
      </c>
      <c r="G1078" s="55">
        <v>42746</v>
      </c>
      <c r="H1078" s="58">
        <v>11</v>
      </c>
      <c r="I1078" s="7" t="s">
        <v>41</v>
      </c>
      <c r="J1078" s="15" t="s">
        <v>716</v>
      </c>
      <c r="K1078" s="7" t="s">
        <v>710</v>
      </c>
      <c r="L1078" s="57">
        <v>97900000</v>
      </c>
      <c r="M1078" s="57">
        <v>97900000</v>
      </c>
      <c r="N1078" s="9" t="s">
        <v>28</v>
      </c>
      <c r="O1078" s="9" t="s">
        <v>271</v>
      </c>
      <c r="P1078" s="11" t="s">
        <v>952</v>
      </c>
      <c r="Q1078" s="11" t="s">
        <v>645</v>
      </c>
      <c r="R1078" s="11" t="s">
        <v>953</v>
      </c>
      <c r="S1078" s="11" t="s">
        <v>954</v>
      </c>
      <c r="T1078" s="11" t="s">
        <v>955</v>
      </c>
    </row>
    <row r="1079" spans="1:20" ht="35.1" customHeight="1" x14ac:dyDescent="0.25">
      <c r="A1079" s="4">
        <v>150</v>
      </c>
      <c r="B1079" s="5" t="s">
        <v>946</v>
      </c>
      <c r="C1079" s="5" t="s">
        <v>1072</v>
      </c>
      <c r="D1079" s="6" t="s">
        <v>1080</v>
      </c>
      <c r="E1079" s="54">
        <v>80101604</v>
      </c>
      <c r="F1079" s="6" t="s">
        <v>1091</v>
      </c>
      <c r="G1079" s="55">
        <v>42746</v>
      </c>
      <c r="H1079" s="58">
        <v>11.5</v>
      </c>
      <c r="I1079" s="7" t="s">
        <v>41</v>
      </c>
      <c r="J1079" s="15" t="s">
        <v>716</v>
      </c>
      <c r="K1079" s="7" t="s">
        <v>710</v>
      </c>
      <c r="L1079" s="57">
        <v>57500000</v>
      </c>
      <c r="M1079" s="57">
        <v>57500000</v>
      </c>
      <c r="N1079" s="9" t="s">
        <v>28</v>
      </c>
      <c r="O1079" s="9" t="s">
        <v>271</v>
      </c>
      <c r="P1079" s="11" t="s">
        <v>952</v>
      </c>
      <c r="Q1079" s="11" t="s">
        <v>645</v>
      </c>
      <c r="R1079" s="11" t="s">
        <v>953</v>
      </c>
      <c r="S1079" s="11" t="s">
        <v>954</v>
      </c>
      <c r="T1079" s="11" t="s">
        <v>955</v>
      </c>
    </row>
    <row r="1080" spans="1:20" ht="35.1" customHeight="1" x14ac:dyDescent="0.25">
      <c r="A1080" s="4">
        <v>151</v>
      </c>
      <c r="B1080" s="5" t="s">
        <v>946</v>
      </c>
      <c r="C1080" s="5" t="s">
        <v>1072</v>
      </c>
      <c r="D1080" s="6" t="s">
        <v>1080</v>
      </c>
      <c r="E1080" s="54">
        <v>86101710</v>
      </c>
      <c r="F1080" s="6" t="s">
        <v>1092</v>
      </c>
      <c r="G1080" s="55">
        <v>42746</v>
      </c>
      <c r="H1080" s="58">
        <v>11</v>
      </c>
      <c r="I1080" s="7" t="s">
        <v>41</v>
      </c>
      <c r="J1080" s="15" t="s">
        <v>716</v>
      </c>
      <c r="K1080" s="7" t="s">
        <v>710</v>
      </c>
      <c r="L1080" s="57">
        <v>50473216.587272733</v>
      </c>
      <c r="M1080" s="57">
        <v>50473216.587272733</v>
      </c>
      <c r="N1080" s="9" t="s">
        <v>28</v>
      </c>
      <c r="O1080" s="9" t="s">
        <v>271</v>
      </c>
      <c r="P1080" s="11" t="s">
        <v>952</v>
      </c>
      <c r="Q1080" s="11" t="s">
        <v>645</v>
      </c>
      <c r="R1080" s="11" t="s">
        <v>953</v>
      </c>
      <c r="S1080" s="11" t="s">
        <v>954</v>
      </c>
      <c r="T1080" s="11" t="s">
        <v>955</v>
      </c>
    </row>
    <row r="1081" spans="1:20" ht="35.1" customHeight="1" x14ac:dyDescent="0.25">
      <c r="A1081" s="4">
        <v>152</v>
      </c>
      <c r="B1081" s="5" t="s">
        <v>946</v>
      </c>
      <c r="C1081" s="5" t="s">
        <v>1072</v>
      </c>
      <c r="D1081" s="6" t="s">
        <v>1080</v>
      </c>
      <c r="E1081" s="54">
        <v>86101710</v>
      </c>
      <c r="F1081" s="6" t="s">
        <v>1092</v>
      </c>
      <c r="G1081" s="55">
        <v>42746</v>
      </c>
      <c r="H1081" s="58">
        <v>11</v>
      </c>
      <c r="I1081" s="7" t="s">
        <v>41</v>
      </c>
      <c r="J1081" s="15" t="s">
        <v>716</v>
      </c>
      <c r="K1081" s="7" t="s">
        <v>710</v>
      </c>
      <c r="L1081" s="57">
        <v>50473216.587272733</v>
      </c>
      <c r="M1081" s="57">
        <v>50473216.587272733</v>
      </c>
      <c r="N1081" s="9" t="s">
        <v>28</v>
      </c>
      <c r="O1081" s="9" t="s">
        <v>271</v>
      </c>
      <c r="P1081" s="11" t="s">
        <v>952</v>
      </c>
      <c r="Q1081" s="11" t="s">
        <v>645</v>
      </c>
      <c r="R1081" s="11" t="s">
        <v>953</v>
      </c>
      <c r="S1081" s="11" t="s">
        <v>954</v>
      </c>
      <c r="T1081" s="11" t="s">
        <v>955</v>
      </c>
    </row>
    <row r="1082" spans="1:20" ht="35.1" customHeight="1" x14ac:dyDescent="0.25">
      <c r="A1082" s="4">
        <v>153</v>
      </c>
      <c r="B1082" s="5" t="s">
        <v>946</v>
      </c>
      <c r="C1082" s="5" t="s">
        <v>1072</v>
      </c>
      <c r="D1082" s="6" t="s">
        <v>1080</v>
      </c>
      <c r="E1082" s="54">
        <v>86101710</v>
      </c>
      <c r="F1082" s="6" t="s">
        <v>1092</v>
      </c>
      <c r="G1082" s="55">
        <v>42746</v>
      </c>
      <c r="H1082" s="58">
        <v>11</v>
      </c>
      <c r="I1082" s="7" t="s">
        <v>41</v>
      </c>
      <c r="J1082" s="15" t="s">
        <v>716</v>
      </c>
      <c r="K1082" s="7" t="s">
        <v>710</v>
      </c>
      <c r="L1082" s="57">
        <v>50473216.587272733</v>
      </c>
      <c r="M1082" s="57">
        <v>50473216.587272733</v>
      </c>
      <c r="N1082" s="9" t="s">
        <v>28</v>
      </c>
      <c r="O1082" s="9" t="s">
        <v>271</v>
      </c>
      <c r="P1082" s="11" t="s">
        <v>952</v>
      </c>
      <c r="Q1082" s="11" t="s">
        <v>645</v>
      </c>
      <c r="R1082" s="11" t="s">
        <v>953</v>
      </c>
      <c r="S1082" s="11" t="s">
        <v>954</v>
      </c>
      <c r="T1082" s="11" t="s">
        <v>955</v>
      </c>
    </row>
    <row r="1083" spans="1:20" ht="35.1" customHeight="1" x14ac:dyDescent="0.25">
      <c r="A1083" s="4">
        <v>154</v>
      </c>
      <c r="B1083" s="5" t="s">
        <v>946</v>
      </c>
      <c r="C1083" s="5" t="s">
        <v>1072</v>
      </c>
      <c r="D1083" s="6" t="s">
        <v>1080</v>
      </c>
      <c r="E1083" s="54">
        <v>86101710</v>
      </c>
      <c r="F1083" s="6" t="s">
        <v>1092</v>
      </c>
      <c r="G1083" s="55">
        <v>42746</v>
      </c>
      <c r="H1083" s="58">
        <v>11</v>
      </c>
      <c r="I1083" s="7" t="s">
        <v>41</v>
      </c>
      <c r="J1083" s="15" t="s">
        <v>716</v>
      </c>
      <c r="K1083" s="7" t="s">
        <v>710</v>
      </c>
      <c r="L1083" s="57">
        <v>50473216.587272733</v>
      </c>
      <c r="M1083" s="57">
        <v>50473216.587272733</v>
      </c>
      <c r="N1083" s="9" t="s">
        <v>28</v>
      </c>
      <c r="O1083" s="9" t="s">
        <v>271</v>
      </c>
      <c r="P1083" s="11" t="s">
        <v>952</v>
      </c>
      <c r="Q1083" s="11" t="s">
        <v>645</v>
      </c>
      <c r="R1083" s="11" t="s">
        <v>953</v>
      </c>
      <c r="S1083" s="11" t="s">
        <v>954</v>
      </c>
      <c r="T1083" s="11" t="s">
        <v>955</v>
      </c>
    </row>
    <row r="1084" spans="1:20" ht="35.1" customHeight="1" x14ac:dyDescent="0.25">
      <c r="A1084" s="4">
        <v>155</v>
      </c>
      <c r="B1084" s="5" t="s">
        <v>946</v>
      </c>
      <c r="C1084" s="5" t="s">
        <v>1072</v>
      </c>
      <c r="D1084" s="6" t="s">
        <v>1080</v>
      </c>
      <c r="E1084" s="54">
        <v>86101710</v>
      </c>
      <c r="F1084" s="6" t="s">
        <v>1092</v>
      </c>
      <c r="G1084" s="55">
        <v>42746</v>
      </c>
      <c r="H1084" s="58">
        <v>11</v>
      </c>
      <c r="I1084" s="7" t="s">
        <v>41</v>
      </c>
      <c r="J1084" s="15" t="s">
        <v>716</v>
      </c>
      <c r="K1084" s="7" t="s">
        <v>710</v>
      </c>
      <c r="L1084" s="57">
        <v>50473216.587272733</v>
      </c>
      <c r="M1084" s="57">
        <v>50473216.587272733</v>
      </c>
      <c r="N1084" s="9" t="s">
        <v>28</v>
      </c>
      <c r="O1084" s="9" t="s">
        <v>271</v>
      </c>
      <c r="P1084" s="11" t="s">
        <v>952</v>
      </c>
      <c r="Q1084" s="11" t="s">
        <v>645</v>
      </c>
      <c r="R1084" s="11" t="s">
        <v>953</v>
      </c>
      <c r="S1084" s="11" t="s">
        <v>954</v>
      </c>
      <c r="T1084" s="11" t="s">
        <v>955</v>
      </c>
    </row>
    <row r="1085" spans="1:20" ht="35.1" customHeight="1" x14ac:dyDescent="0.25">
      <c r="A1085" s="4">
        <v>156</v>
      </c>
      <c r="B1085" s="5" t="s">
        <v>946</v>
      </c>
      <c r="C1085" s="5" t="s">
        <v>1072</v>
      </c>
      <c r="D1085" s="6" t="s">
        <v>1080</v>
      </c>
      <c r="E1085" s="54">
        <v>86101710</v>
      </c>
      <c r="F1085" s="6" t="s">
        <v>1092</v>
      </c>
      <c r="G1085" s="55">
        <v>42746</v>
      </c>
      <c r="H1085" s="58">
        <v>11</v>
      </c>
      <c r="I1085" s="7" t="s">
        <v>41</v>
      </c>
      <c r="J1085" s="15" t="s">
        <v>716</v>
      </c>
      <c r="K1085" s="7" t="s">
        <v>710</v>
      </c>
      <c r="L1085" s="57">
        <v>50473216.587272733</v>
      </c>
      <c r="M1085" s="57">
        <v>50473216.587272733</v>
      </c>
      <c r="N1085" s="9" t="s">
        <v>28</v>
      </c>
      <c r="O1085" s="9" t="s">
        <v>271</v>
      </c>
      <c r="P1085" s="11" t="s">
        <v>952</v>
      </c>
      <c r="Q1085" s="11" t="s">
        <v>645</v>
      </c>
      <c r="R1085" s="11" t="s">
        <v>953</v>
      </c>
      <c r="S1085" s="11" t="s">
        <v>954</v>
      </c>
      <c r="T1085" s="11" t="s">
        <v>955</v>
      </c>
    </row>
    <row r="1086" spans="1:20" ht="35.1" customHeight="1" x14ac:dyDescent="0.25">
      <c r="A1086" s="4">
        <v>157</v>
      </c>
      <c r="B1086" s="5" t="s">
        <v>946</v>
      </c>
      <c r="C1086" s="5" t="s">
        <v>1072</v>
      </c>
      <c r="D1086" s="6" t="s">
        <v>1080</v>
      </c>
      <c r="E1086" s="54">
        <v>86101710</v>
      </c>
      <c r="F1086" s="6" t="s">
        <v>1093</v>
      </c>
      <c r="G1086" s="55">
        <v>42746</v>
      </c>
      <c r="H1086" s="58">
        <v>11</v>
      </c>
      <c r="I1086" s="7" t="s">
        <v>41</v>
      </c>
      <c r="J1086" s="15" t="s">
        <v>716</v>
      </c>
      <c r="K1086" s="7" t="s">
        <v>710</v>
      </c>
      <c r="L1086" s="57">
        <v>50473216.587272733</v>
      </c>
      <c r="M1086" s="57">
        <v>50473216.587272733</v>
      </c>
      <c r="N1086" s="9" t="s">
        <v>28</v>
      </c>
      <c r="O1086" s="9" t="s">
        <v>271</v>
      </c>
      <c r="P1086" s="11" t="s">
        <v>952</v>
      </c>
      <c r="Q1086" s="11" t="s">
        <v>645</v>
      </c>
      <c r="R1086" s="11" t="s">
        <v>953</v>
      </c>
      <c r="S1086" s="11" t="s">
        <v>954</v>
      </c>
      <c r="T1086" s="11" t="s">
        <v>955</v>
      </c>
    </row>
    <row r="1087" spans="1:20" ht="35.1" customHeight="1" x14ac:dyDescent="0.25">
      <c r="A1087" s="4">
        <v>158</v>
      </c>
      <c r="B1087" s="5" t="s">
        <v>946</v>
      </c>
      <c r="C1087" s="5" t="s">
        <v>1072</v>
      </c>
      <c r="D1087" s="6" t="s">
        <v>1080</v>
      </c>
      <c r="E1087" s="54">
        <v>86101710</v>
      </c>
      <c r="F1087" s="6" t="s">
        <v>1094</v>
      </c>
      <c r="G1087" s="55">
        <v>42746</v>
      </c>
      <c r="H1087" s="58">
        <v>11</v>
      </c>
      <c r="I1087" s="7" t="s">
        <v>41</v>
      </c>
      <c r="J1087" s="15" t="s">
        <v>716</v>
      </c>
      <c r="K1087" s="7" t="s">
        <v>710</v>
      </c>
      <c r="L1087" s="57">
        <v>50473216.587272733</v>
      </c>
      <c r="M1087" s="57">
        <v>50473216.587272733</v>
      </c>
      <c r="N1087" s="9" t="s">
        <v>28</v>
      </c>
      <c r="O1087" s="9" t="s">
        <v>271</v>
      </c>
      <c r="P1087" s="11" t="s">
        <v>952</v>
      </c>
      <c r="Q1087" s="11" t="s">
        <v>645</v>
      </c>
      <c r="R1087" s="11" t="s">
        <v>953</v>
      </c>
      <c r="S1087" s="11" t="s">
        <v>954</v>
      </c>
      <c r="T1087" s="11" t="s">
        <v>955</v>
      </c>
    </row>
    <row r="1088" spans="1:20" ht="35.1" customHeight="1" x14ac:dyDescent="0.25">
      <c r="A1088" s="4">
        <v>159</v>
      </c>
      <c r="B1088" s="5" t="s">
        <v>946</v>
      </c>
      <c r="C1088" s="5" t="s">
        <v>1072</v>
      </c>
      <c r="D1088" s="6" t="s">
        <v>1080</v>
      </c>
      <c r="E1088" s="54">
        <v>86101710</v>
      </c>
      <c r="F1088" s="6" t="s">
        <v>1095</v>
      </c>
      <c r="G1088" s="55">
        <v>42746</v>
      </c>
      <c r="H1088" s="58">
        <v>11</v>
      </c>
      <c r="I1088" s="7" t="s">
        <v>41</v>
      </c>
      <c r="J1088" s="15" t="s">
        <v>716</v>
      </c>
      <c r="K1088" s="7" t="s">
        <v>710</v>
      </c>
      <c r="L1088" s="57">
        <v>50473216.587272733</v>
      </c>
      <c r="M1088" s="57">
        <v>50473216.587272733</v>
      </c>
      <c r="N1088" s="9" t="s">
        <v>28</v>
      </c>
      <c r="O1088" s="9" t="s">
        <v>271</v>
      </c>
      <c r="P1088" s="11" t="s">
        <v>952</v>
      </c>
      <c r="Q1088" s="11" t="s">
        <v>645</v>
      </c>
      <c r="R1088" s="11" t="s">
        <v>953</v>
      </c>
      <c r="S1088" s="11" t="s">
        <v>954</v>
      </c>
      <c r="T1088" s="11" t="s">
        <v>955</v>
      </c>
    </row>
    <row r="1089" spans="1:20" ht="35.1" customHeight="1" x14ac:dyDescent="0.25">
      <c r="A1089" s="4">
        <v>160</v>
      </c>
      <c r="B1089" s="5" t="s">
        <v>946</v>
      </c>
      <c r="C1089" s="5" t="s">
        <v>1072</v>
      </c>
      <c r="D1089" s="6" t="s">
        <v>1080</v>
      </c>
      <c r="E1089" s="54">
        <v>86101710</v>
      </c>
      <c r="F1089" s="6" t="s">
        <v>1095</v>
      </c>
      <c r="G1089" s="55">
        <v>42746</v>
      </c>
      <c r="H1089" s="58">
        <v>11</v>
      </c>
      <c r="I1089" s="7" t="s">
        <v>41</v>
      </c>
      <c r="J1089" s="15" t="s">
        <v>716</v>
      </c>
      <c r="K1089" s="7" t="s">
        <v>710</v>
      </c>
      <c r="L1089" s="57">
        <v>50473216.587272733</v>
      </c>
      <c r="M1089" s="57">
        <v>50473216.587272733</v>
      </c>
      <c r="N1089" s="9" t="s">
        <v>28</v>
      </c>
      <c r="O1089" s="9" t="s">
        <v>271</v>
      </c>
      <c r="P1089" s="11" t="s">
        <v>952</v>
      </c>
      <c r="Q1089" s="11" t="s">
        <v>645</v>
      </c>
      <c r="R1089" s="11" t="s">
        <v>953</v>
      </c>
      <c r="S1089" s="11" t="s">
        <v>954</v>
      </c>
      <c r="T1089" s="11" t="s">
        <v>955</v>
      </c>
    </row>
    <row r="1090" spans="1:20" ht="35.1" customHeight="1" x14ac:dyDescent="0.25">
      <c r="A1090" s="4">
        <v>161</v>
      </c>
      <c r="B1090" s="5" t="s">
        <v>946</v>
      </c>
      <c r="C1090" s="5" t="s">
        <v>1072</v>
      </c>
      <c r="D1090" s="6" t="s">
        <v>1080</v>
      </c>
      <c r="E1090" s="54">
        <v>86101710</v>
      </c>
      <c r="F1090" s="6" t="s">
        <v>1095</v>
      </c>
      <c r="G1090" s="55">
        <v>42746</v>
      </c>
      <c r="H1090" s="58">
        <v>11</v>
      </c>
      <c r="I1090" s="7" t="s">
        <v>41</v>
      </c>
      <c r="J1090" s="15" t="s">
        <v>716</v>
      </c>
      <c r="K1090" s="7" t="s">
        <v>710</v>
      </c>
      <c r="L1090" s="57">
        <v>50473216.587272733</v>
      </c>
      <c r="M1090" s="57">
        <v>50473216.587272733</v>
      </c>
      <c r="N1090" s="9" t="s">
        <v>28</v>
      </c>
      <c r="O1090" s="9" t="s">
        <v>271</v>
      </c>
      <c r="P1090" s="11" t="s">
        <v>952</v>
      </c>
      <c r="Q1090" s="11" t="s">
        <v>645</v>
      </c>
      <c r="R1090" s="11" t="s">
        <v>953</v>
      </c>
      <c r="S1090" s="11" t="s">
        <v>954</v>
      </c>
      <c r="T1090" s="11" t="s">
        <v>955</v>
      </c>
    </row>
    <row r="1091" spans="1:20" ht="35.1" customHeight="1" x14ac:dyDescent="0.25">
      <c r="A1091" s="4">
        <v>162</v>
      </c>
      <c r="B1091" s="5" t="s">
        <v>946</v>
      </c>
      <c r="C1091" s="5" t="s">
        <v>1072</v>
      </c>
      <c r="D1091" s="6" t="s">
        <v>1080</v>
      </c>
      <c r="E1091" s="54">
        <v>86101710</v>
      </c>
      <c r="F1091" s="6" t="s">
        <v>1095</v>
      </c>
      <c r="G1091" s="55">
        <v>42746</v>
      </c>
      <c r="H1091" s="58">
        <v>11</v>
      </c>
      <c r="I1091" s="7" t="s">
        <v>41</v>
      </c>
      <c r="J1091" s="15" t="s">
        <v>716</v>
      </c>
      <c r="K1091" s="7" t="s">
        <v>710</v>
      </c>
      <c r="L1091" s="57">
        <v>50473216.587272733</v>
      </c>
      <c r="M1091" s="57">
        <v>50473216.587272733</v>
      </c>
      <c r="N1091" s="9" t="s">
        <v>28</v>
      </c>
      <c r="O1091" s="9" t="s">
        <v>271</v>
      </c>
      <c r="P1091" s="11" t="s">
        <v>952</v>
      </c>
      <c r="Q1091" s="11" t="s">
        <v>645</v>
      </c>
      <c r="R1091" s="11" t="s">
        <v>953</v>
      </c>
      <c r="S1091" s="11" t="s">
        <v>954</v>
      </c>
      <c r="T1091" s="11" t="s">
        <v>955</v>
      </c>
    </row>
    <row r="1092" spans="1:20" ht="35.1" customHeight="1" x14ac:dyDescent="0.25">
      <c r="A1092" s="4">
        <v>163</v>
      </c>
      <c r="B1092" s="5" t="s">
        <v>946</v>
      </c>
      <c r="C1092" s="5" t="s">
        <v>1072</v>
      </c>
      <c r="D1092" s="6" t="s">
        <v>1080</v>
      </c>
      <c r="E1092" s="54">
        <v>86101710</v>
      </c>
      <c r="F1092" s="6" t="s">
        <v>1095</v>
      </c>
      <c r="G1092" s="55">
        <v>42746</v>
      </c>
      <c r="H1092" s="58">
        <v>11</v>
      </c>
      <c r="I1092" s="7" t="s">
        <v>41</v>
      </c>
      <c r="J1092" s="15" t="s">
        <v>716</v>
      </c>
      <c r="K1092" s="7" t="s">
        <v>710</v>
      </c>
      <c r="L1092" s="57">
        <v>50473216.587272733</v>
      </c>
      <c r="M1092" s="57">
        <v>50473216.587272733</v>
      </c>
      <c r="N1092" s="9" t="s">
        <v>28</v>
      </c>
      <c r="O1092" s="9" t="s">
        <v>271</v>
      </c>
      <c r="P1092" s="11" t="s">
        <v>952</v>
      </c>
      <c r="Q1092" s="11" t="s">
        <v>645</v>
      </c>
      <c r="R1092" s="11" t="s">
        <v>953</v>
      </c>
      <c r="S1092" s="11" t="s">
        <v>954</v>
      </c>
      <c r="T1092" s="11" t="s">
        <v>955</v>
      </c>
    </row>
    <row r="1093" spans="1:20" ht="35.1" customHeight="1" x14ac:dyDescent="0.25">
      <c r="A1093" s="4">
        <v>164</v>
      </c>
      <c r="B1093" s="5" t="s">
        <v>946</v>
      </c>
      <c r="C1093" s="5" t="s">
        <v>1072</v>
      </c>
      <c r="D1093" s="6" t="s">
        <v>1080</v>
      </c>
      <c r="E1093" s="54">
        <v>86101710</v>
      </c>
      <c r="F1093" s="6" t="s">
        <v>1095</v>
      </c>
      <c r="G1093" s="55">
        <v>42746</v>
      </c>
      <c r="H1093" s="58">
        <v>11</v>
      </c>
      <c r="I1093" s="7" t="s">
        <v>41</v>
      </c>
      <c r="J1093" s="15" t="s">
        <v>716</v>
      </c>
      <c r="K1093" s="7" t="s">
        <v>710</v>
      </c>
      <c r="L1093" s="57">
        <v>50473216.587272733</v>
      </c>
      <c r="M1093" s="57">
        <v>50473216.587272733</v>
      </c>
      <c r="N1093" s="9" t="s">
        <v>28</v>
      </c>
      <c r="O1093" s="9" t="s">
        <v>271</v>
      </c>
      <c r="P1093" s="11" t="s">
        <v>952</v>
      </c>
      <c r="Q1093" s="11" t="s">
        <v>645</v>
      </c>
      <c r="R1093" s="11" t="s">
        <v>953</v>
      </c>
      <c r="S1093" s="11" t="s">
        <v>954</v>
      </c>
      <c r="T1093" s="11" t="s">
        <v>955</v>
      </c>
    </row>
    <row r="1094" spans="1:20" ht="35.1" customHeight="1" x14ac:dyDescent="0.25">
      <c r="A1094" s="4">
        <v>165</v>
      </c>
      <c r="B1094" s="5" t="s">
        <v>946</v>
      </c>
      <c r="C1094" s="5" t="s">
        <v>1072</v>
      </c>
      <c r="D1094" s="6" t="s">
        <v>1080</v>
      </c>
      <c r="E1094" s="54">
        <v>86101710</v>
      </c>
      <c r="F1094" s="6" t="s">
        <v>1095</v>
      </c>
      <c r="G1094" s="55">
        <v>42746</v>
      </c>
      <c r="H1094" s="58">
        <v>11</v>
      </c>
      <c r="I1094" s="7" t="s">
        <v>41</v>
      </c>
      <c r="J1094" s="15" t="s">
        <v>716</v>
      </c>
      <c r="K1094" s="7" t="s">
        <v>710</v>
      </c>
      <c r="L1094" s="57">
        <v>50473216.587272733</v>
      </c>
      <c r="M1094" s="57">
        <v>50473216.587272733</v>
      </c>
      <c r="N1094" s="9" t="s">
        <v>28</v>
      </c>
      <c r="O1094" s="9" t="s">
        <v>271</v>
      </c>
      <c r="P1094" s="11" t="s">
        <v>952</v>
      </c>
      <c r="Q1094" s="11" t="s">
        <v>645</v>
      </c>
      <c r="R1094" s="11" t="s">
        <v>953</v>
      </c>
      <c r="S1094" s="11" t="s">
        <v>954</v>
      </c>
      <c r="T1094" s="11" t="s">
        <v>955</v>
      </c>
    </row>
    <row r="1095" spans="1:20" ht="35.1" customHeight="1" x14ac:dyDescent="0.25">
      <c r="A1095" s="4">
        <v>166</v>
      </c>
      <c r="B1095" s="5" t="s">
        <v>946</v>
      </c>
      <c r="C1095" s="5" t="s">
        <v>1072</v>
      </c>
      <c r="D1095" s="6" t="s">
        <v>1080</v>
      </c>
      <c r="E1095" s="54">
        <v>86101710</v>
      </c>
      <c r="F1095" s="6" t="s">
        <v>1095</v>
      </c>
      <c r="G1095" s="55">
        <v>42746</v>
      </c>
      <c r="H1095" s="58">
        <v>11</v>
      </c>
      <c r="I1095" s="7" t="s">
        <v>41</v>
      </c>
      <c r="J1095" s="15" t="s">
        <v>716</v>
      </c>
      <c r="K1095" s="7" t="s">
        <v>710</v>
      </c>
      <c r="L1095" s="57">
        <v>50473216.587272733</v>
      </c>
      <c r="M1095" s="57">
        <v>50473216.587272733</v>
      </c>
      <c r="N1095" s="9" t="s">
        <v>28</v>
      </c>
      <c r="O1095" s="9" t="s">
        <v>271</v>
      </c>
      <c r="P1095" s="11" t="s">
        <v>952</v>
      </c>
      <c r="Q1095" s="11" t="s">
        <v>645</v>
      </c>
      <c r="R1095" s="11" t="s">
        <v>953</v>
      </c>
      <c r="S1095" s="11" t="s">
        <v>954</v>
      </c>
      <c r="T1095" s="11" t="s">
        <v>955</v>
      </c>
    </row>
    <row r="1096" spans="1:20" ht="35.1" customHeight="1" x14ac:dyDescent="0.25">
      <c r="A1096" s="4">
        <v>167</v>
      </c>
      <c r="B1096" s="5" t="s">
        <v>946</v>
      </c>
      <c r="C1096" s="5" t="s">
        <v>1072</v>
      </c>
      <c r="D1096" s="6" t="s">
        <v>1080</v>
      </c>
      <c r="E1096" s="54">
        <v>86101710</v>
      </c>
      <c r="F1096" s="6" t="s">
        <v>1095</v>
      </c>
      <c r="G1096" s="55">
        <v>42746</v>
      </c>
      <c r="H1096" s="58">
        <v>11</v>
      </c>
      <c r="I1096" s="7" t="s">
        <v>41</v>
      </c>
      <c r="J1096" s="15" t="s">
        <v>716</v>
      </c>
      <c r="K1096" s="7" t="s">
        <v>710</v>
      </c>
      <c r="L1096" s="57">
        <v>50473216.587272733</v>
      </c>
      <c r="M1096" s="57">
        <v>50473216.587272733</v>
      </c>
      <c r="N1096" s="9" t="s">
        <v>28</v>
      </c>
      <c r="O1096" s="9" t="s">
        <v>271</v>
      </c>
      <c r="P1096" s="11" t="s">
        <v>952</v>
      </c>
      <c r="Q1096" s="11" t="s">
        <v>645</v>
      </c>
      <c r="R1096" s="11" t="s">
        <v>953</v>
      </c>
      <c r="S1096" s="11" t="s">
        <v>954</v>
      </c>
      <c r="T1096" s="11" t="s">
        <v>955</v>
      </c>
    </row>
    <row r="1097" spans="1:20" ht="35.1" customHeight="1" x14ac:dyDescent="0.25">
      <c r="A1097" s="4">
        <v>168</v>
      </c>
      <c r="B1097" s="5" t="s">
        <v>946</v>
      </c>
      <c r="C1097" s="5" t="s">
        <v>1072</v>
      </c>
      <c r="D1097" s="6" t="s">
        <v>1080</v>
      </c>
      <c r="E1097" s="54">
        <v>86101710</v>
      </c>
      <c r="F1097" s="6" t="s">
        <v>1095</v>
      </c>
      <c r="G1097" s="55">
        <v>42746</v>
      </c>
      <c r="H1097" s="58">
        <v>11</v>
      </c>
      <c r="I1097" s="7" t="s">
        <v>41</v>
      </c>
      <c r="J1097" s="15" t="s">
        <v>716</v>
      </c>
      <c r="K1097" s="7" t="s">
        <v>710</v>
      </c>
      <c r="L1097" s="57">
        <v>50473216.587272733</v>
      </c>
      <c r="M1097" s="57">
        <v>50473216.587272733</v>
      </c>
      <c r="N1097" s="9" t="s">
        <v>28</v>
      </c>
      <c r="O1097" s="9" t="s">
        <v>271</v>
      </c>
      <c r="P1097" s="11" t="s">
        <v>952</v>
      </c>
      <c r="Q1097" s="11" t="s">
        <v>645</v>
      </c>
      <c r="R1097" s="11" t="s">
        <v>953</v>
      </c>
      <c r="S1097" s="11" t="s">
        <v>954</v>
      </c>
      <c r="T1097" s="11" t="s">
        <v>955</v>
      </c>
    </row>
    <row r="1098" spans="1:20" ht="35.1" customHeight="1" x14ac:dyDescent="0.25">
      <c r="A1098" s="4">
        <v>169</v>
      </c>
      <c r="B1098" s="5" t="s">
        <v>946</v>
      </c>
      <c r="C1098" s="5" t="s">
        <v>1072</v>
      </c>
      <c r="D1098" s="6" t="s">
        <v>1080</v>
      </c>
      <c r="E1098" s="54">
        <v>86101710</v>
      </c>
      <c r="F1098" s="6" t="s">
        <v>1095</v>
      </c>
      <c r="G1098" s="55">
        <v>42746</v>
      </c>
      <c r="H1098" s="58">
        <v>11</v>
      </c>
      <c r="I1098" s="7" t="s">
        <v>41</v>
      </c>
      <c r="J1098" s="15" t="s">
        <v>716</v>
      </c>
      <c r="K1098" s="7" t="s">
        <v>710</v>
      </c>
      <c r="L1098" s="57">
        <v>50473216.587272733</v>
      </c>
      <c r="M1098" s="57">
        <v>50473216.587272733</v>
      </c>
      <c r="N1098" s="9" t="s">
        <v>28</v>
      </c>
      <c r="O1098" s="9" t="s">
        <v>271</v>
      </c>
      <c r="P1098" s="11" t="s">
        <v>952</v>
      </c>
      <c r="Q1098" s="11" t="s">
        <v>645</v>
      </c>
      <c r="R1098" s="11" t="s">
        <v>953</v>
      </c>
      <c r="S1098" s="11" t="s">
        <v>954</v>
      </c>
      <c r="T1098" s="11" t="s">
        <v>955</v>
      </c>
    </row>
    <row r="1099" spans="1:20" ht="35.1" customHeight="1" x14ac:dyDescent="0.25">
      <c r="A1099" s="4">
        <v>170</v>
      </c>
      <c r="B1099" s="5" t="s">
        <v>946</v>
      </c>
      <c r="C1099" s="5" t="s">
        <v>1072</v>
      </c>
      <c r="D1099" s="6" t="s">
        <v>1080</v>
      </c>
      <c r="E1099" s="54">
        <v>86101710</v>
      </c>
      <c r="F1099" s="6" t="s">
        <v>1095</v>
      </c>
      <c r="G1099" s="55">
        <v>42746</v>
      </c>
      <c r="H1099" s="58">
        <v>11</v>
      </c>
      <c r="I1099" s="7" t="s">
        <v>41</v>
      </c>
      <c r="J1099" s="15" t="s">
        <v>716</v>
      </c>
      <c r="K1099" s="7" t="s">
        <v>710</v>
      </c>
      <c r="L1099" s="57">
        <v>50473216.587272733</v>
      </c>
      <c r="M1099" s="57">
        <v>50473216.587272733</v>
      </c>
      <c r="N1099" s="9" t="s">
        <v>28</v>
      </c>
      <c r="O1099" s="9" t="s">
        <v>271</v>
      </c>
      <c r="P1099" s="11" t="s">
        <v>952</v>
      </c>
      <c r="Q1099" s="11" t="s">
        <v>645</v>
      </c>
      <c r="R1099" s="11" t="s">
        <v>953</v>
      </c>
      <c r="S1099" s="11" t="s">
        <v>954</v>
      </c>
      <c r="T1099" s="11" t="s">
        <v>955</v>
      </c>
    </row>
    <row r="1100" spans="1:20" ht="35.1" customHeight="1" x14ac:dyDescent="0.25">
      <c r="A1100" s="4">
        <v>171</v>
      </c>
      <c r="B1100" s="5" t="s">
        <v>946</v>
      </c>
      <c r="C1100" s="5" t="s">
        <v>1072</v>
      </c>
      <c r="D1100" s="6" t="s">
        <v>1080</v>
      </c>
      <c r="E1100" s="54">
        <v>86101710</v>
      </c>
      <c r="F1100" s="6" t="s">
        <v>1095</v>
      </c>
      <c r="G1100" s="55">
        <v>42746</v>
      </c>
      <c r="H1100" s="58">
        <v>11</v>
      </c>
      <c r="I1100" s="7" t="s">
        <v>41</v>
      </c>
      <c r="J1100" s="15" t="s">
        <v>716</v>
      </c>
      <c r="K1100" s="7" t="s">
        <v>710</v>
      </c>
      <c r="L1100" s="57">
        <v>50473216.587272733</v>
      </c>
      <c r="M1100" s="57">
        <v>50473216.587272733</v>
      </c>
      <c r="N1100" s="9" t="s">
        <v>28</v>
      </c>
      <c r="O1100" s="9" t="s">
        <v>271</v>
      </c>
      <c r="P1100" s="11" t="s">
        <v>952</v>
      </c>
      <c r="Q1100" s="11" t="s">
        <v>645</v>
      </c>
      <c r="R1100" s="11" t="s">
        <v>953</v>
      </c>
      <c r="S1100" s="11" t="s">
        <v>954</v>
      </c>
      <c r="T1100" s="11" t="s">
        <v>955</v>
      </c>
    </row>
    <row r="1101" spans="1:20" ht="35.1" customHeight="1" x14ac:dyDescent="0.25">
      <c r="A1101" s="4">
        <v>172</v>
      </c>
      <c r="B1101" s="5" t="s">
        <v>946</v>
      </c>
      <c r="C1101" s="5" t="s">
        <v>1072</v>
      </c>
      <c r="D1101" s="6" t="s">
        <v>1080</v>
      </c>
      <c r="E1101" s="54">
        <v>86101710</v>
      </c>
      <c r="F1101" s="6" t="s">
        <v>1095</v>
      </c>
      <c r="G1101" s="55">
        <v>42746</v>
      </c>
      <c r="H1101" s="58">
        <v>11</v>
      </c>
      <c r="I1101" s="7" t="s">
        <v>41</v>
      </c>
      <c r="J1101" s="15" t="s">
        <v>716</v>
      </c>
      <c r="K1101" s="7" t="s">
        <v>710</v>
      </c>
      <c r="L1101" s="57">
        <v>50473216.587272733</v>
      </c>
      <c r="M1101" s="57">
        <v>50473216.587272733</v>
      </c>
      <c r="N1101" s="9" t="s">
        <v>28</v>
      </c>
      <c r="O1101" s="9" t="s">
        <v>271</v>
      </c>
      <c r="P1101" s="11" t="s">
        <v>952</v>
      </c>
      <c r="Q1101" s="11" t="s">
        <v>645</v>
      </c>
      <c r="R1101" s="11" t="s">
        <v>953</v>
      </c>
      <c r="S1101" s="11" t="s">
        <v>954</v>
      </c>
      <c r="T1101" s="11" t="s">
        <v>955</v>
      </c>
    </row>
    <row r="1102" spans="1:20" ht="35.1" customHeight="1" x14ac:dyDescent="0.25">
      <c r="A1102" s="4">
        <v>173</v>
      </c>
      <c r="B1102" s="5" t="s">
        <v>946</v>
      </c>
      <c r="C1102" s="5" t="s">
        <v>1072</v>
      </c>
      <c r="D1102" s="6" t="s">
        <v>1080</v>
      </c>
      <c r="E1102" s="54">
        <v>86101710</v>
      </c>
      <c r="F1102" s="6" t="s">
        <v>1096</v>
      </c>
      <c r="G1102" s="55">
        <v>42746</v>
      </c>
      <c r="H1102" s="58">
        <v>11</v>
      </c>
      <c r="I1102" s="7" t="s">
        <v>41</v>
      </c>
      <c r="J1102" s="15" t="s">
        <v>608</v>
      </c>
      <c r="K1102" s="7" t="s">
        <v>710</v>
      </c>
      <c r="L1102" s="57">
        <v>25300000</v>
      </c>
      <c r="M1102" s="57">
        <v>25300000</v>
      </c>
      <c r="N1102" s="9" t="s">
        <v>28</v>
      </c>
      <c r="O1102" s="9" t="s">
        <v>271</v>
      </c>
      <c r="P1102" s="11" t="s">
        <v>952</v>
      </c>
      <c r="Q1102" s="11" t="s">
        <v>645</v>
      </c>
      <c r="R1102" s="11" t="s">
        <v>953</v>
      </c>
      <c r="S1102" s="11" t="s">
        <v>954</v>
      </c>
      <c r="T1102" s="11" t="s">
        <v>955</v>
      </c>
    </row>
    <row r="1103" spans="1:20" ht="35.1" customHeight="1" x14ac:dyDescent="0.25">
      <c r="A1103" s="4">
        <v>174</v>
      </c>
      <c r="B1103" s="5" t="s">
        <v>946</v>
      </c>
      <c r="C1103" s="5" t="s">
        <v>1072</v>
      </c>
      <c r="D1103" s="6" t="s">
        <v>1080</v>
      </c>
      <c r="E1103" s="54">
        <v>86101710</v>
      </c>
      <c r="F1103" s="6" t="s">
        <v>1096</v>
      </c>
      <c r="G1103" s="55">
        <v>42746</v>
      </c>
      <c r="H1103" s="58">
        <v>11</v>
      </c>
      <c r="I1103" s="7" t="s">
        <v>41</v>
      </c>
      <c r="J1103" s="15" t="s">
        <v>608</v>
      </c>
      <c r="K1103" s="7" t="s">
        <v>710</v>
      </c>
      <c r="L1103" s="57">
        <v>25300000</v>
      </c>
      <c r="M1103" s="57">
        <v>25300000</v>
      </c>
      <c r="N1103" s="9" t="s">
        <v>28</v>
      </c>
      <c r="O1103" s="9" t="s">
        <v>271</v>
      </c>
      <c r="P1103" s="11" t="s">
        <v>952</v>
      </c>
      <c r="Q1103" s="11" t="s">
        <v>645</v>
      </c>
      <c r="R1103" s="11" t="s">
        <v>953</v>
      </c>
      <c r="S1103" s="11" t="s">
        <v>954</v>
      </c>
      <c r="T1103" s="11" t="s">
        <v>955</v>
      </c>
    </row>
    <row r="1104" spans="1:20" ht="35.1" customHeight="1" x14ac:dyDescent="0.25">
      <c r="A1104" s="4">
        <v>175</v>
      </c>
      <c r="B1104" s="5" t="s">
        <v>946</v>
      </c>
      <c r="C1104" s="5" t="s">
        <v>1072</v>
      </c>
      <c r="D1104" s="6" t="s">
        <v>1080</v>
      </c>
      <c r="E1104" s="54">
        <v>85111614</v>
      </c>
      <c r="F1104" s="6" t="s">
        <v>1095</v>
      </c>
      <c r="G1104" s="55">
        <v>42746</v>
      </c>
      <c r="H1104" s="58">
        <v>11</v>
      </c>
      <c r="I1104" s="7" t="s">
        <v>41</v>
      </c>
      <c r="J1104" s="15" t="s">
        <v>716</v>
      </c>
      <c r="K1104" s="7" t="s">
        <v>710</v>
      </c>
      <c r="L1104" s="57">
        <v>38500000</v>
      </c>
      <c r="M1104" s="57">
        <v>38500000</v>
      </c>
      <c r="N1104" s="9" t="s">
        <v>28</v>
      </c>
      <c r="O1104" s="9" t="s">
        <v>271</v>
      </c>
      <c r="P1104" s="11" t="s">
        <v>952</v>
      </c>
      <c r="Q1104" s="11" t="s">
        <v>645</v>
      </c>
      <c r="R1104" s="11" t="s">
        <v>953</v>
      </c>
      <c r="S1104" s="11" t="s">
        <v>954</v>
      </c>
      <c r="T1104" s="11" t="s">
        <v>955</v>
      </c>
    </row>
    <row r="1105" spans="1:20" ht="35.1" customHeight="1" x14ac:dyDescent="0.25">
      <c r="A1105" s="4">
        <v>176</v>
      </c>
      <c r="B1105" s="5" t="s">
        <v>946</v>
      </c>
      <c r="C1105" s="5" t="s">
        <v>1072</v>
      </c>
      <c r="D1105" s="6" t="s">
        <v>1080</v>
      </c>
      <c r="E1105" s="54">
        <v>85111614</v>
      </c>
      <c r="F1105" s="6" t="s">
        <v>1097</v>
      </c>
      <c r="G1105" s="55">
        <v>42746</v>
      </c>
      <c r="H1105" s="58">
        <v>11</v>
      </c>
      <c r="I1105" s="7" t="s">
        <v>41</v>
      </c>
      <c r="J1105" s="15" t="s">
        <v>1089</v>
      </c>
      <c r="K1105" s="7" t="s">
        <v>710</v>
      </c>
      <c r="L1105" s="57">
        <v>27500000</v>
      </c>
      <c r="M1105" s="57">
        <v>27500000</v>
      </c>
      <c r="N1105" s="9" t="s">
        <v>28</v>
      </c>
      <c r="O1105" s="9" t="s">
        <v>271</v>
      </c>
      <c r="P1105" s="11" t="s">
        <v>952</v>
      </c>
      <c r="Q1105" s="11" t="s">
        <v>645</v>
      </c>
      <c r="R1105" s="11" t="s">
        <v>953</v>
      </c>
      <c r="S1105" s="11" t="s">
        <v>954</v>
      </c>
      <c r="T1105" s="11" t="s">
        <v>955</v>
      </c>
    </row>
    <row r="1106" spans="1:20" ht="35.1" customHeight="1" x14ac:dyDescent="0.25">
      <c r="A1106" s="4">
        <v>177</v>
      </c>
      <c r="B1106" s="5" t="s">
        <v>946</v>
      </c>
      <c r="C1106" s="5" t="s">
        <v>1072</v>
      </c>
      <c r="D1106" s="6" t="s">
        <v>1080</v>
      </c>
      <c r="E1106" s="54">
        <v>85111614</v>
      </c>
      <c r="F1106" s="6" t="s">
        <v>1097</v>
      </c>
      <c r="G1106" s="55">
        <v>42746</v>
      </c>
      <c r="H1106" s="58">
        <v>11</v>
      </c>
      <c r="I1106" s="7" t="s">
        <v>41</v>
      </c>
      <c r="J1106" s="15" t="s">
        <v>1089</v>
      </c>
      <c r="K1106" s="7" t="s">
        <v>710</v>
      </c>
      <c r="L1106" s="57">
        <v>27500000</v>
      </c>
      <c r="M1106" s="57">
        <v>27500000</v>
      </c>
      <c r="N1106" s="9" t="s">
        <v>28</v>
      </c>
      <c r="O1106" s="9" t="s">
        <v>271</v>
      </c>
      <c r="P1106" s="11" t="s">
        <v>952</v>
      </c>
      <c r="Q1106" s="11" t="s">
        <v>645</v>
      </c>
      <c r="R1106" s="11" t="s">
        <v>953</v>
      </c>
      <c r="S1106" s="11" t="s">
        <v>954</v>
      </c>
      <c r="T1106" s="11" t="s">
        <v>955</v>
      </c>
    </row>
    <row r="1107" spans="1:20" ht="35.1" customHeight="1" x14ac:dyDescent="0.25">
      <c r="A1107" s="4">
        <v>178</v>
      </c>
      <c r="B1107" s="5" t="s">
        <v>946</v>
      </c>
      <c r="C1107" s="5" t="s">
        <v>1072</v>
      </c>
      <c r="D1107" s="6" t="s">
        <v>1080</v>
      </c>
      <c r="E1107" s="54">
        <v>85111614</v>
      </c>
      <c r="F1107" s="6" t="s">
        <v>1097</v>
      </c>
      <c r="G1107" s="55">
        <v>42746</v>
      </c>
      <c r="H1107" s="58">
        <v>11</v>
      </c>
      <c r="I1107" s="7" t="s">
        <v>41</v>
      </c>
      <c r="J1107" s="15" t="s">
        <v>1089</v>
      </c>
      <c r="K1107" s="7" t="s">
        <v>710</v>
      </c>
      <c r="L1107" s="57">
        <v>27500000</v>
      </c>
      <c r="M1107" s="57">
        <v>27500000</v>
      </c>
      <c r="N1107" s="9" t="s">
        <v>28</v>
      </c>
      <c r="O1107" s="9" t="s">
        <v>271</v>
      </c>
      <c r="P1107" s="11" t="s">
        <v>952</v>
      </c>
      <c r="Q1107" s="11" t="s">
        <v>645</v>
      </c>
      <c r="R1107" s="11" t="s">
        <v>953</v>
      </c>
      <c r="S1107" s="11" t="s">
        <v>954</v>
      </c>
      <c r="T1107" s="11" t="s">
        <v>955</v>
      </c>
    </row>
    <row r="1108" spans="1:20" ht="35.1" customHeight="1" x14ac:dyDescent="0.25">
      <c r="A1108" s="4">
        <v>179</v>
      </c>
      <c r="B1108" s="5" t="s">
        <v>946</v>
      </c>
      <c r="C1108" s="5" t="s">
        <v>1072</v>
      </c>
      <c r="D1108" s="6" t="s">
        <v>1080</v>
      </c>
      <c r="E1108" s="54">
        <v>85111614</v>
      </c>
      <c r="F1108" s="6" t="s">
        <v>1098</v>
      </c>
      <c r="G1108" s="55">
        <v>42746</v>
      </c>
      <c r="H1108" s="58">
        <v>11.5</v>
      </c>
      <c r="I1108" s="7" t="s">
        <v>41</v>
      </c>
      <c r="J1108" s="15" t="s">
        <v>716</v>
      </c>
      <c r="K1108" s="7" t="s">
        <v>710</v>
      </c>
      <c r="L1108" s="57">
        <v>129091540</v>
      </c>
      <c r="M1108" s="57">
        <v>129091540</v>
      </c>
      <c r="N1108" s="9" t="s">
        <v>28</v>
      </c>
      <c r="O1108" s="9" t="s">
        <v>271</v>
      </c>
      <c r="P1108" s="11" t="s">
        <v>952</v>
      </c>
      <c r="Q1108" s="11" t="s">
        <v>645</v>
      </c>
      <c r="R1108" s="11" t="s">
        <v>953</v>
      </c>
      <c r="S1108" s="11" t="s">
        <v>954</v>
      </c>
      <c r="T1108" s="11" t="s">
        <v>955</v>
      </c>
    </row>
    <row r="1109" spans="1:20" ht="35.1" customHeight="1" x14ac:dyDescent="0.25">
      <c r="A1109" s="4">
        <v>180</v>
      </c>
      <c r="B1109" s="5" t="s">
        <v>946</v>
      </c>
      <c r="C1109" s="5" t="s">
        <v>1072</v>
      </c>
      <c r="D1109" s="6" t="s">
        <v>1080</v>
      </c>
      <c r="E1109" s="54">
        <v>85111614</v>
      </c>
      <c r="F1109" s="6" t="s">
        <v>1099</v>
      </c>
      <c r="G1109" s="55">
        <v>42746</v>
      </c>
      <c r="H1109" s="58">
        <v>11</v>
      </c>
      <c r="I1109" s="7" t="s">
        <v>41</v>
      </c>
      <c r="J1109" s="15" t="s">
        <v>716</v>
      </c>
      <c r="K1109" s="7" t="s">
        <v>710</v>
      </c>
      <c r="L1109" s="57">
        <v>53900000</v>
      </c>
      <c r="M1109" s="57">
        <v>53900000</v>
      </c>
      <c r="N1109" s="9" t="s">
        <v>28</v>
      </c>
      <c r="O1109" s="9" t="s">
        <v>271</v>
      </c>
      <c r="P1109" s="11" t="s">
        <v>952</v>
      </c>
      <c r="Q1109" s="11" t="s">
        <v>645</v>
      </c>
      <c r="R1109" s="11" t="s">
        <v>953</v>
      </c>
      <c r="S1109" s="11" t="s">
        <v>954</v>
      </c>
      <c r="T1109" s="11" t="s">
        <v>955</v>
      </c>
    </row>
    <row r="1110" spans="1:20" ht="35.1" customHeight="1" x14ac:dyDescent="0.25">
      <c r="A1110" s="4">
        <v>181</v>
      </c>
      <c r="B1110" s="5" t="s">
        <v>946</v>
      </c>
      <c r="C1110" s="5" t="s">
        <v>1072</v>
      </c>
      <c r="D1110" s="6" t="s">
        <v>1080</v>
      </c>
      <c r="E1110" s="54">
        <v>85111614</v>
      </c>
      <c r="F1110" s="6" t="s">
        <v>1100</v>
      </c>
      <c r="G1110" s="55">
        <v>42746</v>
      </c>
      <c r="H1110" s="58">
        <v>11</v>
      </c>
      <c r="I1110" s="7" t="s">
        <v>41</v>
      </c>
      <c r="J1110" s="15" t="s">
        <v>1089</v>
      </c>
      <c r="K1110" s="7" t="s">
        <v>710</v>
      </c>
      <c r="L1110" s="57">
        <v>27500000</v>
      </c>
      <c r="M1110" s="57">
        <v>27500000</v>
      </c>
      <c r="N1110" s="9" t="s">
        <v>28</v>
      </c>
      <c r="O1110" s="9" t="s">
        <v>271</v>
      </c>
      <c r="P1110" s="11" t="s">
        <v>952</v>
      </c>
      <c r="Q1110" s="11" t="s">
        <v>645</v>
      </c>
      <c r="R1110" s="11" t="s">
        <v>953</v>
      </c>
      <c r="S1110" s="11" t="s">
        <v>954</v>
      </c>
      <c r="T1110" s="11" t="s">
        <v>955</v>
      </c>
    </row>
    <row r="1111" spans="1:20" ht="35.1" customHeight="1" x14ac:dyDescent="0.25">
      <c r="A1111" s="4">
        <v>182</v>
      </c>
      <c r="B1111" s="5" t="s">
        <v>946</v>
      </c>
      <c r="C1111" s="5" t="s">
        <v>1072</v>
      </c>
      <c r="D1111" s="6" t="s">
        <v>1080</v>
      </c>
      <c r="E1111" s="54">
        <v>85111614</v>
      </c>
      <c r="F1111" s="6" t="s">
        <v>1101</v>
      </c>
      <c r="G1111" s="55">
        <v>42746</v>
      </c>
      <c r="H1111" s="58">
        <v>11</v>
      </c>
      <c r="I1111" s="7" t="s">
        <v>41</v>
      </c>
      <c r="J1111" s="15" t="s">
        <v>1089</v>
      </c>
      <c r="K1111" s="7" t="s">
        <v>710</v>
      </c>
      <c r="L1111" s="57">
        <v>27500000</v>
      </c>
      <c r="M1111" s="57">
        <v>27500000</v>
      </c>
      <c r="N1111" s="9" t="s">
        <v>28</v>
      </c>
      <c r="O1111" s="9" t="s">
        <v>271</v>
      </c>
      <c r="P1111" s="11" t="s">
        <v>952</v>
      </c>
      <c r="Q1111" s="11" t="s">
        <v>645</v>
      </c>
      <c r="R1111" s="11" t="s">
        <v>953</v>
      </c>
      <c r="S1111" s="11" t="s">
        <v>954</v>
      </c>
      <c r="T1111" s="11" t="s">
        <v>955</v>
      </c>
    </row>
    <row r="1112" spans="1:20" ht="35.1" customHeight="1" x14ac:dyDescent="0.25">
      <c r="A1112" s="4">
        <v>183</v>
      </c>
      <c r="B1112" s="5" t="s">
        <v>946</v>
      </c>
      <c r="C1112" s="5" t="s">
        <v>1072</v>
      </c>
      <c r="D1112" s="6" t="s">
        <v>1080</v>
      </c>
      <c r="E1112" s="54">
        <v>86101710</v>
      </c>
      <c r="F1112" s="6" t="s">
        <v>1102</v>
      </c>
      <c r="G1112" s="55">
        <v>42746</v>
      </c>
      <c r="H1112" s="58">
        <v>11.5</v>
      </c>
      <c r="I1112" s="7" t="s">
        <v>41</v>
      </c>
      <c r="J1112" s="15" t="s">
        <v>716</v>
      </c>
      <c r="K1112" s="7" t="s">
        <v>975</v>
      </c>
      <c r="L1112" s="57">
        <v>52118000</v>
      </c>
      <c r="M1112" s="57">
        <v>52118000</v>
      </c>
      <c r="N1112" s="9" t="s">
        <v>28</v>
      </c>
      <c r="O1112" s="9" t="s">
        <v>271</v>
      </c>
      <c r="P1112" s="11" t="s">
        <v>952</v>
      </c>
      <c r="Q1112" s="11" t="s">
        <v>645</v>
      </c>
      <c r="R1112" s="11" t="s">
        <v>953</v>
      </c>
      <c r="S1112" s="11" t="s">
        <v>954</v>
      </c>
      <c r="T1112" s="11" t="s">
        <v>955</v>
      </c>
    </row>
    <row r="1113" spans="1:20" ht="35.1" customHeight="1" x14ac:dyDescent="0.25">
      <c r="A1113" s="4">
        <v>184</v>
      </c>
      <c r="B1113" s="5" t="s">
        <v>946</v>
      </c>
      <c r="C1113" s="5" t="s">
        <v>1072</v>
      </c>
      <c r="D1113" s="6" t="s">
        <v>1080</v>
      </c>
      <c r="E1113" s="54">
        <v>86101710</v>
      </c>
      <c r="F1113" s="6" t="s">
        <v>1103</v>
      </c>
      <c r="G1113" s="55">
        <v>42746</v>
      </c>
      <c r="H1113" s="58">
        <v>11.5</v>
      </c>
      <c r="I1113" s="7" t="s">
        <v>41</v>
      </c>
      <c r="J1113" s="15" t="s">
        <v>716</v>
      </c>
      <c r="K1113" s="7" t="s">
        <v>975</v>
      </c>
      <c r="L1113" s="57">
        <v>83720000</v>
      </c>
      <c r="M1113" s="57">
        <v>83720000</v>
      </c>
      <c r="N1113" s="9" t="s">
        <v>28</v>
      </c>
      <c r="O1113" s="9" t="s">
        <v>271</v>
      </c>
      <c r="P1113" s="11" t="s">
        <v>952</v>
      </c>
      <c r="Q1113" s="11" t="s">
        <v>645</v>
      </c>
      <c r="R1113" s="11" t="s">
        <v>953</v>
      </c>
      <c r="S1113" s="11" t="s">
        <v>954</v>
      </c>
      <c r="T1113" s="11" t="s">
        <v>955</v>
      </c>
    </row>
    <row r="1114" spans="1:20" ht="35.1" customHeight="1" x14ac:dyDescent="0.25">
      <c r="A1114" s="4">
        <v>185</v>
      </c>
      <c r="B1114" s="5" t="s">
        <v>946</v>
      </c>
      <c r="C1114" s="5" t="s">
        <v>1072</v>
      </c>
      <c r="D1114" s="6" t="s">
        <v>1080</v>
      </c>
      <c r="E1114" s="54">
        <v>94131603</v>
      </c>
      <c r="F1114" s="6" t="s">
        <v>1104</v>
      </c>
      <c r="G1114" s="55">
        <v>42746</v>
      </c>
      <c r="H1114" s="58">
        <v>11.5</v>
      </c>
      <c r="I1114" s="7" t="s">
        <v>41</v>
      </c>
      <c r="J1114" s="15" t="s">
        <v>716</v>
      </c>
      <c r="K1114" s="7" t="s">
        <v>975</v>
      </c>
      <c r="L1114" s="57">
        <v>73913000</v>
      </c>
      <c r="M1114" s="57">
        <v>73913000</v>
      </c>
      <c r="N1114" s="9" t="s">
        <v>28</v>
      </c>
      <c r="O1114" s="9" t="s">
        <v>271</v>
      </c>
      <c r="P1114" s="11" t="s">
        <v>952</v>
      </c>
      <c r="Q1114" s="11" t="s">
        <v>645</v>
      </c>
      <c r="R1114" s="11" t="s">
        <v>953</v>
      </c>
      <c r="S1114" s="11" t="s">
        <v>954</v>
      </c>
      <c r="T1114" s="11" t="s">
        <v>955</v>
      </c>
    </row>
    <row r="1115" spans="1:20" ht="35.1" customHeight="1" x14ac:dyDescent="0.25">
      <c r="A1115" s="4">
        <v>186</v>
      </c>
      <c r="B1115" s="5" t="s">
        <v>946</v>
      </c>
      <c r="C1115" s="5" t="s">
        <v>1072</v>
      </c>
      <c r="D1115" s="6" t="s">
        <v>1080</v>
      </c>
      <c r="E1115" s="54">
        <v>94131603</v>
      </c>
      <c r="F1115" s="6" t="s">
        <v>1105</v>
      </c>
      <c r="G1115" s="55">
        <v>42746</v>
      </c>
      <c r="H1115" s="58">
        <v>11.5</v>
      </c>
      <c r="I1115" s="7" t="s">
        <v>41</v>
      </c>
      <c r="J1115" s="15" t="s">
        <v>716</v>
      </c>
      <c r="K1115" s="7" t="s">
        <v>975</v>
      </c>
      <c r="L1115" s="57">
        <v>80072000</v>
      </c>
      <c r="M1115" s="57">
        <v>80072000</v>
      </c>
      <c r="N1115" s="9" t="s">
        <v>28</v>
      </c>
      <c r="O1115" s="9" t="s">
        <v>271</v>
      </c>
      <c r="P1115" s="11" t="s">
        <v>952</v>
      </c>
      <c r="Q1115" s="11" t="s">
        <v>645</v>
      </c>
      <c r="R1115" s="11" t="s">
        <v>953</v>
      </c>
      <c r="S1115" s="11" t="s">
        <v>954</v>
      </c>
      <c r="T1115" s="11" t="s">
        <v>955</v>
      </c>
    </row>
    <row r="1116" spans="1:20" ht="35.1" customHeight="1" x14ac:dyDescent="0.25">
      <c r="A1116" s="4">
        <v>187</v>
      </c>
      <c r="B1116" s="5" t="s">
        <v>946</v>
      </c>
      <c r="C1116" s="5" t="s">
        <v>1072</v>
      </c>
      <c r="D1116" s="6" t="s">
        <v>1080</v>
      </c>
      <c r="E1116" s="54">
        <v>94131603</v>
      </c>
      <c r="F1116" s="6" t="s">
        <v>1106</v>
      </c>
      <c r="G1116" s="55">
        <v>42746</v>
      </c>
      <c r="H1116" s="58">
        <v>11</v>
      </c>
      <c r="I1116" s="7" t="s">
        <v>41</v>
      </c>
      <c r="J1116" s="15" t="s">
        <v>716</v>
      </c>
      <c r="K1116" s="7" t="s">
        <v>710</v>
      </c>
      <c r="L1116" s="57">
        <v>96486733</v>
      </c>
      <c r="M1116" s="57">
        <v>96486733</v>
      </c>
      <c r="N1116" s="9" t="s">
        <v>28</v>
      </c>
      <c r="O1116" s="9" t="s">
        <v>271</v>
      </c>
      <c r="P1116" s="11" t="s">
        <v>952</v>
      </c>
      <c r="Q1116" s="11" t="s">
        <v>645</v>
      </c>
      <c r="R1116" s="11" t="s">
        <v>953</v>
      </c>
      <c r="S1116" s="11" t="s">
        <v>954</v>
      </c>
      <c r="T1116" s="11" t="s">
        <v>955</v>
      </c>
    </row>
    <row r="1117" spans="1:20" ht="35.1" customHeight="1" x14ac:dyDescent="0.25">
      <c r="A1117" s="4">
        <v>188</v>
      </c>
      <c r="B1117" s="5" t="s">
        <v>946</v>
      </c>
      <c r="C1117" s="5" t="s">
        <v>1072</v>
      </c>
      <c r="D1117" s="6" t="s">
        <v>1080</v>
      </c>
      <c r="E1117" s="54">
        <v>86141501</v>
      </c>
      <c r="F1117" s="6" t="s">
        <v>1107</v>
      </c>
      <c r="G1117" s="55">
        <v>42746</v>
      </c>
      <c r="H1117" s="58">
        <v>11.5</v>
      </c>
      <c r="I1117" s="7" t="s">
        <v>41</v>
      </c>
      <c r="J1117" s="15" t="s">
        <v>1089</v>
      </c>
      <c r="K1117" s="7" t="s">
        <v>975</v>
      </c>
      <c r="L1117" s="57">
        <v>31721000</v>
      </c>
      <c r="M1117" s="57">
        <v>31721000</v>
      </c>
      <c r="N1117" s="9" t="s">
        <v>28</v>
      </c>
      <c r="O1117" s="9" t="s">
        <v>271</v>
      </c>
      <c r="P1117" s="11" t="s">
        <v>952</v>
      </c>
      <c r="Q1117" s="11" t="s">
        <v>645</v>
      </c>
      <c r="R1117" s="11" t="s">
        <v>953</v>
      </c>
      <c r="S1117" s="11" t="s">
        <v>954</v>
      </c>
      <c r="T1117" s="11" t="s">
        <v>955</v>
      </c>
    </row>
    <row r="1118" spans="1:20" ht="35.1" customHeight="1" x14ac:dyDescent="0.25">
      <c r="A1118" s="4">
        <v>189</v>
      </c>
      <c r="B1118" s="5" t="s">
        <v>946</v>
      </c>
      <c r="C1118" s="5" t="s">
        <v>1072</v>
      </c>
      <c r="D1118" s="6" t="s">
        <v>1080</v>
      </c>
      <c r="E1118" s="54">
        <v>86141501</v>
      </c>
      <c r="F1118" s="6" t="s">
        <v>1107</v>
      </c>
      <c r="G1118" s="55">
        <v>42746</v>
      </c>
      <c r="H1118" s="58">
        <v>11.5</v>
      </c>
      <c r="I1118" s="7" t="s">
        <v>41</v>
      </c>
      <c r="J1118" s="15" t="s">
        <v>1089</v>
      </c>
      <c r="K1118" s="7" t="s">
        <v>975</v>
      </c>
      <c r="L1118" s="57">
        <v>31721000</v>
      </c>
      <c r="M1118" s="57">
        <v>31721000</v>
      </c>
      <c r="N1118" s="9" t="s">
        <v>28</v>
      </c>
      <c r="O1118" s="9" t="s">
        <v>271</v>
      </c>
      <c r="P1118" s="11" t="s">
        <v>952</v>
      </c>
      <c r="Q1118" s="11" t="s">
        <v>645</v>
      </c>
      <c r="R1118" s="11" t="s">
        <v>953</v>
      </c>
      <c r="S1118" s="11" t="s">
        <v>954</v>
      </c>
      <c r="T1118" s="11" t="s">
        <v>955</v>
      </c>
    </row>
    <row r="1119" spans="1:20" ht="35.1" customHeight="1" x14ac:dyDescent="0.25">
      <c r="A1119" s="4">
        <v>190</v>
      </c>
      <c r="B1119" s="5" t="s">
        <v>946</v>
      </c>
      <c r="C1119" s="5" t="s">
        <v>1072</v>
      </c>
      <c r="D1119" s="6" t="s">
        <v>1080</v>
      </c>
      <c r="E1119" s="54">
        <v>86141501</v>
      </c>
      <c r="F1119" s="6" t="s">
        <v>1107</v>
      </c>
      <c r="G1119" s="55">
        <v>42746</v>
      </c>
      <c r="H1119" s="58">
        <v>11.5</v>
      </c>
      <c r="I1119" s="7" t="s">
        <v>41</v>
      </c>
      <c r="J1119" s="15" t="s">
        <v>1089</v>
      </c>
      <c r="K1119" s="7" t="s">
        <v>975</v>
      </c>
      <c r="L1119" s="57">
        <v>31721000</v>
      </c>
      <c r="M1119" s="57">
        <v>31721000</v>
      </c>
      <c r="N1119" s="9" t="s">
        <v>28</v>
      </c>
      <c r="O1119" s="9" t="s">
        <v>271</v>
      </c>
      <c r="P1119" s="11" t="s">
        <v>952</v>
      </c>
      <c r="Q1119" s="11" t="s">
        <v>645</v>
      </c>
      <c r="R1119" s="11" t="s">
        <v>953</v>
      </c>
      <c r="S1119" s="11" t="s">
        <v>954</v>
      </c>
      <c r="T1119" s="11" t="s">
        <v>955</v>
      </c>
    </row>
    <row r="1120" spans="1:20" ht="35.1" customHeight="1" x14ac:dyDescent="0.25">
      <c r="A1120" s="4">
        <v>191</v>
      </c>
      <c r="B1120" s="5" t="s">
        <v>946</v>
      </c>
      <c r="C1120" s="5" t="s">
        <v>1072</v>
      </c>
      <c r="D1120" s="6" t="s">
        <v>1080</v>
      </c>
      <c r="E1120" s="54">
        <v>86141501</v>
      </c>
      <c r="F1120" s="6" t="s">
        <v>1107</v>
      </c>
      <c r="G1120" s="55">
        <v>42746</v>
      </c>
      <c r="H1120" s="58">
        <v>11.5</v>
      </c>
      <c r="I1120" s="7" t="s">
        <v>41</v>
      </c>
      <c r="J1120" s="15" t="s">
        <v>1089</v>
      </c>
      <c r="K1120" s="7" t="s">
        <v>975</v>
      </c>
      <c r="L1120" s="57">
        <v>31721000</v>
      </c>
      <c r="M1120" s="57">
        <v>31721000</v>
      </c>
      <c r="N1120" s="9" t="s">
        <v>28</v>
      </c>
      <c r="O1120" s="9" t="s">
        <v>271</v>
      </c>
      <c r="P1120" s="11" t="s">
        <v>952</v>
      </c>
      <c r="Q1120" s="11" t="s">
        <v>645</v>
      </c>
      <c r="R1120" s="11" t="s">
        <v>953</v>
      </c>
      <c r="S1120" s="11" t="s">
        <v>954</v>
      </c>
      <c r="T1120" s="11" t="s">
        <v>955</v>
      </c>
    </row>
    <row r="1121" spans="1:21" ht="35.1" customHeight="1" x14ac:dyDescent="0.25">
      <c r="A1121" s="4">
        <v>192</v>
      </c>
      <c r="B1121" s="5" t="s">
        <v>946</v>
      </c>
      <c r="C1121" s="5" t="s">
        <v>1072</v>
      </c>
      <c r="D1121" s="6" t="s">
        <v>1080</v>
      </c>
      <c r="E1121" s="54">
        <v>86141501</v>
      </c>
      <c r="F1121" s="6" t="s">
        <v>1107</v>
      </c>
      <c r="G1121" s="55">
        <v>42746</v>
      </c>
      <c r="H1121" s="58">
        <v>11.5</v>
      </c>
      <c r="I1121" s="7" t="s">
        <v>41</v>
      </c>
      <c r="J1121" s="15" t="s">
        <v>1089</v>
      </c>
      <c r="K1121" s="7" t="s">
        <v>975</v>
      </c>
      <c r="L1121" s="57">
        <v>31721000</v>
      </c>
      <c r="M1121" s="57">
        <v>31721000</v>
      </c>
      <c r="N1121" s="9" t="s">
        <v>28</v>
      </c>
      <c r="O1121" s="9" t="s">
        <v>271</v>
      </c>
      <c r="P1121" s="11" t="s">
        <v>952</v>
      </c>
      <c r="Q1121" s="11" t="s">
        <v>645</v>
      </c>
      <c r="R1121" s="11" t="s">
        <v>953</v>
      </c>
      <c r="S1121" s="11" t="s">
        <v>954</v>
      </c>
      <c r="T1121" s="11" t="s">
        <v>955</v>
      </c>
    </row>
    <row r="1122" spans="1:21" ht="35.1" customHeight="1" x14ac:dyDescent="0.25">
      <c r="A1122" s="4">
        <v>193</v>
      </c>
      <c r="B1122" s="5" t="s">
        <v>946</v>
      </c>
      <c r="C1122" s="5" t="s">
        <v>1072</v>
      </c>
      <c r="D1122" s="6" t="s">
        <v>1080</v>
      </c>
      <c r="E1122" s="54">
        <v>86141501</v>
      </c>
      <c r="F1122" s="6" t="s">
        <v>1107</v>
      </c>
      <c r="G1122" s="55">
        <v>42746</v>
      </c>
      <c r="H1122" s="58">
        <v>11.5</v>
      </c>
      <c r="I1122" s="7" t="s">
        <v>41</v>
      </c>
      <c r="J1122" s="15" t="s">
        <v>1089</v>
      </c>
      <c r="K1122" s="7" t="s">
        <v>975</v>
      </c>
      <c r="L1122" s="57">
        <v>31721000</v>
      </c>
      <c r="M1122" s="57">
        <v>31721000</v>
      </c>
      <c r="N1122" s="9" t="s">
        <v>28</v>
      </c>
      <c r="O1122" s="9" t="s">
        <v>271</v>
      </c>
      <c r="P1122" s="11" t="s">
        <v>952</v>
      </c>
      <c r="Q1122" s="11" t="s">
        <v>645</v>
      </c>
      <c r="R1122" s="11" t="s">
        <v>953</v>
      </c>
      <c r="S1122" s="11" t="s">
        <v>954</v>
      </c>
      <c r="T1122" s="11" t="s">
        <v>955</v>
      </c>
    </row>
    <row r="1123" spans="1:21" ht="35.1" customHeight="1" x14ac:dyDescent="0.25">
      <c r="A1123" s="4">
        <v>194</v>
      </c>
      <c r="B1123" s="5" t="s">
        <v>946</v>
      </c>
      <c r="C1123" s="5" t="s">
        <v>1072</v>
      </c>
      <c r="D1123" s="6" t="s">
        <v>1080</v>
      </c>
      <c r="E1123" s="54">
        <v>86141501</v>
      </c>
      <c r="F1123" s="6" t="s">
        <v>1107</v>
      </c>
      <c r="G1123" s="55">
        <v>42746</v>
      </c>
      <c r="H1123" s="58">
        <v>11.5</v>
      </c>
      <c r="I1123" s="7" t="s">
        <v>41</v>
      </c>
      <c r="J1123" s="15" t="s">
        <v>1089</v>
      </c>
      <c r="K1123" s="7" t="s">
        <v>975</v>
      </c>
      <c r="L1123" s="57">
        <v>31721000</v>
      </c>
      <c r="M1123" s="57">
        <v>31721000</v>
      </c>
      <c r="N1123" s="9" t="s">
        <v>28</v>
      </c>
      <c r="O1123" s="9" t="s">
        <v>271</v>
      </c>
      <c r="P1123" s="11" t="s">
        <v>952</v>
      </c>
      <c r="Q1123" s="11" t="s">
        <v>645</v>
      </c>
      <c r="R1123" s="11" t="s">
        <v>953</v>
      </c>
      <c r="S1123" s="11" t="s">
        <v>954</v>
      </c>
      <c r="T1123" s="11" t="s">
        <v>955</v>
      </c>
    </row>
    <row r="1124" spans="1:21" ht="35.1" customHeight="1" x14ac:dyDescent="0.25">
      <c r="A1124" s="4">
        <v>195</v>
      </c>
      <c r="B1124" s="5" t="s">
        <v>946</v>
      </c>
      <c r="C1124" s="5" t="s">
        <v>1072</v>
      </c>
      <c r="D1124" s="6" t="s">
        <v>1080</v>
      </c>
      <c r="E1124" s="54">
        <v>86141501</v>
      </c>
      <c r="F1124" s="6" t="s">
        <v>1107</v>
      </c>
      <c r="G1124" s="55">
        <v>42746</v>
      </c>
      <c r="H1124" s="58">
        <v>11.5</v>
      </c>
      <c r="I1124" s="7" t="s">
        <v>41</v>
      </c>
      <c r="J1124" s="15" t="s">
        <v>1089</v>
      </c>
      <c r="K1124" s="7" t="s">
        <v>975</v>
      </c>
      <c r="L1124" s="57">
        <v>31721000</v>
      </c>
      <c r="M1124" s="57">
        <v>31721000</v>
      </c>
      <c r="N1124" s="9" t="s">
        <v>28</v>
      </c>
      <c r="O1124" s="9" t="s">
        <v>271</v>
      </c>
      <c r="P1124" s="11" t="s">
        <v>952</v>
      </c>
      <c r="Q1124" s="11" t="s">
        <v>645</v>
      </c>
      <c r="R1124" s="11" t="s">
        <v>953</v>
      </c>
      <c r="S1124" s="11" t="s">
        <v>954</v>
      </c>
      <c r="T1124" s="11" t="s">
        <v>955</v>
      </c>
    </row>
    <row r="1125" spans="1:21" ht="35.1" customHeight="1" x14ac:dyDescent="0.25">
      <c r="A1125" s="4">
        <v>196</v>
      </c>
      <c r="B1125" s="5" t="s">
        <v>946</v>
      </c>
      <c r="C1125" s="5" t="s">
        <v>1072</v>
      </c>
      <c r="D1125" s="6" t="s">
        <v>1080</v>
      </c>
      <c r="E1125" s="54">
        <v>86141501</v>
      </c>
      <c r="F1125" s="6" t="s">
        <v>1107</v>
      </c>
      <c r="G1125" s="55">
        <v>42746</v>
      </c>
      <c r="H1125" s="58">
        <v>11.5</v>
      </c>
      <c r="I1125" s="7" t="s">
        <v>41</v>
      </c>
      <c r="J1125" s="15" t="s">
        <v>1089</v>
      </c>
      <c r="K1125" s="7" t="s">
        <v>975</v>
      </c>
      <c r="L1125" s="57">
        <v>31721000</v>
      </c>
      <c r="M1125" s="57">
        <v>31721000</v>
      </c>
      <c r="N1125" s="9" t="s">
        <v>28</v>
      </c>
      <c r="O1125" s="9" t="s">
        <v>271</v>
      </c>
      <c r="P1125" s="11" t="s">
        <v>952</v>
      </c>
      <c r="Q1125" s="11" t="s">
        <v>645</v>
      </c>
      <c r="R1125" s="11" t="s">
        <v>953</v>
      </c>
      <c r="S1125" s="11" t="s">
        <v>954</v>
      </c>
      <c r="T1125" s="11" t="s">
        <v>955</v>
      </c>
    </row>
    <row r="1126" spans="1:21" ht="35.1" customHeight="1" x14ac:dyDescent="0.25">
      <c r="A1126" s="4">
        <v>197</v>
      </c>
      <c r="B1126" s="5" t="s">
        <v>946</v>
      </c>
      <c r="C1126" s="5" t="s">
        <v>1072</v>
      </c>
      <c r="D1126" s="6" t="s">
        <v>1080</v>
      </c>
      <c r="E1126" s="54">
        <v>86141501</v>
      </c>
      <c r="F1126" s="6" t="s">
        <v>1107</v>
      </c>
      <c r="G1126" s="55">
        <v>42746</v>
      </c>
      <c r="H1126" s="58">
        <v>11.5</v>
      </c>
      <c r="I1126" s="7" t="s">
        <v>41</v>
      </c>
      <c r="J1126" s="15" t="s">
        <v>1089</v>
      </c>
      <c r="K1126" s="7" t="s">
        <v>975</v>
      </c>
      <c r="L1126" s="57">
        <v>43681000</v>
      </c>
      <c r="M1126" s="57">
        <v>43681000</v>
      </c>
      <c r="N1126" s="9" t="s">
        <v>28</v>
      </c>
      <c r="O1126" s="9" t="s">
        <v>271</v>
      </c>
      <c r="P1126" s="11" t="s">
        <v>952</v>
      </c>
      <c r="Q1126" s="11" t="s">
        <v>645</v>
      </c>
      <c r="R1126" s="11" t="s">
        <v>953</v>
      </c>
      <c r="S1126" s="11" t="s">
        <v>954</v>
      </c>
      <c r="T1126" s="11" t="s">
        <v>955</v>
      </c>
    </row>
    <row r="1127" spans="1:21" ht="35.1" customHeight="1" x14ac:dyDescent="0.25">
      <c r="A1127" s="4">
        <v>1</v>
      </c>
      <c r="B1127" s="5" t="s">
        <v>1108</v>
      </c>
      <c r="C1127" s="5" t="s">
        <v>1109</v>
      </c>
      <c r="D1127" s="6" t="s">
        <v>1110</v>
      </c>
      <c r="E1127" s="54">
        <v>91111902</v>
      </c>
      <c r="F1127" s="6" t="s">
        <v>1111</v>
      </c>
      <c r="G1127" s="55">
        <v>42746</v>
      </c>
      <c r="H1127" s="58">
        <v>2.5</v>
      </c>
      <c r="I1127" s="7" t="s">
        <v>311</v>
      </c>
      <c r="J1127" s="15" t="s">
        <v>1112</v>
      </c>
      <c r="K1127" s="7" t="s">
        <v>1113</v>
      </c>
      <c r="L1127" s="57">
        <v>4016142.5</v>
      </c>
      <c r="M1127" s="57">
        <v>4016142.5</v>
      </c>
      <c r="N1127" s="9" t="s">
        <v>28</v>
      </c>
      <c r="O1127" s="9" t="s">
        <v>29</v>
      </c>
      <c r="P1127" s="11" t="s">
        <v>272</v>
      </c>
      <c r="Q1127" s="11" t="s">
        <v>1114</v>
      </c>
      <c r="R1127" s="11" t="s">
        <v>1115</v>
      </c>
      <c r="S1127" s="11" t="s">
        <v>1116</v>
      </c>
      <c r="T1127" s="11" t="s">
        <v>1117</v>
      </c>
      <c r="U1127">
        <v>1606457</v>
      </c>
    </row>
    <row r="1128" spans="1:21" ht="35.1" customHeight="1" x14ac:dyDescent="0.25">
      <c r="A1128" s="4">
        <v>2</v>
      </c>
      <c r="B1128" s="5" t="s">
        <v>1108</v>
      </c>
      <c r="C1128" s="5" t="s">
        <v>1109</v>
      </c>
      <c r="D1128" s="6" t="s">
        <v>1110</v>
      </c>
      <c r="E1128" s="54">
        <v>91111902</v>
      </c>
      <c r="F1128" s="6" t="s">
        <v>1111</v>
      </c>
      <c r="G1128" s="55">
        <v>42746</v>
      </c>
      <c r="H1128" s="58">
        <v>2.5</v>
      </c>
      <c r="I1128" s="7" t="s">
        <v>311</v>
      </c>
      <c r="J1128" s="15" t="s">
        <v>1112</v>
      </c>
      <c r="K1128" s="7" t="s">
        <v>1113</v>
      </c>
      <c r="L1128" s="57">
        <v>4016142.5</v>
      </c>
      <c r="M1128" s="57">
        <v>4016142.5</v>
      </c>
      <c r="N1128" s="9" t="s">
        <v>28</v>
      </c>
      <c r="O1128" s="9" t="s">
        <v>29</v>
      </c>
      <c r="P1128" s="11" t="s">
        <v>272</v>
      </c>
      <c r="Q1128" s="11" t="s">
        <v>1114</v>
      </c>
      <c r="R1128" s="11" t="s">
        <v>1115</v>
      </c>
      <c r="S1128" s="11" t="s">
        <v>1116</v>
      </c>
      <c r="T1128" s="11" t="s">
        <v>1117</v>
      </c>
      <c r="U1128">
        <v>1606457</v>
      </c>
    </row>
    <row r="1129" spans="1:21" ht="35.1" customHeight="1" x14ac:dyDescent="0.25">
      <c r="A1129" s="4">
        <v>3</v>
      </c>
      <c r="B1129" s="5" t="s">
        <v>1108</v>
      </c>
      <c r="C1129" s="5" t="s">
        <v>1109</v>
      </c>
      <c r="D1129" s="6" t="s">
        <v>1110</v>
      </c>
      <c r="E1129" s="54">
        <v>91111902</v>
      </c>
      <c r="F1129" s="6" t="s">
        <v>1111</v>
      </c>
      <c r="G1129" s="55">
        <v>42746</v>
      </c>
      <c r="H1129" s="58">
        <v>2.5</v>
      </c>
      <c r="I1129" s="7" t="s">
        <v>311</v>
      </c>
      <c r="J1129" s="15" t="s">
        <v>1112</v>
      </c>
      <c r="K1129" s="7" t="s">
        <v>1113</v>
      </c>
      <c r="L1129" s="57">
        <v>4016142.5</v>
      </c>
      <c r="M1129" s="57">
        <v>4016142.5</v>
      </c>
      <c r="N1129" s="9" t="s">
        <v>28</v>
      </c>
      <c r="O1129" s="9" t="s">
        <v>29</v>
      </c>
      <c r="P1129" s="11" t="s">
        <v>272</v>
      </c>
      <c r="Q1129" s="11" t="s">
        <v>1114</v>
      </c>
      <c r="R1129" s="11" t="s">
        <v>1115</v>
      </c>
      <c r="S1129" s="11" t="s">
        <v>1116</v>
      </c>
      <c r="T1129" s="11" t="s">
        <v>1117</v>
      </c>
      <c r="U1129">
        <v>1606457</v>
      </c>
    </row>
    <row r="1130" spans="1:21" ht="35.1" customHeight="1" x14ac:dyDescent="0.25">
      <c r="A1130" s="4">
        <v>4</v>
      </c>
      <c r="B1130" s="5" t="s">
        <v>1108</v>
      </c>
      <c r="C1130" s="5" t="s">
        <v>1109</v>
      </c>
      <c r="D1130" s="6" t="s">
        <v>1110</v>
      </c>
      <c r="E1130" s="54">
        <v>91111902</v>
      </c>
      <c r="F1130" s="6" t="s">
        <v>1111</v>
      </c>
      <c r="G1130" s="55">
        <v>42746</v>
      </c>
      <c r="H1130" s="58">
        <v>2.5</v>
      </c>
      <c r="I1130" s="7" t="s">
        <v>311</v>
      </c>
      <c r="J1130" s="15" t="s">
        <v>1112</v>
      </c>
      <c r="K1130" s="7" t="s">
        <v>1113</v>
      </c>
      <c r="L1130" s="57">
        <v>4016142.5</v>
      </c>
      <c r="M1130" s="57">
        <v>4016142.5</v>
      </c>
      <c r="N1130" s="9" t="s">
        <v>28</v>
      </c>
      <c r="O1130" s="9" t="s">
        <v>29</v>
      </c>
      <c r="P1130" s="11" t="s">
        <v>272</v>
      </c>
      <c r="Q1130" s="11" t="s">
        <v>1114</v>
      </c>
      <c r="R1130" s="11" t="s">
        <v>1115</v>
      </c>
      <c r="S1130" s="11" t="s">
        <v>1116</v>
      </c>
      <c r="T1130" s="11" t="s">
        <v>1117</v>
      </c>
      <c r="U1130">
        <v>1606457</v>
      </c>
    </row>
    <row r="1131" spans="1:21" ht="35.1" customHeight="1" x14ac:dyDescent="0.25">
      <c r="A1131" s="4">
        <v>5</v>
      </c>
      <c r="B1131" s="5" t="s">
        <v>1108</v>
      </c>
      <c r="C1131" s="5" t="s">
        <v>1109</v>
      </c>
      <c r="D1131" s="6" t="s">
        <v>1110</v>
      </c>
      <c r="E1131" s="54">
        <v>91111902</v>
      </c>
      <c r="F1131" s="6" t="s">
        <v>1111</v>
      </c>
      <c r="G1131" s="55">
        <v>42746</v>
      </c>
      <c r="H1131" s="58">
        <v>2.5</v>
      </c>
      <c r="I1131" s="7" t="s">
        <v>311</v>
      </c>
      <c r="J1131" s="15" t="s">
        <v>1112</v>
      </c>
      <c r="K1131" s="7" t="s">
        <v>1113</v>
      </c>
      <c r="L1131" s="57">
        <v>4016142.5</v>
      </c>
      <c r="M1131" s="57">
        <v>4016142.5</v>
      </c>
      <c r="N1131" s="9" t="s">
        <v>28</v>
      </c>
      <c r="O1131" s="9" t="s">
        <v>29</v>
      </c>
      <c r="P1131" s="11" t="s">
        <v>272</v>
      </c>
      <c r="Q1131" s="11" t="s">
        <v>1114</v>
      </c>
      <c r="R1131" s="11" t="s">
        <v>1115</v>
      </c>
      <c r="S1131" s="11" t="s">
        <v>1116</v>
      </c>
      <c r="T1131" s="11" t="s">
        <v>1117</v>
      </c>
      <c r="U1131">
        <v>1606457</v>
      </c>
    </row>
    <row r="1132" spans="1:21" ht="35.1" customHeight="1" x14ac:dyDescent="0.25">
      <c r="A1132" s="4">
        <v>6</v>
      </c>
      <c r="B1132" s="5" t="s">
        <v>1108</v>
      </c>
      <c r="C1132" s="5" t="s">
        <v>1109</v>
      </c>
      <c r="D1132" s="6" t="s">
        <v>1110</v>
      </c>
      <c r="E1132" s="54">
        <v>91111902</v>
      </c>
      <c r="F1132" s="6" t="s">
        <v>1111</v>
      </c>
      <c r="G1132" s="55">
        <v>42746</v>
      </c>
      <c r="H1132" s="58">
        <v>2.5</v>
      </c>
      <c r="I1132" s="7" t="s">
        <v>311</v>
      </c>
      <c r="J1132" s="15" t="s">
        <v>1112</v>
      </c>
      <c r="K1132" s="7" t="s">
        <v>1113</v>
      </c>
      <c r="L1132" s="57">
        <v>4016142.5</v>
      </c>
      <c r="M1132" s="57">
        <v>4016142.5</v>
      </c>
      <c r="N1132" s="9" t="s">
        <v>28</v>
      </c>
      <c r="O1132" s="9" t="s">
        <v>29</v>
      </c>
      <c r="P1132" s="11" t="s">
        <v>272</v>
      </c>
      <c r="Q1132" s="11" t="s">
        <v>1114</v>
      </c>
      <c r="R1132" s="11" t="s">
        <v>1115</v>
      </c>
      <c r="S1132" s="11" t="s">
        <v>1116</v>
      </c>
      <c r="T1132" s="11" t="s">
        <v>1117</v>
      </c>
      <c r="U1132">
        <v>1606457</v>
      </c>
    </row>
    <row r="1133" spans="1:21" ht="35.1" customHeight="1" x14ac:dyDescent="0.25">
      <c r="A1133" s="4">
        <v>7</v>
      </c>
      <c r="B1133" s="5" t="s">
        <v>1108</v>
      </c>
      <c r="C1133" s="5" t="s">
        <v>1109</v>
      </c>
      <c r="D1133" s="6" t="s">
        <v>1110</v>
      </c>
      <c r="E1133" s="54">
        <v>91111902</v>
      </c>
      <c r="F1133" s="6" t="s">
        <v>1111</v>
      </c>
      <c r="G1133" s="55">
        <v>42746</v>
      </c>
      <c r="H1133" s="58">
        <v>2.5</v>
      </c>
      <c r="I1133" s="7" t="s">
        <v>311</v>
      </c>
      <c r="J1133" s="15" t="s">
        <v>1112</v>
      </c>
      <c r="K1133" s="7" t="s">
        <v>1113</v>
      </c>
      <c r="L1133" s="57">
        <v>4016142.5</v>
      </c>
      <c r="M1133" s="57">
        <v>4016142.5</v>
      </c>
      <c r="N1133" s="9" t="s">
        <v>28</v>
      </c>
      <c r="O1133" s="9" t="s">
        <v>29</v>
      </c>
      <c r="P1133" s="11" t="s">
        <v>272</v>
      </c>
      <c r="Q1133" s="11" t="s">
        <v>1114</v>
      </c>
      <c r="R1133" s="11" t="s">
        <v>1115</v>
      </c>
      <c r="S1133" s="11" t="s">
        <v>1116</v>
      </c>
      <c r="T1133" s="11" t="s">
        <v>1117</v>
      </c>
      <c r="U1133">
        <v>1606457</v>
      </c>
    </row>
    <row r="1134" spans="1:21" ht="35.1" customHeight="1" x14ac:dyDescent="0.25">
      <c r="A1134" s="4">
        <v>8</v>
      </c>
      <c r="B1134" s="5" t="s">
        <v>1108</v>
      </c>
      <c r="C1134" s="5" t="s">
        <v>1109</v>
      </c>
      <c r="D1134" s="6" t="s">
        <v>1110</v>
      </c>
      <c r="E1134" s="54">
        <v>91111902</v>
      </c>
      <c r="F1134" s="6" t="s">
        <v>1111</v>
      </c>
      <c r="G1134" s="55">
        <v>42746</v>
      </c>
      <c r="H1134" s="58">
        <v>2.5</v>
      </c>
      <c r="I1134" s="7" t="s">
        <v>311</v>
      </c>
      <c r="J1134" s="15" t="s">
        <v>1112</v>
      </c>
      <c r="K1134" s="7" t="s">
        <v>1113</v>
      </c>
      <c r="L1134" s="57">
        <v>4016142.5</v>
      </c>
      <c r="M1134" s="57">
        <v>4016142.5</v>
      </c>
      <c r="N1134" s="9" t="s">
        <v>28</v>
      </c>
      <c r="O1134" s="9" t="s">
        <v>29</v>
      </c>
      <c r="P1134" s="11" t="s">
        <v>272</v>
      </c>
      <c r="Q1134" s="11" t="s">
        <v>1114</v>
      </c>
      <c r="R1134" s="11" t="s">
        <v>1115</v>
      </c>
      <c r="S1134" s="11" t="s">
        <v>1116</v>
      </c>
      <c r="T1134" s="11" t="s">
        <v>1117</v>
      </c>
      <c r="U1134">
        <v>1606457</v>
      </c>
    </row>
    <row r="1135" spans="1:21" ht="35.1" customHeight="1" x14ac:dyDescent="0.25">
      <c r="A1135" s="4">
        <v>9</v>
      </c>
      <c r="B1135" s="5" t="s">
        <v>1108</v>
      </c>
      <c r="C1135" s="5" t="s">
        <v>1109</v>
      </c>
      <c r="D1135" s="6" t="s">
        <v>1110</v>
      </c>
      <c r="E1135" s="54">
        <v>91111902</v>
      </c>
      <c r="F1135" s="6" t="s">
        <v>1111</v>
      </c>
      <c r="G1135" s="55">
        <v>42746</v>
      </c>
      <c r="H1135" s="58">
        <v>2.5</v>
      </c>
      <c r="I1135" s="7" t="s">
        <v>311</v>
      </c>
      <c r="J1135" s="15" t="s">
        <v>1112</v>
      </c>
      <c r="K1135" s="7" t="s">
        <v>1113</v>
      </c>
      <c r="L1135" s="57">
        <v>4016142.5</v>
      </c>
      <c r="M1135" s="57">
        <v>4016142.5</v>
      </c>
      <c r="N1135" s="9" t="s">
        <v>28</v>
      </c>
      <c r="O1135" s="9" t="s">
        <v>29</v>
      </c>
      <c r="P1135" s="11" t="s">
        <v>272</v>
      </c>
      <c r="Q1135" s="11" t="s">
        <v>1114</v>
      </c>
      <c r="R1135" s="11" t="s">
        <v>1115</v>
      </c>
      <c r="S1135" s="11" t="s">
        <v>1116</v>
      </c>
      <c r="T1135" s="11" t="s">
        <v>1117</v>
      </c>
      <c r="U1135">
        <v>1606457</v>
      </c>
    </row>
    <row r="1136" spans="1:21" ht="35.1" customHeight="1" x14ac:dyDescent="0.25">
      <c r="A1136" s="4">
        <v>10</v>
      </c>
      <c r="B1136" s="5" t="s">
        <v>1108</v>
      </c>
      <c r="C1136" s="5" t="s">
        <v>1109</v>
      </c>
      <c r="D1136" s="6" t="s">
        <v>1110</v>
      </c>
      <c r="E1136" s="54">
        <v>91111902</v>
      </c>
      <c r="F1136" s="6" t="s">
        <v>1111</v>
      </c>
      <c r="G1136" s="55">
        <v>42746</v>
      </c>
      <c r="H1136" s="58">
        <v>2.5</v>
      </c>
      <c r="I1136" s="7" t="s">
        <v>311</v>
      </c>
      <c r="J1136" s="15" t="s">
        <v>1112</v>
      </c>
      <c r="K1136" s="7" t="s">
        <v>1113</v>
      </c>
      <c r="L1136" s="57">
        <v>4016142.5</v>
      </c>
      <c r="M1136" s="57">
        <v>4016142.5</v>
      </c>
      <c r="N1136" s="9" t="s">
        <v>28</v>
      </c>
      <c r="O1136" s="9" t="s">
        <v>29</v>
      </c>
      <c r="P1136" s="11" t="s">
        <v>272</v>
      </c>
      <c r="Q1136" s="11" t="s">
        <v>1114</v>
      </c>
      <c r="R1136" s="11" t="s">
        <v>1115</v>
      </c>
      <c r="S1136" s="11" t="s">
        <v>1116</v>
      </c>
      <c r="T1136" s="11" t="s">
        <v>1117</v>
      </c>
      <c r="U1136">
        <v>1606457</v>
      </c>
    </row>
    <row r="1137" spans="1:21" ht="35.1" customHeight="1" x14ac:dyDescent="0.25">
      <c r="A1137" s="4">
        <v>11</v>
      </c>
      <c r="B1137" s="5" t="s">
        <v>1108</v>
      </c>
      <c r="C1137" s="5" t="s">
        <v>1109</v>
      </c>
      <c r="D1137" s="6" t="s">
        <v>1110</v>
      </c>
      <c r="E1137" s="54">
        <v>91111902</v>
      </c>
      <c r="F1137" s="6" t="s">
        <v>1111</v>
      </c>
      <c r="G1137" s="55">
        <v>42746</v>
      </c>
      <c r="H1137" s="58">
        <v>2.5</v>
      </c>
      <c r="I1137" s="7" t="s">
        <v>311</v>
      </c>
      <c r="J1137" s="15" t="s">
        <v>1112</v>
      </c>
      <c r="K1137" s="7" t="s">
        <v>1113</v>
      </c>
      <c r="L1137" s="57">
        <v>4016142.5</v>
      </c>
      <c r="M1137" s="57">
        <v>4016142.5</v>
      </c>
      <c r="N1137" s="9" t="s">
        <v>28</v>
      </c>
      <c r="O1137" s="9" t="s">
        <v>29</v>
      </c>
      <c r="P1137" s="11" t="s">
        <v>272</v>
      </c>
      <c r="Q1137" s="11" t="s">
        <v>1114</v>
      </c>
      <c r="R1137" s="11" t="s">
        <v>1115</v>
      </c>
      <c r="S1137" s="11" t="s">
        <v>1116</v>
      </c>
      <c r="T1137" s="11" t="s">
        <v>1117</v>
      </c>
      <c r="U1137">
        <v>1606457</v>
      </c>
    </row>
    <row r="1138" spans="1:21" ht="35.1" customHeight="1" x14ac:dyDescent="0.25">
      <c r="A1138" s="4">
        <v>12</v>
      </c>
      <c r="B1138" s="5" t="s">
        <v>1108</v>
      </c>
      <c r="C1138" s="5" t="s">
        <v>1109</v>
      </c>
      <c r="D1138" s="6" t="s">
        <v>1110</v>
      </c>
      <c r="E1138" s="54">
        <v>91111902</v>
      </c>
      <c r="F1138" s="6" t="s">
        <v>1111</v>
      </c>
      <c r="G1138" s="55">
        <v>42746</v>
      </c>
      <c r="H1138" s="58">
        <v>2.5</v>
      </c>
      <c r="I1138" s="7" t="s">
        <v>311</v>
      </c>
      <c r="J1138" s="15" t="s">
        <v>1112</v>
      </c>
      <c r="K1138" s="7" t="s">
        <v>1113</v>
      </c>
      <c r="L1138" s="57">
        <v>4016142.5</v>
      </c>
      <c r="M1138" s="57">
        <v>4016142.5</v>
      </c>
      <c r="N1138" s="9" t="s">
        <v>28</v>
      </c>
      <c r="O1138" s="9" t="s">
        <v>29</v>
      </c>
      <c r="P1138" s="11" t="s">
        <v>272</v>
      </c>
      <c r="Q1138" s="11" t="s">
        <v>1114</v>
      </c>
      <c r="R1138" s="11" t="s">
        <v>1115</v>
      </c>
      <c r="S1138" s="11" t="s">
        <v>1116</v>
      </c>
      <c r="T1138" s="11" t="s">
        <v>1117</v>
      </c>
      <c r="U1138">
        <v>1606457</v>
      </c>
    </row>
    <row r="1139" spans="1:21" ht="35.1" customHeight="1" x14ac:dyDescent="0.25">
      <c r="A1139" s="4">
        <v>13</v>
      </c>
      <c r="B1139" s="5" t="s">
        <v>1108</v>
      </c>
      <c r="C1139" s="5" t="s">
        <v>1109</v>
      </c>
      <c r="D1139" s="6" t="s">
        <v>1110</v>
      </c>
      <c r="E1139" s="54">
        <v>91111902</v>
      </c>
      <c r="F1139" s="6" t="s">
        <v>1111</v>
      </c>
      <c r="G1139" s="55">
        <v>42746</v>
      </c>
      <c r="H1139" s="58">
        <v>2.5</v>
      </c>
      <c r="I1139" s="7" t="s">
        <v>311</v>
      </c>
      <c r="J1139" s="15" t="s">
        <v>1112</v>
      </c>
      <c r="K1139" s="7" t="s">
        <v>1113</v>
      </c>
      <c r="L1139" s="57">
        <v>4016142.5</v>
      </c>
      <c r="M1139" s="57">
        <v>4016142.5</v>
      </c>
      <c r="N1139" s="9" t="s">
        <v>28</v>
      </c>
      <c r="O1139" s="9" t="s">
        <v>29</v>
      </c>
      <c r="P1139" s="11" t="s">
        <v>272</v>
      </c>
      <c r="Q1139" s="11" t="s">
        <v>1114</v>
      </c>
      <c r="R1139" s="11" t="s">
        <v>1115</v>
      </c>
      <c r="S1139" s="11" t="s">
        <v>1116</v>
      </c>
      <c r="T1139" s="11" t="s">
        <v>1117</v>
      </c>
      <c r="U1139">
        <v>1606457</v>
      </c>
    </row>
    <row r="1140" spans="1:21" ht="35.1" customHeight="1" x14ac:dyDescent="0.25">
      <c r="A1140" s="4">
        <v>14</v>
      </c>
      <c r="B1140" s="5" t="s">
        <v>1108</v>
      </c>
      <c r="C1140" s="5" t="s">
        <v>1109</v>
      </c>
      <c r="D1140" s="6" t="s">
        <v>1110</v>
      </c>
      <c r="E1140" s="54">
        <v>91111902</v>
      </c>
      <c r="F1140" s="6" t="s">
        <v>1111</v>
      </c>
      <c r="G1140" s="55">
        <v>42746</v>
      </c>
      <c r="H1140" s="58">
        <v>2.5</v>
      </c>
      <c r="I1140" s="7" t="s">
        <v>311</v>
      </c>
      <c r="J1140" s="15" t="s">
        <v>1112</v>
      </c>
      <c r="K1140" s="7" t="s">
        <v>1113</v>
      </c>
      <c r="L1140" s="57">
        <v>4016142.5</v>
      </c>
      <c r="M1140" s="57">
        <v>4016142.5</v>
      </c>
      <c r="N1140" s="9" t="s">
        <v>28</v>
      </c>
      <c r="O1140" s="9" t="s">
        <v>29</v>
      </c>
      <c r="P1140" s="11" t="s">
        <v>272</v>
      </c>
      <c r="Q1140" s="11" t="s">
        <v>1114</v>
      </c>
      <c r="R1140" s="11" t="s">
        <v>1115</v>
      </c>
      <c r="S1140" s="11" t="s">
        <v>1116</v>
      </c>
      <c r="T1140" s="11" t="s">
        <v>1117</v>
      </c>
      <c r="U1140">
        <v>1606457</v>
      </c>
    </row>
    <row r="1141" spans="1:21" ht="35.1" customHeight="1" x14ac:dyDescent="0.25">
      <c r="A1141" s="4">
        <v>15</v>
      </c>
      <c r="B1141" s="5" t="s">
        <v>1108</v>
      </c>
      <c r="C1141" s="5" t="s">
        <v>1109</v>
      </c>
      <c r="D1141" s="6" t="s">
        <v>1110</v>
      </c>
      <c r="E1141" s="54">
        <v>91111902</v>
      </c>
      <c r="F1141" s="6" t="s">
        <v>1111</v>
      </c>
      <c r="G1141" s="55">
        <v>42746</v>
      </c>
      <c r="H1141" s="58">
        <v>2.5</v>
      </c>
      <c r="I1141" s="7" t="s">
        <v>311</v>
      </c>
      <c r="J1141" s="15" t="s">
        <v>1112</v>
      </c>
      <c r="K1141" s="7" t="s">
        <v>1113</v>
      </c>
      <c r="L1141" s="57">
        <v>4016142.5</v>
      </c>
      <c r="M1141" s="57">
        <v>4016142.5</v>
      </c>
      <c r="N1141" s="9" t="s">
        <v>28</v>
      </c>
      <c r="O1141" s="9" t="s">
        <v>29</v>
      </c>
      <c r="P1141" s="11" t="s">
        <v>272</v>
      </c>
      <c r="Q1141" s="11" t="s">
        <v>1114</v>
      </c>
      <c r="R1141" s="11" t="s">
        <v>1115</v>
      </c>
      <c r="S1141" s="11" t="s">
        <v>1116</v>
      </c>
      <c r="T1141" s="11" t="s">
        <v>1117</v>
      </c>
      <c r="U1141">
        <v>1606457</v>
      </c>
    </row>
    <row r="1142" spans="1:21" ht="35.1" customHeight="1" x14ac:dyDescent="0.25">
      <c r="A1142" s="4">
        <v>16</v>
      </c>
      <c r="B1142" s="5" t="s">
        <v>1108</v>
      </c>
      <c r="C1142" s="5" t="s">
        <v>1109</v>
      </c>
      <c r="D1142" s="6" t="s">
        <v>1110</v>
      </c>
      <c r="E1142" s="54">
        <v>91111902</v>
      </c>
      <c r="F1142" s="6" t="s">
        <v>1111</v>
      </c>
      <c r="G1142" s="55">
        <v>42746</v>
      </c>
      <c r="H1142" s="58">
        <v>2.5</v>
      </c>
      <c r="I1142" s="7" t="s">
        <v>311</v>
      </c>
      <c r="J1142" s="15" t="s">
        <v>1112</v>
      </c>
      <c r="K1142" s="7" t="s">
        <v>1113</v>
      </c>
      <c r="L1142" s="57">
        <v>4016142.5</v>
      </c>
      <c r="M1142" s="57">
        <v>4016142.5</v>
      </c>
      <c r="N1142" s="9" t="s">
        <v>28</v>
      </c>
      <c r="O1142" s="9" t="s">
        <v>29</v>
      </c>
      <c r="P1142" s="11" t="s">
        <v>272</v>
      </c>
      <c r="Q1142" s="11" t="s">
        <v>1114</v>
      </c>
      <c r="R1142" s="11" t="s">
        <v>1115</v>
      </c>
      <c r="S1142" s="11" t="s">
        <v>1116</v>
      </c>
      <c r="T1142" s="11" t="s">
        <v>1117</v>
      </c>
      <c r="U1142">
        <v>1606457</v>
      </c>
    </row>
    <row r="1143" spans="1:21" ht="35.1" customHeight="1" x14ac:dyDescent="0.25">
      <c r="A1143" s="4">
        <v>17</v>
      </c>
      <c r="B1143" s="5" t="s">
        <v>1108</v>
      </c>
      <c r="C1143" s="5" t="s">
        <v>1109</v>
      </c>
      <c r="D1143" s="6" t="s">
        <v>1110</v>
      </c>
      <c r="E1143" s="54">
        <v>91111902</v>
      </c>
      <c r="F1143" s="6" t="s">
        <v>1111</v>
      </c>
      <c r="G1143" s="55">
        <v>42746</v>
      </c>
      <c r="H1143" s="58">
        <v>2.5</v>
      </c>
      <c r="I1143" s="7" t="s">
        <v>311</v>
      </c>
      <c r="J1143" s="15" t="s">
        <v>1112</v>
      </c>
      <c r="K1143" s="7" t="s">
        <v>1113</v>
      </c>
      <c r="L1143" s="57">
        <v>4016142.5</v>
      </c>
      <c r="M1143" s="57">
        <v>4016142.5</v>
      </c>
      <c r="N1143" s="9" t="s">
        <v>28</v>
      </c>
      <c r="O1143" s="9" t="s">
        <v>29</v>
      </c>
      <c r="P1143" s="11" t="s">
        <v>272</v>
      </c>
      <c r="Q1143" s="11" t="s">
        <v>1114</v>
      </c>
      <c r="R1143" s="11" t="s">
        <v>1115</v>
      </c>
      <c r="S1143" s="11" t="s">
        <v>1116</v>
      </c>
      <c r="T1143" s="11" t="s">
        <v>1117</v>
      </c>
      <c r="U1143">
        <v>1606457</v>
      </c>
    </row>
    <row r="1144" spans="1:21" ht="35.1" customHeight="1" x14ac:dyDescent="0.25">
      <c r="A1144" s="4">
        <v>18</v>
      </c>
      <c r="B1144" s="5" t="s">
        <v>1108</v>
      </c>
      <c r="C1144" s="5" t="s">
        <v>1109</v>
      </c>
      <c r="D1144" s="6" t="s">
        <v>1110</v>
      </c>
      <c r="E1144" s="54">
        <v>91111902</v>
      </c>
      <c r="F1144" s="6" t="s">
        <v>1111</v>
      </c>
      <c r="G1144" s="55">
        <v>42746</v>
      </c>
      <c r="H1144" s="58">
        <v>2.5</v>
      </c>
      <c r="I1144" s="7" t="s">
        <v>311</v>
      </c>
      <c r="J1144" s="15" t="s">
        <v>1112</v>
      </c>
      <c r="K1144" s="7" t="s">
        <v>1113</v>
      </c>
      <c r="L1144" s="57">
        <v>4016142.5</v>
      </c>
      <c r="M1144" s="57">
        <v>4016142.5</v>
      </c>
      <c r="N1144" s="9" t="s">
        <v>28</v>
      </c>
      <c r="O1144" s="9" t="s">
        <v>29</v>
      </c>
      <c r="P1144" s="11" t="s">
        <v>272</v>
      </c>
      <c r="Q1144" s="11" t="s">
        <v>1114</v>
      </c>
      <c r="R1144" s="11" t="s">
        <v>1115</v>
      </c>
      <c r="S1144" s="11" t="s">
        <v>1116</v>
      </c>
      <c r="T1144" s="11" t="s">
        <v>1117</v>
      </c>
      <c r="U1144">
        <v>1606457</v>
      </c>
    </row>
    <row r="1145" spans="1:21" ht="35.1" customHeight="1" x14ac:dyDescent="0.25">
      <c r="A1145" s="4">
        <v>19</v>
      </c>
      <c r="B1145" s="5" t="s">
        <v>1108</v>
      </c>
      <c r="C1145" s="5" t="s">
        <v>1109</v>
      </c>
      <c r="D1145" s="6" t="s">
        <v>1110</v>
      </c>
      <c r="E1145" s="54">
        <v>91111902</v>
      </c>
      <c r="F1145" s="6" t="s">
        <v>1111</v>
      </c>
      <c r="G1145" s="55">
        <v>42746</v>
      </c>
      <c r="H1145" s="58">
        <v>2.5</v>
      </c>
      <c r="I1145" s="7" t="s">
        <v>311</v>
      </c>
      <c r="J1145" s="15" t="s">
        <v>1112</v>
      </c>
      <c r="K1145" s="7" t="s">
        <v>1113</v>
      </c>
      <c r="L1145" s="57">
        <v>4016142.5</v>
      </c>
      <c r="M1145" s="57">
        <v>4016142.5</v>
      </c>
      <c r="N1145" s="9" t="s">
        <v>28</v>
      </c>
      <c r="O1145" s="9" t="s">
        <v>29</v>
      </c>
      <c r="P1145" s="11" t="s">
        <v>272</v>
      </c>
      <c r="Q1145" s="11" t="s">
        <v>1114</v>
      </c>
      <c r="R1145" s="11" t="s">
        <v>1115</v>
      </c>
      <c r="S1145" s="11" t="s">
        <v>1116</v>
      </c>
      <c r="T1145" s="11" t="s">
        <v>1117</v>
      </c>
      <c r="U1145">
        <v>1606457</v>
      </c>
    </row>
    <row r="1146" spans="1:21" ht="35.1" customHeight="1" x14ac:dyDescent="0.25">
      <c r="A1146" s="4">
        <v>20</v>
      </c>
      <c r="B1146" s="5" t="s">
        <v>1108</v>
      </c>
      <c r="C1146" s="5" t="s">
        <v>1109</v>
      </c>
      <c r="D1146" s="6" t="s">
        <v>1110</v>
      </c>
      <c r="E1146" s="54">
        <v>91111902</v>
      </c>
      <c r="F1146" s="6" t="s">
        <v>1111</v>
      </c>
      <c r="G1146" s="55">
        <v>42746</v>
      </c>
      <c r="H1146" s="58">
        <v>2.5</v>
      </c>
      <c r="I1146" s="7" t="s">
        <v>311</v>
      </c>
      <c r="J1146" s="15" t="s">
        <v>1112</v>
      </c>
      <c r="K1146" s="7" t="s">
        <v>1113</v>
      </c>
      <c r="L1146" s="57">
        <v>4016142.5</v>
      </c>
      <c r="M1146" s="57">
        <v>4016142.5</v>
      </c>
      <c r="N1146" s="9" t="s">
        <v>28</v>
      </c>
      <c r="O1146" s="9" t="s">
        <v>29</v>
      </c>
      <c r="P1146" s="11" t="s">
        <v>272</v>
      </c>
      <c r="Q1146" s="11" t="s">
        <v>1114</v>
      </c>
      <c r="R1146" s="11" t="s">
        <v>1115</v>
      </c>
      <c r="S1146" s="11" t="s">
        <v>1116</v>
      </c>
      <c r="T1146" s="11" t="s">
        <v>1117</v>
      </c>
      <c r="U1146">
        <v>1606457</v>
      </c>
    </row>
    <row r="1147" spans="1:21" ht="35.1" customHeight="1" x14ac:dyDescent="0.25">
      <c r="A1147" s="4">
        <v>21</v>
      </c>
      <c r="B1147" s="5" t="s">
        <v>1108</v>
      </c>
      <c r="C1147" s="5" t="s">
        <v>1109</v>
      </c>
      <c r="D1147" s="6" t="s">
        <v>1110</v>
      </c>
      <c r="E1147" s="54">
        <v>91111902</v>
      </c>
      <c r="F1147" s="6" t="s">
        <v>1111</v>
      </c>
      <c r="G1147" s="55">
        <v>42746</v>
      </c>
      <c r="H1147" s="58">
        <v>2.5</v>
      </c>
      <c r="I1147" s="7" t="s">
        <v>311</v>
      </c>
      <c r="J1147" s="15" t="s">
        <v>1112</v>
      </c>
      <c r="K1147" s="7" t="s">
        <v>1113</v>
      </c>
      <c r="L1147" s="57">
        <v>4016142.5</v>
      </c>
      <c r="M1147" s="57">
        <v>4016142.5</v>
      </c>
      <c r="N1147" s="9" t="s">
        <v>28</v>
      </c>
      <c r="O1147" s="9" t="s">
        <v>29</v>
      </c>
      <c r="P1147" s="11" t="s">
        <v>272</v>
      </c>
      <c r="Q1147" s="11" t="s">
        <v>1114</v>
      </c>
      <c r="R1147" s="11" t="s">
        <v>1115</v>
      </c>
      <c r="S1147" s="11" t="s">
        <v>1116</v>
      </c>
      <c r="T1147" s="11" t="s">
        <v>1117</v>
      </c>
      <c r="U1147">
        <v>1606457</v>
      </c>
    </row>
    <row r="1148" spans="1:21" ht="35.1" customHeight="1" x14ac:dyDescent="0.25">
      <c r="A1148" s="4">
        <v>22</v>
      </c>
      <c r="B1148" s="5" t="s">
        <v>1108</v>
      </c>
      <c r="C1148" s="5" t="s">
        <v>1109</v>
      </c>
      <c r="D1148" s="6" t="s">
        <v>1110</v>
      </c>
      <c r="E1148" s="54">
        <v>91111902</v>
      </c>
      <c r="F1148" s="6" t="s">
        <v>1111</v>
      </c>
      <c r="G1148" s="55">
        <v>42746</v>
      </c>
      <c r="H1148" s="58">
        <v>2.5</v>
      </c>
      <c r="I1148" s="7" t="s">
        <v>311</v>
      </c>
      <c r="J1148" s="15" t="s">
        <v>1112</v>
      </c>
      <c r="K1148" s="7" t="s">
        <v>1113</v>
      </c>
      <c r="L1148" s="57">
        <v>4016142.5</v>
      </c>
      <c r="M1148" s="57">
        <v>4016142.5</v>
      </c>
      <c r="N1148" s="9" t="s">
        <v>28</v>
      </c>
      <c r="O1148" s="9" t="s">
        <v>29</v>
      </c>
      <c r="P1148" s="11" t="s">
        <v>272</v>
      </c>
      <c r="Q1148" s="11" t="s">
        <v>1114</v>
      </c>
      <c r="R1148" s="11" t="s">
        <v>1115</v>
      </c>
      <c r="S1148" s="11" t="s">
        <v>1116</v>
      </c>
      <c r="T1148" s="11" t="s">
        <v>1117</v>
      </c>
      <c r="U1148">
        <v>1606457</v>
      </c>
    </row>
    <row r="1149" spans="1:21" ht="35.1" customHeight="1" x14ac:dyDescent="0.25">
      <c r="A1149" s="4">
        <v>23</v>
      </c>
      <c r="B1149" s="5" t="s">
        <v>1108</v>
      </c>
      <c r="C1149" s="5" t="s">
        <v>1109</v>
      </c>
      <c r="D1149" s="6" t="s">
        <v>1110</v>
      </c>
      <c r="E1149" s="54">
        <v>91111902</v>
      </c>
      <c r="F1149" s="6" t="s">
        <v>1111</v>
      </c>
      <c r="G1149" s="55">
        <v>42746</v>
      </c>
      <c r="H1149" s="58">
        <v>2.5</v>
      </c>
      <c r="I1149" s="7" t="s">
        <v>311</v>
      </c>
      <c r="J1149" s="15" t="s">
        <v>1112</v>
      </c>
      <c r="K1149" s="7" t="s">
        <v>1113</v>
      </c>
      <c r="L1149" s="57">
        <v>4016142.5</v>
      </c>
      <c r="M1149" s="57">
        <v>4016142.5</v>
      </c>
      <c r="N1149" s="9" t="s">
        <v>28</v>
      </c>
      <c r="O1149" s="9" t="s">
        <v>29</v>
      </c>
      <c r="P1149" s="11" t="s">
        <v>272</v>
      </c>
      <c r="Q1149" s="11" t="s">
        <v>1114</v>
      </c>
      <c r="R1149" s="11" t="s">
        <v>1115</v>
      </c>
      <c r="S1149" s="11" t="s">
        <v>1116</v>
      </c>
      <c r="T1149" s="11" t="s">
        <v>1117</v>
      </c>
      <c r="U1149">
        <v>1606457</v>
      </c>
    </row>
    <row r="1150" spans="1:21" ht="35.1" customHeight="1" x14ac:dyDescent="0.25">
      <c r="A1150" s="4">
        <v>24</v>
      </c>
      <c r="B1150" s="5" t="s">
        <v>1108</v>
      </c>
      <c r="C1150" s="5" t="s">
        <v>1109</v>
      </c>
      <c r="D1150" s="6" t="s">
        <v>1110</v>
      </c>
      <c r="E1150" s="54">
        <v>91111902</v>
      </c>
      <c r="F1150" s="6" t="s">
        <v>1111</v>
      </c>
      <c r="G1150" s="55">
        <v>42746</v>
      </c>
      <c r="H1150" s="58">
        <v>2.5</v>
      </c>
      <c r="I1150" s="7" t="s">
        <v>311</v>
      </c>
      <c r="J1150" s="15" t="s">
        <v>1112</v>
      </c>
      <c r="K1150" s="7" t="s">
        <v>1113</v>
      </c>
      <c r="L1150" s="57">
        <v>4016142.5</v>
      </c>
      <c r="M1150" s="57">
        <v>4016142.5</v>
      </c>
      <c r="N1150" s="9" t="s">
        <v>28</v>
      </c>
      <c r="O1150" s="9" t="s">
        <v>29</v>
      </c>
      <c r="P1150" s="11" t="s">
        <v>272</v>
      </c>
      <c r="Q1150" s="11" t="s">
        <v>1114</v>
      </c>
      <c r="R1150" s="11" t="s">
        <v>1115</v>
      </c>
      <c r="S1150" s="11" t="s">
        <v>1116</v>
      </c>
      <c r="T1150" s="11" t="s">
        <v>1117</v>
      </c>
      <c r="U1150">
        <v>1606457</v>
      </c>
    </row>
    <row r="1151" spans="1:21" ht="35.1" customHeight="1" x14ac:dyDescent="0.25">
      <c r="A1151" s="4">
        <v>25</v>
      </c>
      <c r="B1151" s="5" t="s">
        <v>1108</v>
      </c>
      <c r="C1151" s="5" t="s">
        <v>1109</v>
      </c>
      <c r="D1151" s="6" t="s">
        <v>1110</v>
      </c>
      <c r="E1151" s="54">
        <v>91111902</v>
      </c>
      <c r="F1151" s="6" t="s">
        <v>1111</v>
      </c>
      <c r="G1151" s="55">
        <v>42746</v>
      </c>
      <c r="H1151" s="58">
        <v>2.5</v>
      </c>
      <c r="I1151" s="7" t="s">
        <v>311</v>
      </c>
      <c r="J1151" s="15" t="s">
        <v>1112</v>
      </c>
      <c r="K1151" s="7" t="s">
        <v>1113</v>
      </c>
      <c r="L1151" s="57">
        <v>4016142.5</v>
      </c>
      <c r="M1151" s="57">
        <v>4016142.5</v>
      </c>
      <c r="N1151" s="9" t="s">
        <v>28</v>
      </c>
      <c r="O1151" s="9" t="s">
        <v>29</v>
      </c>
      <c r="P1151" s="11" t="s">
        <v>272</v>
      </c>
      <c r="Q1151" s="11" t="s">
        <v>1114</v>
      </c>
      <c r="R1151" s="11" t="s">
        <v>1115</v>
      </c>
      <c r="S1151" s="11" t="s">
        <v>1116</v>
      </c>
      <c r="T1151" s="11" t="s">
        <v>1117</v>
      </c>
      <c r="U1151">
        <v>1606457</v>
      </c>
    </row>
    <row r="1152" spans="1:21" ht="35.1" customHeight="1" x14ac:dyDescent="0.25">
      <c r="A1152" s="4">
        <v>26</v>
      </c>
      <c r="B1152" s="5" t="s">
        <v>1108</v>
      </c>
      <c r="C1152" s="5" t="s">
        <v>1109</v>
      </c>
      <c r="D1152" s="6" t="s">
        <v>1110</v>
      </c>
      <c r="E1152" s="54">
        <v>91111902</v>
      </c>
      <c r="F1152" s="6" t="s">
        <v>1111</v>
      </c>
      <c r="G1152" s="55">
        <v>42746</v>
      </c>
      <c r="H1152" s="58">
        <v>2.5</v>
      </c>
      <c r="I1152" s="7" t="s">
        <v>311</v>
      </c>
      <c r="J1152" s="15" t="s">
        <v>1112</v>
      </c>
      <c r="K1152" s="7" t="s">
        <v>1113</v>
      </c>
      <c r="L1152" s="57">
        <v>4016142.5</v>
      </c>
      <c r="M1152" s="57">
        <v>4016142.5</v>
      </c>
      <c r="N1152" s="9" t="s">
        <v>28</v>
      </c>
      <c r="O1152" s="9" t="s">
        <v>29</v>
      </c>
      <c r="P1152" s="11" t="s">
        <v>272</v>
      </c>
      <c r="Q1152" s="11" t="s">
        <v>1114</v>
      </c>
      <c r="R1152" s="11" t="s">
        <v>1115</v>
      </c>
      <c r="S1152" s="11" t="s">
        <v>1116</v>
      </c>
      <c r="T1152" s="11" t="s">
        <v>1117</v>
      </c>
      <c r="U1152">
        <v>1606457</v>
      </c>
    </row>
    <row r="1153" spans="1:21" ht="35.1" customHeight="1" x14ac:dyDescent="0.25">
      <c r="A1153" s="4">
        <v>27</v>
      </c>
      <c r="B1153" s="5" t="s">
        <v>1108</v>
      </c>
      <c r="C1153" s="5" t="s">
        <v>1109</v>
      </c>
      <c r="D1153" s="6" t="s">
        <v>1110</v>
      </c>
      <c r="E1153" s="54">
        <v>91111902</v>
      </c>
      <c r="F1153" s="6" t="s">
        <v>1111</v>
      </c>
      <c r="G1153" s="55">
        <v>42746</v>
      </c>
      <c r="H1153" s="58">
        <v>2.5</v>
      </c>
      <c r="I1153" s="7" t="s">
        <v>311</v>
      </c>
      <c r="J1153" s="15" t="s">
        <v>1112</v>
      </c>
      <c r="K1153" s="7" t="s">
        <v>1113</v>
      </c>
      <c r="L1153" s="57">
        <v>4016142.5</v>
      </c>
      <c r="M1153" s="57">
        <v>4016142.5</v>
      </c>
      <c r="N1153" s="9" t="s">
        <v>28</v>
      </c>
      <c r="O1153" s="9" t="s">
        <v>29</v>
      </c>
      <c r="P1153" s="11" t="s">
        <v>272</v>
      </c>
      <c r="Q1153" s="11" t="s">
        <v>1114</v>
      </c>
      <c r="R1153" s="11" t="s">
        <v>1115</v>
      </c>
      <c r="S1153" s="11" t="s">
        <v>1116</v>
      </c>
      <c r="T1153" s="11" t="s">
        <v>1117</v>
      </c>
      <c r="U1153">
        <v>1606457</v>
      </c>
    </row>
    <row r="1154" spans="1:21" ht="35.1" customHeight="1" x14ac:dyDescent="0.25">
      <c r="A1154" s="4">
        <v>28</v>
      </c>
      <c r="B1154" s="5" t="s">
        <v>1108</v>
      </c>
      <c r="C1154" s="5" t="s">
        <v>1109</v>
      </c>
      <c r="D1154" s="6" t="s">
        <v>1110</v>
      </c>
      <c r="E1154" s="54">
        <v>91111902</v>
      </c>
      <c r="F1154" s="6" t="s">
        <v>1111</v>
      </c>
      <c r="G1154" s="55">
        <v>42746</v>
      </c>
      <c r="H1154" s="58">
        <v>2.5</v>
      </c>
      <c r="I1154" s="7" t="s">
        <v>311</v>
      </c>
      <c r="J1154" s="15" t="s">
        <v>1112</v>
      </c>
      <c r="K1154" s="7" t="s">
        <v>1113</v>
      </c>
      <c r="L1154" s="57">
        <v>4016142.5</v>
      </c>
      <c r="M1154" s="57">
        <v>4016142.5</v>
      </c>
      <c r="N1154" s="9" t="s">
        <v>28</v>
      </c>
      <c r="O1154" s="9" t="s">
        <v>29</v>
      </c>
      <c r="P1154" s="11" t="s">
        <v>272</v>
      </c>
      <c r="Q1154" s="11" t="s">
        <v>1114</v>
      </c>
      <c r="R1154" s="11" t="s">
        <v>1115</v>
      </c>
      <c r="S1154" s="11" t="s">
        <v>1116</v>
      </c>
      <c r="T1154" s="11" t="s">
        <v>1117</v>
      </c>
      <c r="U1154">
        <v>1606457</v>
      </c>
    </row>
    <row r="1155" spans="1:21" ht="35.1" customHeight="1" x14ac:dyDescent="0.25">
      <c r="A1155" s="4">
        <v>29</v>
      </c>
      <c r="B1155" s="5" t="s">
        <v>1108</v>
      </c>
      <c r="C1155" s="5" t="s">
        <v>1109</v>
      </c>
      <c r="D1155" s="6" t="s">
        <v>1110</v>
      </c>
      <c r="E1155" s="54">
        <v>91111902</v>
      </c>
      <c r="F1155" s="6" t="s">
        <v>1111</v>
      </c>
      <c r="G1155" s="55">
        <v>42746</v>
      </c>
      <c r="H1155" s="58">
        <v>2.5</v>
      </c>
      <c r="I1155" s="7" t="s">
        <v>311</v>
      </c>
      <c r="J1155" s="15" t="s">
        <v>1112</v>
      </c>
      <c r="K1155" s="7" t="s">
        <v>1113</v>
      </c>
      <c r="L1155" s="57">
        <v>4016142.5</v>
      </c>
      <c r="M1155" s="57">
        <v>4016142.5</v>
      </c>
      <c r="N1155" s="9" t="s">
        <v>28</v>
      </c>
      <c r="O1155" s="9" t="s">
        <v>29</v>
      </c>
      <c r="P1155" s="11" t="s">
        <v>272</v>
      </c>
      <c r="Q1155" s="11" t="s">
        <v>1114</v>
      </c>
      <c r="R1155" s="11" t="s">
        <v>1115</v>
      </c>
      <c r="S1155" s="11" t="s">
        <v>1116</v>
      </c>
      <c r="T1155" s="11" t="s">
        <v>1117</v>
      </c>
      <c r="U1155">
        <v>1606457</v>
      </c>
    </row>
    <row r="1156" spans="1:21" ht="35.1" customHeight="1" x14ac:dyDescent="0.25">
      <c r="A1156" s="4">
        <v>30</v>
      </c>
      <c r="B1156" s="5" t="s">
        <v>1108</v>
      </c>
      <c r="C1156" s="5" t="s">
        <v>1109</v>
      </c>
      <c r="D1156" s="6" t="s">
        <v>1110</v>
      </c>
      <c r="E1156" s="54">
        <v>91111902</v>
      </c>
      <c r="F1156" s="6" t="s">
        <v>1111</v>
      </c>
      <c r="G1156" s="55">
        <v>42746</v>
      </c>
      <c r="H1156" s="58">
        <v>2.5</v>
      </c>
      <c r="I1156" s="7" t="s">
        <v>311</v>
      </c>
      <c r="J1156" s="15" t="s">
        <v>1112</v>
      </c>
      <c r="K1156" s="7" t="s">
        <v>1113</v>
      </c>
      <c r="L1156" s="57">
        <v>4016142.5</v>
      </c>
      <c r="M1156" s="57">
        <v>4016142.5</v>
      </c>
      <c r="N1156" s="9" t="s">
        <v>28</v>
      </c>
      <c r="O1156" s="9" t="s">
        <v>29</v>
      </c>
      <c r="P1156" s="11" t="s">
        <v>272</v>
      </c>
      <c r="Q1156" s="11" t="s">
        <v>1114</v>
      </c>
      <c r="R1156" s="11" t="s">
        <v>1115</v>
      </c>
      <c r="S1156" s="11" t="s">
        <v>1116</v>
      </c>
      <c r="T1156" s="11" t="s">
        <v>1117</v>
      </c>
      <c r="U1156">
        <v>1606457</v>
      </c>
    </row>
    <row r="1157" spans="1:21" ht="35.1" customHeight="1" x14ac:dyDescent="0.25">
      <c r="A1157" s="4">
        <v>31</v>
      </c>
      <c r="B1157" s="5" t="s">
        <v>1108</v>
      </c>
      <c r="C1157" s="5" t="s">
        <v>1109</v>
      </c>
      <c r="D1157" s="6" t="s">
        <v>1110</v>
      </c>
      <c r="E1157" s="54">
        <v>91111902</v>
      </c>
      <c r="F1157" s="6" t="s">
        <v>1111</v>
      </c>
      <c r="G1157" s="55">
        <v>42746</v>
      </c>
      <c r="H1157" s="58">
        <v>2.5</v>
      </c>
      <c r="I1157" s="7" t="s">
        <v>311</v>
      </c>
      <c r="J1157" s="15" t="s">
        <v>1112</v>
      </c>
      <c r="K1157" s="7" t="s">
        <v>1113</v>
      </c>
      <c r="L1157" s="57">
        <v>4016142.5</v>
      </c>
      <c r="M1157" s="57">
        <v>4016142.5</v>
      </c>
      <c r="N1157" s="9" t="s">
        <v>28</v>
      </c>
      <c r="O1157" s="9" t="s">
        <v>29</v>
      </c>
      <c r="P1157" s="11" t="s">
        <v>272</v>
      </c>
      <c r="Q1157" s="11" t="s">
        <v>1114</v>
      </c>
      <c r="R1157" s="11" t="s">
        <v>1115</v>
      </c>
      <c r="S1157" s="11" t="s">
        <v>1116</v>
      </c>
      <c r="T1157" s="11" t="s">
        <v>1117</v>
      </c>
      <c r="U1157">
        <v>1606457</v>
      </c>
    </row>
    <row r="1158" spans="1:21" ht="35.1" customHeight="1" x14ac:dyDescent="0.25">
      <c r="A1158" s="4">
        <v>32</v>
      </c>
      <c r="B1158" s="5" t="s">
        <v>1108</v>
      </c>
      <c r="C1158" s="5" t="s">
        <v>1109</v>
      </c>
      <c r="D1158" s="6" t="s">
        <v>1110</v>
      </c>
      <c r="E1158" s="54">
        <v>91111902</v>
      </c>
      <c r="F1158" s="6" t="s">
        <v>1111</v>
      </c>
      <c r="G1158" s="55">
        <v>42746</v>
      </c>
      <c r="H1158" s="58">
        <v>2.5</v>
      </c>
      <c r="I1158" s="7" t="s">
        <v>311</v>
      </c>
      <c r="J1158" s="15" t="s">
        <v>1112</v>
      </c>
      <c r="K1158" s="7" t="s">
        <v>1113</v>
      </c>
      <c r="L1158" s="57">
        <v>4016142.5</v>
      </c>
      <c r="M1158" s="57">
        <v>4016142.5</v>
      </c>
      <c r="N1158" s="9" t="s">
        <v>28</v>
      </c>
      <c r="O1158" s="9" t="s">
        <v>29</v>
      </c>
      <c r="P1158" s="11" t="s">
        <v>272</v>
      </c>
      <c r="Q1158" s="11" t="s">
        <v>1114</v>
      </c>
      <c r="R1158" s="11" t="s">
        <v>1115</v>
      </c>
      <c r="S1158" s="11" t="s">
        <v>1116</v>
      </c>
      <c r="T1158" s="11" t="s">
        <v>1117</v>
      </c>
      <c r="U1158">
        <v>1606457</v>
      </c>
    </row>
    <row r="1159" spans="1:21" ht="35.1" customHeight="1" x14ac:dyDescent="0.25">
      <c r="A1159" s="4">
        <v>33</v>
      </c>
      <c r="B1159" s="5" t="s">
        <v>1108</v>
      </c>
      <c r="C1159" s="5" t="s">
        <v>1109</v>
      </c>
      <c r="D1159" s="6" t="s">
        <v>1110</v>
      </c>
      <c r="E1159" s="54">
        <v>91111902</v>
      </c>
      <c r="F1159" s="6" t="s">
        <v>1111</v>
      </c>
      <c r="G1159" s="55">
        <v>42746</v>
      </c>
      <c r="H1159" s="58">
        <v>2.5</v>
      </c>
      <c r="I1159" s="7" t="s">
        <v>311</v>
      </c>
      <c r="J1159" s="15" t="s">
        <v>1112</v>
      </c>
      <c r="K1159" s="7" t="s">
        <v>1113</v>
      </c>
      <c r="L1159" s="57">
        <v>4016142.5</v>
      </c>
      <c r="M1159" s="57">
        <v>4016142.5</v>
      </c>
      <c r="N1159" s="9" t="s">
        <v>28</v>
      </c>
      <c r="O1159" s="9" t="s">
        <v>29</v>
      </c>
      <c r="P1159" s="11" t="s">
        <v>272</v>
      </c>
      <c r="Q1159" s="11" t="s">
        <v>1114</v>
      </c>
      <c r="R1159" s="11" t="s">
        <v>1115</v>
      </c>
      <c r="S1159" s="11" t="s">
        <v>1116</v>
      </c>
      <c r="T1159" s="11" t="s">
        <v>1117</v>
      </c>
      <c r="U1159">
        <v>1606457</v>
      </c>
    </row>
    <row r="1160" spans="1:21" ht="35.1" customHeight="1" x14ac:dyDescent="0.25">
      <c r="A1160" s="4">
        <v>34</v>
      </c>
      <c r="B1160" s="5" t="s">
        <v>1108</v>
      </c>
      <c r="C1160" s="5" t="s">
        <v>1109</v>
      </c>
      <c r="D1160" s="6" t="s">
        <v>1110</v>
      </c>
      <c r="E1160" s="54">
        <v>91111902</v>
      </c>
      <c r="F1160" s="6" t="s">
        <v>1111</v>
      </c>
      <c r="G1160" s="55">
        <v>42746</v>
      </c>
      <c r="H1160" s="58">
        <v>2.5</v>
      </c>
      <c r="I1160" s="7" t="s">
        <v>311</v>
      </c>
      <c r="J1160" s="15" t="s">
        <v>1112</v>
      </c>
      <c r="K1160" s="7" t="s">
        <v>1113</v>
      </c>
      <c r="L1160" s="57">
        <v>4016142.5</v>
      </c>
      <c r="M1160" s="57">
        <v>4016142.5</v>
      </c>
      <c r="N1160" s="9" t="s">
        <v>28</v>
      </c>
      <c r="O1160" s="9" t="s">
        <v>29</v>
      </c>
      <c r="P1160" s="11" t="s">
        <v>272</v>
      </c>
      <c r="Q1160" s="11" t="s">
        <v>1114</v>
      </c>
      <c r="R1160" s="11" t="s">
        <v>1115</v>
      </c>
      <c r="S1160" s="11" t="s">
        <v>1116</v>
      </c>
      <c r="T1160" s="11" t="s">
        <v>1117</v>
      </c>
      <c r="U1160">
        <v>1606457</v>
      </c>
    </row>
    <row r="1161" spans="1:21" ht="35.1" customHeight="1" x14ac:dyDescent="0.25">
      <c r="A1161" s="4">
        <v>35</v>
      </c>
      <c r="B1161" s="5" t="s">
        <v>1108</v>
      </c>
      <c r="C1161" s="5" t="s">
        <v>1109</v>
      </c>
      <c r="D1161" s="6" t="s">
        <v>1110</v>
      </c>
      <c r="E1161" s="54">
        <v>91111902</v>
      </c>
      <c r="F1161" s="6" t="s">
        <v>1111</v>
      </c>
      <c r="G1161" s="55">
        <v>42746</v>
      </c>
      <c r="H1161" s="58">
        <v>2.5</v>
      </c>
      <c r="I1161" s="7" t="s">
        <v>311</v>
      </c>
      <c r="J1161" s="15" t="s">
        <v>1112</v>
      </c>
      <c r="K1161" s="7" t="s">
        <v>1113</v>
      </c>
      <c r="L1161" s="57">
        <v>4016142.5</v>
      </c>
      <c r="M1161" s="57">
        <v>4016142.5</v>
      </c>
      <c r="N1161" s="9" t="s">
        <v>28</v>
      </c>
      <c r="O1161" s="9" t="s">
        <v>29</v>
      </c>
      <c r="P1161" s="11" t="s">
        <v>272</v>
      </c>
      <c r="Q1161" s="11" t="s">
        <v>1114</v>
      </c>
      <c r="R1161" s="11" t="s">
        <v>1115</v>
      </c>
      <c r="S1161" s="11" t="s">
        <v>1116</v>
      </c>
      <c r="T1161" s="11" t="s">
        <v>1117</v>
      </c>
      <c r="U1161">
        <v>1606457</v>
      </c>
    </row>
    <row r="1162" spans="1:21" ht="35.1" customHeight="1" x14ac:dyDescent="0.25">
      <c r="A1162" s="4">
        <v>36</v>
      </c>
      <c r="B1162" s="5" t="s">
        <v>1108</v>
      </c>
      <c r="C1162" s="5" t="s">
        <v>1109</v>
      </c>
      <c r="D1162" s="6" t="s">
        <v>1110</v>
      </c>
      <c r="E1162" s="54">
        <v>91111902</v>
      </c>
      <c r="F1162" s="6" t="s">
        <v>1111</v>
      </c>
      <c r="G1162" s="55">
        <v>42746</v>
      </c>
      <c r="H1162" s="58">
        <v>2.5</v>
      </c>
      <c r="I1162" s="7" t="s">
        <v>311</v>
      </c>
      <c r="J1162" s="15" t="s">
        <v>1112</v>
      </c>
      <c r="K1162" s="7" t="s">
        <v>1113</v>
      </c>
      <c r="L1162" s="57">
        <v>4016142.5</v>
      </c>
      <c r="M1162" s="57">
        <v>4016142.5</v>
      </c>
      <c r="N1162" s="9" t="s">
        <v>28</v>
      </c>
      <c r="O1162" s="9" t="s">
        <v>29</v>
      </c>
      <c r="P1162" s="11" t="s">
        <v>272</v>
      </c>
      <c r="Q1162" s="11" t="s">
        <v>1114</v>
      </c>
      <c r="R1162" s="11" t="s">
        <v>1115</v>
      </c>
      <c r="S1162" s="11" t="s">
        <v>1116</v>
      </c>
      <c r="T1162" s="11" t="s">
        <v>1117</v>
      </c>
      <c r="U1162">
        <v>1606457</v>
      </c>
    </row>
    <row r="1163" spans="1:21" ht="35.1" customHeight="1" x14ac:dyDescent="0.25">
      <c r="A1163" s="4">
        <v>37</v>
      </c>
      <c r="B1163" s="5" t="s">
        <v>1108</v>
      </c>
      <c r="C1163" s="5" t="s">
        <v>1109</v>
      </c>
      <c r="D1163" s="6" t="s">
        <v>1110</v>
      </c>
      <c r="E1163" s="54">
        <v>91111902</v>
      </c>
      <c r="F1163" s="6" t="s">
        <v>1111</v>
      </c>
      <c r="G1163" s="55">
        <v>42746</v>
      </c>
      <c r="H1163" s="58">
        <v>2.5</v>
      </c>
      <c r="I1163" s="7" t="s">
        <v>311</v>
      </c>
      <c r="J1163" s="15" t="s">
        <v>1112</v>
      </c>
      <c r="K1163" s="7" t="s">
        <v>1113</v>
      </c>
      <c r="L1163" s="57">
        <v>4016142.5</v>
      </c>
      <c r="M1163" s="57">
        <v>4016142.5</v>
      </c>
      <c r="N1163" s="9" t="s">
        <v>28</v>
      </c>
      <c r="O1163" s="9" t="s">
        <v>29</v>
      </c>
      <c r="P1163" s="11" t="s">
        <v>272</v>
      </c>
      <c r="Q1163" s="11" t="s">
        <v>1114</v>
      </c>
      <c r="R1163" s="11" t="s">
        <v>1115</v>
      </c>
      <c r="S1163" s="11" t="s">
        <v>1116</v>
      </c>
      <c r="T1163" s="11" t="s">
        <v>1117</v>
      </c>
      <c r="U1163">
        <v>1606457</v>
      </c>
    </row>
    <row r="1164" spans="1:21" ht="35.1" customHeight="1" x14ac:dyDescent="0.25">
      <c r="A1164" s="4">
        <v>38</v>
      </c>
      <c r="B1164" s="5" t="s">
        <v>1108</v>
      </c>
      <c r="C1164" s="5" t="s">
        <v>1109</v>
      </c>
      <c r="D1164" s="6" t="s">
        <v>1110</v>
      </c>
      <c r="E1164" s="54">
        <v>91111902</v>
      </c>
      <c r="F1164" s="6" t="s">
        <v>1111</v>
      </c>
      <c r="G1164" s="55">
        <v>42746</v>
      </c>
      <c r="H1164" s="58">
        <v>2.5</v>
      </c>
      <c r="I1164" s="7" t="s">
        <v>311</v>
      </c>
      <c r="J1164" s="15" t="s">
        <v>1112</v>
      </c>
      <c r="K1164" s="7" t="s">
        <v>1113</v>
      </c>
      <c r="L1164" s="57">
        <v>4016142.5</v>
      </c>
      <c r="M1164" s="57">
        <v>4016142.5</v>
      </c>
      <c r="N1164" s="9" t="s">
        <v>28</v>
      </c>
      <c r="O1164" s="9" t="s">
        <v>29</v>
      </c>
      <c r="P1164" s="11" t="s">
        <v>272</v>
      </c>
      <c r="Q1164" s="11" t="s">
        <v>1114</v>
      </c>
      <c r="R1164" s="11" t="s">
        <v>1115</v>
      </c>
      <c r="S1164" s="11" t="s">
        <v>1116</v>
      </c>
      <c r="T1164" s="11" t="s">
        <v>1117</v>
      </c>
      <c r="U1164">
        <v>1606457</v>
      </c>
    </row>
    <row r="1165" spans="1:21" ht="35.1" customHeight="1" x14ac:dyDescent="0.25">
      <c r="A1165" s="4">
        <v>39</v>
      </c>
      <c r="B1165" s="5" t="s">
        <v>1108</v>
      </c>
      <c r="C1165" s="5" t="s">
        <v>1109</v>
      </c>
      <c r="D1165" s="6" t="s">
        <v>1110</v>
      </c>
      <c r="E1165" s="54">
        <v>91111902</v>
      </c>
      <c r="F1165" s="6" t="s">
        <v>1111</v>
      </c>
      <c r="G1165" s="55">
        <v>42746</v>
      </c>
      <c r="H1165" s="58">
        <v>2.5</v>
      </c>
      <c r="I1165" s="7" t="s">
        <v>311</v>
      </c>
      <c r="J1165" s="15" t="s">
        <v>1112</v>
      </c>
      <c r="K1165" s="7" t="s">
        <v>1113</v>
      </c>
      <c r="L1165" s="57">
        <v>4016142.5</v>
      </c>
      <c r="M1165" s="57">
        <v>4016142.5</v>
      </c>
      <c r="N1165" s="9" t="s">
        <v>28</v>
      </c>
      <c r="O1165" s="9" t="s">
        <v>29</v>
      </c>
      <c r="P1165" s="11" t="s">
        <v>272</v>
      </c>
      <c r="Q1165" s="11" t="s">
        <v>1114</v>
      </c>
      <c r="R1165" s="11" t="s">
        <v>1115</v>
      </c>
      <c r="S1165" s="11" t="s">
        <v>1116</v>
      </c>
      <c r="T1165" s="11" t="s">
        <v>1117</v>
      </c>
      <c r="U1165">
        <v>1606457</v>
      </c>
    </row>
    <row r="1166" spans="1:21" ht="35.1" customHeight="1" x14ac:dyDescent="0.25">
      <c r="A1166" s="4">
        <v>40</v>
      </c>
      <c r="B1166" s="5" t="s">
        <v>1108</v>
      </c>
      <c r="C1166" s="5" t="s">
        <v>1109</v>
      </c>
      <c r="D1166" s="6" t="s">
        <v>1110</v>
      </c>
      <c r="E1166" s="54">
        <v>91111902</v>
      </c>
      <c r="F1166" s="6" t="s">
        <v>1111</v>
      </c>
      <c r="G1166" s="55">
        <v>42746</v>
      </c>
      <c r="H1166" s="58">
        <v>2.5</v>
      </c>
      <c r="I1166" s="7" t="s">
        <v>311</v>
      </c>
      <c r="J1166" s="15" t="s">
        <v>1112</v>
      </c>
      <c r="K1166" s="7" t="s">
        <v>1113</v>
      </c>
      <c r="L1166" s="57">
        <v>4016142.5</v>
      </c>
      <c r="M1166" s="57">
        <v>4016142.5</v>
      </c>
      <c r="N1166" s="9" t="s">
        <v>28</v>
      </c>
      <c r="O1166" s="9" t="s">
        <v>29</v>
      </c>
      <c r="P1166" s="11" t="s">
        <v>272</v>
      </c>
      <c r="Q1166" s="11" t="s">
        <v>1114</v>
      </c>
      <c r="R1166" s="11" t="s">
        <v>1115</v>
      </c>
      <c r="S1166" s="11" t="s">
        <v>1116</v>
      </c>
      <c r="T1166" s="11" t="s">
        <v>1117</v>
      </c>
      <c r="U1166">
        <v>1606457</v>
      </c>
    </row>
    <row r="1167" spans="1:21" ht="35.1" customHeight="1" x14ac:dyDescent="0.25">
      <c r="A1167" s="4">
        <v>41</v>
      </c>
      <c r="B1167" s="5" t="s">
        <v>1108</v>
      </c>
      <c r="C1167" s="5" t="s">
        <v>1109</v>
      </c>
      <c r="D1167" s="6" t="s">
        <v>1110</v>
      </c>
      <c r="E1167" s="54">
        <v>91111902</v>
      </c>
      <c r="F1167" s="6" t="s">
        <v>1111</v>
      </c>
      <c r="G1167" s="55">
        <v>42746</v>
      </c>
      <c r="H1167" s="58">
        <v>2.5</v>
      </c>
      <c r="I1167" s="7" t="s">
        <v>311</v>
      </c>
      <c r="J1167" s="15" t="s">
        <v>1112</v>
      </c>
      <c r="K1167" s="7" t="s">
        <v>1113</v>
      </c>
      <c r="L1167" s="57">
        <v>4016142.5</v>
      </c>
      <c r="M1167" s="57">
        <v>4016142.5</v>
      </c>
      <c r="N1167" s="9" t="s">
        <v>28</v>
      </c>
      <c r="O1167" s="9" t="s">
        <v>29</v>
      </c>
      <c r="P1167" s="11" t="s">
        <v>272</v>
      </c>
      <c r="Q1167" s="11" t="s">
        <v>1114</v>
      </c>
      <c r="R1167" s="11" t="s">
        <v>1115</v>
      </c>
      <c r="S1167" s="11" t="s">
        <v>1116</v>
      </c>
      <c r="T1167" s="11" t="s">
        <v>1117</v>
      </c>
      <c r="U1167">
        <v>1606457</v>
      </c>
    </row>
    <row r="1168" spans="1:21" ht="35.1" customHeight="1" x14ac:dyDescent="0.25">
      <c r="A1168" s="4">
        <v>42</v>
      </c>
      <c r="B1168" s="5" t="s">
        <v>1108</v>
      </c>
      <c r="C1168" s="5" t="s">
        <v>1109</v>
      </c>
      <c r="D1168" s="6" t="s">
        <v>1110</v>
      </c>
      <c r="E1168" s="54">
        <v>91111902</v>
      </c>
      <c r="F1168" s="6" t="s">
        <v>1111</v>
      </c>
      <c r="G1168" s="55">
        <v>42746</v>
      </c>
      <c r="H1168" s="58">
        <v>2.5</v>
      </c>
      <c r="I1168" s="7" t="s">
        <v>311</v>
      </c>
      <c r="J1168" s="15" t="s">
        <v>1112</v>
      </c>
      <c r="K1168" s="7" t="s">
        <v>1113</v>
      </c>
      <c r="L1168" s="57">
        <v>4016142.5</v>
      </c>
      <c r="M1168" s="57">
        <v>4016142.5</v>
      </c>
      <c r="N1168" s="9" t="s">
        <v>28</v>
      </c>
      <c r="O1168" s="9" t="s">
        <v>29</v>
      </c>
      <c r="P1168" s="11" t="s">
        <v>272</v>
      </c>
      <c r="Q1168" s="11" t="s">
        <v>1114</v>
      </c>
      <c r="R1168" s="11" t="s">
        <v>1115</v>
      </c>
      <c r="S1168" s="11" t="s">
        <v>1116</v>
      </c>
      <c r="T1168" s="11" t="s">
        <v>1117</v>
      </c>
      <c r="U1168">
        <v>1606457</v>
      </c>
    </row>
    <row r="1169" spans="1:21" ht="35.1" customHeight="1" x14ac:dyDescent="0.25">
      <c r="A1169" s="4">
        <v>43</v>
      </c>
      <c r="B1169" s="5" t="s">
        <v>1108</v>
      </c>
      <c r="C1169" s="5" t="s">
        <v>1109</v>
      </c>
      <c r="D1169" s="6" t="s">
        <v>1110</v>
      </c>
      <c r="E1169" s="54">
        <v>91111902</v>
      </c>
      <c r="F1169" s="6" t="s">
        <v>1111</v>
      </c>
      <c r="G1169" s="55">
        <v>42746</v>
      </c>
      <c r="H1169" s="58">
        <v>2.5</v>
      </c>
      <c r="I1169" s="7" t="s">
        <v>311</v>
      </c>
      <c r="J1169" s="15" t="s">
        <v>1112</v>
      </c>
      <c r="K1169" s="7" t="s">
        <v>1113</v>
      </c>
      <c r="L1169" s="57">
        <v>4016142.5</v>
      </c>
      <c r="M1169" s="57">
        <v>4016142.5</v>
      </c>
      <c r="N1169" s="9" t="s">
        <v>28</v>
      </c>
      <c r="O1169" s="9" t="s">
        <v>29</v>
      </c>
      <c r="P1169" s="11" t="s">
        <v>272</v>
      </c>
      <c r="Q1169" s="11" t="s">
        <v>1114</v>
      </c>
      <c r="R1169" s="11" t="s">
        <v>1115</v>
      </c>
      <c r="S1169" s="11" t="s">
        <v>1116</v>
      </c>
      <c r="T1169" s="11" t="s">
        <v>1117</v>
      </c>
      <c r="U1169">
        <v>1606457</v>
      </c>
    </row>
    <row r="1170" spans="1:21" ht="35.1" customHeight="1" x14ac:dyDescent="0.25">
      <c r="A1170" s="4">
        <v>44</v>
      </c>
      <c r="B1170" s="5" t="s">
        <v>1108</v>
      </c>
      <c r="C1170" s="5" t="s">
        <v>1109</v>
      </c>
      <c r="D1170" s="6" t="s">
        <v>1110</v>
      </c>
      <c r="E1170" s="54">
        <v>91111902</v>
      </c>
      <c r="F1170" s="6" t="s">
        <v>1111</v>
      </c>
      <c r="G1170" s="55">
        <v>42746</v>
      </c>
      <c r="H1170" s="58">
        <v>2.5</v>
      </c>
      <c r="I1170" s="7" t="s">
        <v>311</v>
      </c>
      <c r="J1170" s="15" t="s">
        <v>1112</v>
      </c>
      <c r="K1170" s="7" t="s">
        <v>1113</v>
      </c>
      <c r="L1170" s="57">
        <v>4016142.5</v>
      </c>
      <c r="M1170" s="57">
        <v>4016142.5</v>
      </c>
      <c r="N1170" s="9" t="s">
        <v>28</v>
      </c>
      <c r="O1170" s="9" t="s">
        <v>29</v>
      </c>
      <c r="P1170" s="11" t="s">
        <v>272</v>
      </c>
      <c r="Q1170" s="11" t="s">
        <v>1114</v>
      </c>
      <c r="R1170" s="11" t="s">
        <v>1115</v>
      </c>
      <c r="S1170" s="11" t="s">
        <v>1116</v>
      </c>
      <c r="T1170" s="11" t="s">
        <v>1117</v>
      </c>
      <c r="U1170">
        <v>1606457</v>
      </c>
    </row>
    <row r="1171" spans="1:21" ht="35.1" customHeight="1" x14ac:dyDescent="0.25">
      <c r="A1171" s="4">
        <v>45</v>
      </c>
      <c r="B1171" s="5" t="s">
        <v>1108</v>
      </c>
      <c r="C1171" s="5" t="s">
        <v>1109</v>
      </c>
      <c r="D1171" s="6" t="s">
        <v>1110</v>
      </c>
      <c r="E1171" s="54">
        <v>91111902</v>
      </c>
      <c r="F1171" s="6" t="s">
        <v>1111</v>
      </c>
      <c r="G1171" s="55">
        <v>42746</v>
      </c>
      <c r="H1171" s="58">
        <v>2.5</v>
      </c>
      <c r="I1171" s="7" t="s">
        <v>311</v>
      </c>
      <c r="J1171" s="15" t="s">
        <v>1112</v>
      </c>
      <c r="K1171" s="7" t="s">
        <v>1113</v>
      </c>
      <c r="L1171" s="57">
        <v>4016142.5</v>
      </c>
      <c r="M1171" s="57">
        <v>4016142.5</v>
      </c>
      <c r="N1171" s="9" t="s">
        <v>28</v>
      </c>
      <c r="O1171" s="9" t="s">
        <v>29</v>
      </c>
      <c r="P1171" s="11" t="s">
        <v>272</v>
      </c>
      <c r="Q1171" s="11" t="s">
        <v>1114</v>
      </c>
      <c r="R1171" s="11" t="s">
        <v>1115</v>
      </c>
      <c r="S1171" s="11" t="s">
        <v>1116</v>
      </c>
      <c r="T1171" s="11" t="s">
        <v>1117</v>
      </c>
      <c r="U1171">
        <v>1606457</v>
      </c>
    </row>
    <row r="1172" spans="1:21" ht="35.1" customHeight="1" x14ac:dyDescent="0.25">
      <c r="A1172" s="4">
        <v>46</v>
      </c>
      <c r="B1172" s="5" t="s">
        <v>1108</v>
      </c>
      <c r="C1172" s="5" t="s">
        <v>1109</v>
      </c>
      <c r="D1172" s="6" t="s">
        <v>1110</v>
      </c>
      <c r="E1172" s="54">
        <v>91111902</v>
      </c>
      <c r="F1172" s="6" t="s">
        <v>1111</v>
      </c>
      <c r="G1172" s="55">
        <v>42746</v>
      </c>
      <c r="H1172" s="58">
        <v>2.5</v>
      </c>
      <c r="I1172" s="7" t="s">
        <v>311</v>
      </c>
      <c r="J1172" s="15" t="s">
        <v>1112</v>
      </c>
      <c r="K1172" s="7" t="s">
        <v>1113</v>
      </c>
      <c r="L1172" s="57">
        <v>4016142.5</v>
      </c>
      <c r="M1172" s="57">
        <v>4016142.5</v>
      </c>
      <c r="N1172" s="9" t="s">
        <v>28</v>
      </c>
      <c r="O1172" s="9" t="s">
        <v>29</v>
      </c>
      <c r="P1172" s="11" t="s">
        <v>272</v>
      </c>
      <c r="Q1172" s="11" t="s">
        <v>1114</v>
      </c>
      <c r="R1172" s="11" t="s">
        <v>1115</v>
      </c>
      <c r="S1172" s="11" t="s">
        <v>1116</v>
      </c>
      <c r="T1172" s="11" t="s">
        <v>1117</v>
      </c>
      <c r="U1172">
        <v>1606457</v>
      </c>
    </row>
    <row r="1173" spans="1:21" ht="35.1" customHeight="1" x14ac:dyDescent="0.25">
      <c r="A1173" s="4">
        <v>47</v>
      </c>
      <c r="B1173" s="5" t="s">
        <v>1108</v>
      </c>
      <c r="C1173" s="5" t="s">
        <v>1109</v>
      </c>
      <c r="D1173" s="6" t="s">
        <v>1110</v>
      </c>
      <c r="E1173" s="54">
        <v>91111902</v>
      </c>
      <c r="F1173" s="6" t="s">
        <v>1111</v>
      </c>
      <c r="G1173" s="55">
        <v>42746</v>
      </c>
      <c r="H1173" s="58">
        <v>2.5</v>
      </c>
      <c r="I1173" s="7" t="s">
        <v>311</v>
      </c>
      <c r="J1173" s="15" t="s">
        <v>1112</v>
      </c>
      <c r="K1173" s="7" t="s">
        <v>1113</v>
      </c>
      <c r="L1173" s="57">
        <v>4016142.5</v>
      </c>
      <c r="M1173" s="57">
        <v>4016142.5</v>
      </c>
      <c r="N1173" s="9" t="s">
        <v>28</v>
      </c>
      <c r="O1173" s="9" t="s">
        <v>29</v>
      </c>
      <c r="P1173" s="11" t="s">
        <v>272</v>
      </c>
      <c r="Q1173" s="11" t="s">
        <v>1114</v>
      </c>
      <c r="R1173" s="11" t="s">
        <v>1115</v>
      </c>
      <c r="S1173" s="11" t="s">
        <v>1116</v>
      </c>
      <c r="T1173" s="11" t="s">
        <v>1117</v>
      </c>
      <c r="U1173">
        <v>1606457</v>
      </c>
    </row>
    <row r="1174" spans="1:21" ht="35.1" customHeight="1" x14ac:dyDescent="0.25">
      <c r="A1174" s="4">
        <v>48</v>
      </c>
      <c r="B1174" s="5" t="s">
        <v>1108</v>
      </c>
      <c r="C1174" s="5" t="s">
        <v>1109</v>
      </c>
      <c r="D1174" s="6" t="s">
        <v>1110</v>
      </c>
      <c r="E1174" s="54">
        <v>91111902</v>
      </c>
      <c r="F1174" s="6" t="s">
        <v>1111</v>
      </c>
      <c r="G1174" s="55">
        <v>42746</v>
      </c>
      <c r="H1174" s="58">
        <v>2.5</v>
      </c>
      <c r="I1174" s="7" t="s">
        <v>311</v>
      </c>
      <c r="J1174" s="15" t="s">
        <v>1112</v>
      </c>
      <c r="K1174" s="7" t="s">
        <v>1113</v>
      </c>
      <c r="L1174" s="57">
        <v>4016142.5</v>
      </c>
      <c r="M1174" s="57">
        <v>4016142.5</v>
      </c>
      <c r="N1174" s="9" t="s">
        <v>28</v>
      </c>
      <c r="O1174" s="9" t="s">
        <v>29</v>
      </c>
      <c r="P1174" s="11" t="s">
        <v>272</v>
      </c>
      <c r="Q1174" s="11" t="s">
        <v>1114</v>
      </c>
      <c r="R1174" s="11" t="s">
        <v>1115</v>
      </c>
      <c r="S1174" s="11" t="s">
        <v>1116</v>
      </c>
      <c r="T1174" s="11" t="s">
        <v>1117</v>
      </c>
      <c r="U1174">
        <v>1606457</v>
      </c>
    </row>
    <row r="1175" spans="1:21" ht="35.1" customHeight="1" x14ac:dyDescent="0.25">
      <c r="A1175" s="4">
        <v>49</v>
      </c>
      <c r="B1175" s="5" t="s">
        <v>1108</v>
      </c>
      <c r="C1175" s="5" t="s">
        <v>1109</v>
      </c>
      <c r="D1175" s="6" t="s">
        <v>1110</v>
      </c>
      <c r="E1175" s="54">
        <v>91111902</v>
      </c>
      <c r="F1175" s="6" t="s">
        <v>1111</v>
      </c>
      <c r="G1175" s="55">
        <v>42746</v>
      </c>
      <c r="H1175" s="58">
        <v>2.5</v>
      </c>
      <c r="I1175" s="7" t="s">
        <v>311</v>
      </c>
      <c r="J1175" s="15" t="s">
        <v>1112</v>
      </c>
      <c r="K1175" s="7" t="s">
        <v>1113</v>
      </c>
      <c r="L1175" s="57">
        <v>4016142.5</v>
      </c>
      <c r="M1175" s="57">
        <v>4016142.5</v>
      </c>
      <c r="N1175" s="9" t="s">
        <v>28</v>
      </c>
      <c r="O1175" s="9" t="s">
        <v>29</v>
      </c>
      <c r="P1175" s="11" t="s">
        <v>272</v>
      </c>
      <c r="Q1175" s="11" t="s">
        <v>1114</v>
      </c>
      <c r="R1175" s="11" t="s">
        <v>1115</v>
      </c>
      <c r="S1175" s="11" t="s">
        <v>1116</v>
      </c>
      <c r="T1175" s="11" t="s">
        <v>1117</v>
      </c>
      <c r="U1175">
        <v>1606457</v>
      </c>
    </row>
    <row r="1176" spans="1:21" ht="35.1" customHeight="1" x14ac:dyDescent="0.25">
      <c r="A1176" s="4">
        <v>50</v>
      </c>
      <c r="B1176" s="5" t="s">
        <v>1108</v>
      </c>
      <c r="C1176" s="5" t="s">
        <v>1109</v>
      </c>
      <c r="D1176" s="6" t="s">
        <v>1110</v>
      </c>
      <c r="E1176" s="54">
        <v>91111902</v>
      </c>
      <c r="F1176" s="6" t="s">
        <v>1111</v>
      </c>
      <c r="G1176" s="55">
        <v>42746</v>
      </c>
      <c r="H1176" s="58">
        <v>2.5</v>
      </c>
      <c r="I1176" s="7" t="s">
        <v>311</v>
      </c>
      <c r="J1176" s="15" t="s">
        <v>1112</v>
      </c>
      <c r="K1176" s="7" t="s">
        <v>1113</v>
      </c>
      <c r="L1176" s="57">
        <v>4016142.5</v>
      </c>
      <c r="M1176" s="57">
        <v>4016142.5</v>
      </c>
      <c r="N1176" s="9" t="s">
        <v>28</v>
      </c>
      <c r="O1176" s="9" t="s">
        <v>29</v>
      </c>
      <c r="P1176" s="11" t="s">
        <v>272</v>
      </c>
      <c r="Q1176" s="11" t="s">
        <v>1114</v>
      </c>
      <c r="R1176" s="11" t="s">
        <v>1115</v>
      </c>
      <c r="S1176" s="11" t="s">
        <v>1116</v>
      </c>
      <c r="T1176" s="11" t="s">
        <v>1117</v>
      </c>
      <c r="U1176">
        <v>1606457</v>
      </c>
    </row>
    <row r="1177" spans="1:21" ht="35.1" customHeight="1" x14ac:dyDescent="0.25">
      <c r="A1177" s="4">
        <v>51</v>
      </c>
      <c r="B1177" s="5" t="s">
        <v>1108</v>
      </c>
      <c r="C1177" s="5" t="s">
        <v>1109</v>
      </c>
      <c r="D1177" s="6" t="s">
        <v>1110</v>
      </c>
      <c r="E1177" s="54">
        <v>91111902</v>
      </c>
      <c r="F1177" s="6" t="s">
        <v>1111</v>
      </c>
      <c r="G1177" s="55">
        <v>42746</v>
      </c>
      <c r="H1177" s="58">
        <v>2.5</v>
      </c>
      <c r="I1177" s="7" t="s">
        <v>311</v>
      </c>
      <c r="J1177" s="15" t="s">
        <v>1112</v>
      </c>
      <c r="K1177" s="7" t="s">
        <v>1113</v>
      </c>
      <c r="L1177" s="57">
        <v>4016142.5</v>
      </c>
      <c r="M1177" s="57">
        <v>4016142.5</v>
      </c>
      <c r="N1177" s="9" t="s">
        <v>28</v>
      </c>
      <c r="O1177" s="9" t="s">
        <v>29</v>
      </c>
      <c r="P1177" s="11" t="s">
        <v>272</v>
      </c>
      <c r="Q1177" s="11" t="s">
        <v>1114</v>
      </c>
      <c r="R1177" s="11" t="s">
        <v>1115</v>
      </c>
      <c r="S1177" s="11" t="s">
        <v>1116</v>
      </c>
      <c r="T1177" s="11" t="s">
        <v>1117</v>
      </c>
      <c r="U1177">
        <v>1606457</v>
      </c>
    </row>
    <row r="1178" spans="1:21" ht="35.1" customHeight="1" x14ac:dyDescent="0.25">
      <c r="A1178" s="4">
        <v>52</v>
      </c>
      <c r="B1178" s="5" t="s">
        <v>1108</v>
      </c>
      <c r="C1178" s="5" t="s">
        <v>1109</v>
      </c>
      <c r="D1178" s="6" t="s">
        <v>1110</v>
      </c>
      <c r="E1178" s="54">
        <v>91111902</v>
      </c>
      <c r="F1178" s="6" t="s">
        <v>1111</v>
      </c>
      <c r="G1178" s="55">
        <v>42746</v>
      </c>
      <c r="H1178" s="58">
        <v>2.5</v>
      </c>
      <c r="I1178" s="7" t="s">
        <v>311</v>
      </c>
      <c r="J1178" s="15" t="s">
        <v>1112</v>
      </c>
      <c r="K1178" s="7" t="s">
        <v>1113</v>
      </c>
      <c r="L1178" s="57">
        <v>4016142.5</v>
      </c>
      <c r="M1178" s="57">
        <v>4016142.5</v>
      </c>
      <c r="N1178" s="9" t="s">
        <v>28</v>
      </c>
      <c r="O1178" s="9" t="s">
        <v>29</v>
      </c>
      <c r="P1178" s="11" t="s">
        <v>272</v>
      </c>
      <c r="Q1178" s="11" t="s">
        <v>1114</v>
      </c>
      <c r="R1178" s="11" t="s">
        <v>1115</v>
      </c>
      <c r="S1178" s="11" t="s">
        <v>1116</v>
      </c>
      <c r="T1178" s="11" t="s">
        <v>1117</v>
      </c>
      <c r="U1178">
        <v>1606457</v>
      </c>
    </row>
    <row r="1179" spans="1:21" ht="35.1" customHeight="1" x14ac:dyDescent="0.25">
      <c r="A1179" s="4">
        <v>53</v>
      </c>
      <c r="B1179" s="5" t="s">
        <v>1108</v>
      </c>
      <c r="C1179" s="5" t="s">
        <v>1109</v>
      </c>
      <c r="D1179" s="6" t="s">
        <v>1110</v>
      </c>
      <c r="E1179" s="54">
        <v>91111902</v>
      </c>
      <c r="F1179" s="6" t="s">
        <v>1111</v>
      </c>
      <c r="G1179" s="55">
        <v>42746</v>
      </c>
      <c r="H1179" s="58">
        <v>2.5</v>
      </c>
      <c r="I1179" s="7" t="s">
        <v>311</v>
      </c>
      <c r="J1179" s="15" t="s">
        <v>1112</v>
      </c>
      <c r="K1179" s="7" t="s">
        <v>1113</v>
      </c>
      <c r="L1179" s="57">
        <v>4016142.5</v>
      </c>
      <c r="M1179" s="57">
        <v>4016142.5</v>
      </c>
      <c r="N1179" s="9" t="s">
        <v>28</v>
      </c>
      <c r="O1179" s="9" t="s">
        <v>29</v>
      </c>
      <c r="P1179" s="11" t="s">
        <v>272</v>
      </c>
      <c r="Q1179" s="11" t="s">
        <v>1114</v>
      </c>
      <c r="R1179" s="11" t="s">
        <v>1115</v>
      </c>
      <c r="S1179" s="11" t="s">
        <v>1116</v>
      </c>
      <c r="T1179" s="11" t="s">
        <v>1117</v>
      </c>
      <c r="U1179">
        <v>1606457</v>
      </c>
    </row>
    <row r="1180" spans="1:21" ht="35.1" customHeight="1" x14ac:dyDescent="0.25">
      <c r="A1180" s="4">
        <v>54</v>
      </c>
      <c r="B1180" s="5" t="s">
        <v>1108</v>
      </c>
      <c r="C1180" s="5" t="s">
        <v>1109</v>
      </c>
      <c r="D1180" s="6" t="s">
        <v>1110</v>
      </c>
      <c r="E1180" s="54">
        <v>91111902</v>
      </c>
      <c r="F1180" s="6" t="s">
        <v>1111</v>
      </c>
      <c r="G1180" s="55">
        <v>42746</v>
      </c>
      <c r="H1180" s="58">
        <v>2.5</v>
      </c>
      <c r="I1180" s="7" t="s">
        <v>311</v>
      </c>
      <c r="J1180" s="15" t="s">
        <v>1112</v>
      </c>
      <c r="K1180" s="7" t="s">
        <v>1113</v>
      </c>
      <c r="L1180" s="57">
        <v>4016142.5</v>
      </c>
      <c r="M1180" s="57">
        <v>4016142.5</v>
      </c>
      <c r="N1180" s="9" t="s">
        <v>28</v>
      </c>
      <c r="O1180" s="9" t="s">
        <v>29</v>
      </c>
      <c r="P1180" s="11" t="s">
        <v>272</v>
      </c>
      <c r="Q1180" s="11" t="s">
        <v>1114</v>
      </c>
      <c r="R1180" s="11" t="s">
        <v>1115</v>
      </c>
      <c r="S1180" s="11" t="s">
        <v>1116</v>
      </c>
      <c r="T1180" s="11" t="s">
        <v>1117</v>
      </c>
      <c r="U1180">
        <v>1606457</v>
      </c>
    </row>
    <row r="1181" spans="1:21" ht="35.1" customHeight="1" x14ac:dyDescent="0.25">
      <c r="A1181" s="4">
        <v>55</v>
      </c>
      <c r="B1181" s="5" t="s">
        <v>1108</v>
      </c>
      <c r="C1181" s="5" t="s">
        <v>1109</v>
      </c>
      <c r="D1181" s="6" t="s">
        <v>1110</v>
      </c>
      <c r="E1181" s="54">
        <v>91111902</v>
      </c>
      <c r="F1181" s="6" t="s">
        <v>1111</v>
      </c>
      <c r="G1181" s="55">
        <v>42746</v>
      </c>
      <c r="H1181" s="58">
        <v>2.5</v>
      </c>
      <c r="I1181" s="7" t="s">
        <v>311</v>
      </c>
      <c r="J1181" s="15" t="s">
        <v>1112</v>
      </c>
      <c r="K1181" s="7" t="s">
        <v>1113</v>
      </c>
      <c r="L1181" s="57">
        <v>4016142.5</v>
      </c>
      <c r="M1181" s="57">
        <v>4016142.5</v>
      </c>
      <c r="N1181" s="9" t="s">
        <v>28</v>
      </c>
      <c r="O1181" s="9" t="s">
        <v>29</v>
      </c>
      <c r="P1181" s="11" t="s">
        <v>272</v>
      </c>
      <c r="Q1181" s="11" t="s">
        <v>1114</v>
      </c>
      <c r="R1181" s="11" t="s">
        <v>1115</v>
      </c>
      <c r="S1181" s="11" t="s">
        <v>1116</v>
      </c>
      <c r="T1181" s="11" t="s">
        <v>1117</v>
      </c>
      <c r="U1181">
        <v>1606457</v>
      </c>
    </row>
    <row r="1182" spans="1:21" ht="35.1" customHeight="1" x14ac:dyDescent="0.25">
      <c r="A1182" s="4">
        <v>56</v>
      </c>
      <c r="B1182" s="5" t="s">
        <v>1108</v>
      </c>
      <c r="C1182" s="5" t="s">
        <v>1109</v>
      </c>
      <c r="D1182" s="6" t="s">
        <v>1110</v>
      </c>
      <c r="E1182" s="54">
        <v>91111902</v>
      </c>
      <c r="F1182" s="6" t="s">
        <v>1111</v>
      </c>
      <c r="G1182" s="55">
        <v>42746</v>
      </c>
      <c r="H1182" s="58">
        <v>2.5</v>
      </c>
      <c r="I1182" s="7" t="s">
        <v>311</v>
      </c>
      <c r="J1182" s="15" t="s">
        <v>1112</v>
      </c>
      <c r="K1182" s="7" t="s">
        <v>1113</v>
      </c>
      <c r="L1182" s="57">
        <v>4016142.5</v>
      </c>
      <c r="M1182" s="57">
        <v>4016142.5</v>
      </c>
      <c r="N1182" s="9" t="s">
        <v>28</v>
      </c>
      <c r="O1182" s="9" t="s">
        <v>29</v>
      </c>
      <c r="P1182" s="11" t="s">
        <v>272</v>
      </c>
      <c r="Q1182" s="11" t="s">
        <v>1114</v>
      </c>
      <c r="R1182" s="11" t="s">
        <v>1115</v>
      </c>
      <c r="S1182" s="11" t="s">
        <v>1116</v>
      </c>
      <c r="T1182" s="11" t="s">
        <v>1117</v>
      </c>
      <c r="U1182">
        <v>1606457</v>
      </c>
    </row>
    <row r="1183" spans="1:21" ht="35.1" customHeight="1" x14ac:dyDescent="0.25">
      <c r="A1183" s="4">
        <v>57</v>
      </c>
      <c r="B1183" s="5" t="s">
        <v>1108</v>
      </c>
      <c r="C1183" s="5" t="s">
        <v>1109</v>
      </c>
      <c r="D1183" s="6" t="s">
        <v>1110</v>
      </c>
      <c r="E1183" s="54">
        <v>91111902</v>
      </c>
      <c r="F1183" s="6" t="s">
        <v>1111</v>
      </c>
      <c r="G1183" s="55">
        <v>42746</v>
      </c>
      <c r="H1183" s="58">
        <v>2.5</v>
      </c>
      <c r="I1183" s="7" t="s">
        <v>311</v>
      </c>
      <c r="J1183" s="15" t="s">
        <v>1112</v>
      </c>
      <c r="K1183" s="7" t="s">
        <v>1113</v>
      </c>
      <c r="L1183" s="57">
        <v>4016142.5</v>
      </c>
      <c r="M1183" s="57">
        <v>4016142.5</v>
      </c>
      <c r="N1183" s="9" t="s">
        <v>28</v>
      </c>
      <c r="O1183" s="9" t="s">
        <v>29</v>
      </c>
      <c r="P1183" s="11" t="s">
        <v>272</v>
      </c>
      <c r="Q1183" s="11" t="s">
        <v>1114</v>
      </c>
      <c r="R1183" s="11" t="s">
        <v>1115</v>
      </c>
      <c r="S1183" s="11" t="s">
        <v>1116</v>
      </c>
      <c r="T1183" s="11" t="s">
        <v>1117</v>
      </c>
      <c r="U1183">
        <v>1606457</v>
      </c>
    </row>
    <row r="1184" spans="1:21" ht="35.1" customHeight="1" x14ac:dyDescent="0.25">
      <c r="A1184" s="4">
        <v>58</v>
      </c>
      <c r="B1184" s="5" t="s">
        <v>1108</v>
      </c>
      <c r="C1184" s="5" t="s">
        <v>1109</v>
      </c>
      <c r="D1184" s="6" t="s">
        <v>1110</v>
      </c>
      <c r="E1184" s="54">
        <v>91111902</v>
      </c>
      <c r="F1184" s="6" t="s">
        <v>1111</v>
      </c>
      <c r="G1184" s="55">
        <v>42746</v>
      </c>
      <c r="H1184" s="58">
        <v>2.5</v>
      </c>
      <c r="I1184" s="7" t="s">
        <v>311</v>
      </c>
      <c r="J1184" s="15" t="s">
        <v>1112</v>
      </c>
      <c r="K1184" s="7" t="s">
        <v>1113</v>
      </c>
      <c r="L1184" s="57">
        <v>4016142.5</v>
      </c>
      <c r="M1184" s="57">
        <v>4016142.5</v>
      </c>
      <c r="N1184" s="9" t="s">
        <v>28</v>
      </c>
      <c r="O1184" s="9" t="s">
        <v>29</v>
      </c>
      <c r="P1184" s="11" t="s">
        <v>272</v>
      </c>
      <c r="Q1184" s="11" t="s">
        <v>1114</v>
      </c>
      <c r="R1184" s="11" t="s">
        <v>1115</v>
      </c>
      <c r="S1184" s="11" t="s">
        <v>1116</v>
      </c>
      <c r="T1184" s="11" t="s">
        <v>1117</v>
      </c>
      <c r="U1184">
        <v>1606457</v>
      </c>
    </row>
    <row r="1185" spans="1:21" ht="35.1" customHeight="1" x14ac:dyDescent="0.25">
      <c r="A1185" s="4">
        <v>59</v>
      </c>
      <c r="B1185" s="5" t="s">
        <v>1108</v>
      </c>
      <c r="C1185" s="5" t="s">
        <v>1109</v>
      </c>
      <c r="D1185" s="6" t="s">
        <v>1110</v>
      </c>
      <c r="E1185" s="54">
        <v>91111902</v>
      </c>
      <c r="F1185" s="6" t="s">
        <v>1111</v>
      </c>
      <c r="G1185" s="55">
        <v>42746</v>
      </c>
      <c r="H1185" s="58">
        <v>2.5</v>
      </c>
      <c r="I1185" s="7" t="s">
        <v>311</v>
      </c>
      <c r="J1185" s="15" t="s">
        <v>1112</v>
      </c>
      <c r="K1185" s="7" t="s">
        <v>1113</v>
      </c>
      <c r="L1185" s="57">
        <v>4016142.5</v>
      </c>
      <c r="M1185" s="57">
        <v>4016142.5</v>
      </c>
      <c r="N1185" s="9" t="s">
        <v>28</v>
      </c>
      <c r="O1185" s="9" t="s">
        <v>29</v>
      </c>
      <c r="P1185" s="11" t="s">
        <v>272</v>
      </c>
      <c r="Q1185" s="11" t="s">
        <v>1114</v>
      </c>
      <c r="R1185" s="11" t="s">
        <v>1115</v>
      </c>
      <c r="S1185" s="11" t="s">
        <v>1116</v>
      </c>
      <c r="T1185" s="11" t="s">
        <v>1117</v>
      </c>
      <c r="U1185">
        <v>1606457</v>
      </c>
    </row>
    <row r="1186" spans="1:21" ht="35.1" customHeight="1" x14ac:dyDescent="0.25">
      <c r="A1186" s="4">
        <v>60</v>
      </c>
      <c r="B1186" s="5" t="s">
        <v>1108</v>
      </c>
      <c r="C1186" s="5" t="s">
        <v>1109</v>
      </c>
      <c r="D1186" s="6" t="s">
        <v>1110</v>
      </c>
      <c r="E1186" s="54">
        <v>91111902</v>
      </c>
      <c r="F1186" s="6" t="s">
        <v>1111</v>
      </c>
      <c r="G1186" s="55">
        <v>42746</v>
      </c>
      <c r="H1186" s="58">
        <v>2.5</v>
      </c>
      <c r="I1186" s="7" t="s">
        <v>311</v>
      </c>
      <c r="J1186" s="15" t="s">
        <v>1112</v>
      </c>
      <c r="K1186" s="7" t="s">
        <v>1113</v>
      </c>
      <c r="L1186" s="57">
        <v>4016142.5</v>
      </c>
      <c r="M1186" s="57">
        <v>4016142.5</v>
      </c>
      <c r="N1186" s="9" t="s">
        <v>28</v>
      </c>
      <c r="O1186" s="9" t="s">
        <v>29</v>
      </c>
      <c r="P1186" s="11" t="s">
        <v>272</v>
      </c>
      <c r="Q1186" s="11" t="s">
        <v>1114</v>
      </c>
      <c r="R1186" s="11" t="s">
        <v>1115</v>
      </c>
      <c r="S1186" s="11" t="s">
        <v>1116</v>
      </c>
      <c r="T1186" s="11" t="s">
        <v>1117</v>
      </c>
      <c r="U1186">
        <v>1606457</v>
      </c>
    </row>
    <row r="1187" spans="1:21" ht="35.1" customHeight="1" x14ac:dyDescent="0.25">
      <c r="A1187" s="4">
        <v>61</v>
      </c>
      <c r="B1187" s="5" t="s">
        <v>1108</v>
      </c>
      <c r="C1187" s="5" t="s">
        <v>1109</v>
      </c>
      <c r="D1187" s="6" t="s">
        <v>1110</v>
      </c>
      <c r="E1187" s="54">
        <v>91111902</v>
      </c>
      <c r="F1187" s="6" t="s">
        <v>1111</v>
      </c>
      <c r="G1187" s="55">
        <v>42746</v>
      </c>
      <c r="H1187" s="58">
        <v>2.5</v>
      </c>
      <c r="I1187" s="7" t="s">
        <v>311</v>
      </c>
      <c r="J1187" s="15" t="s">
        <v>1112</v>
      </c>
      <c r="K1187" s="7" t="s">
        <v>1113</v>
      </c>
      <c r="L1187" s="57">
        <v>4016142.5</v>
      </c>
      <c r="M1187" s="57">
        <v>4016142.5</v>
      </c>
      <c r="N1187" s="9" t="s">
        <v>28</v>
      </c>
      <c r="O1187" s="9" t="s">
        <v>29</v>
      </c>
      <c r="P1187" s="11" t="s">
        <v>272</v>
      </c>
      <c r="Q1187" s="11" t="s">
        <v>1114</v>
      </c>
      <c r="R1187" s="11" t="s">
        <v>1115</v>
      </c>
      <c r="S1187" s="11" t="s">
        <v>1116</v>
      </c>
      <c r="T1187" s="11" t="s">
        <v>1117</v>
      </c>
      <c r="U1187">
        <v>1606457</v>
      </c>
    </row>
    <row r="1188" spans="1:21" ht="35.1" customHeight="1" x14ac:dyDescent="0.25">
      <c r="A1188" s="4">
        <v>62</v>
      </c>
      <c r="B1188" s="5" t="s">
        <v>1108</v>
      </c>
      <c r="C1188" s="5" t="s">
        <v>1109</v>
      </c>
      <c r="D1188" s="6" t="s">
        <v>1110</v>
      </c>
      <c r="E1188" s="54">
        <v>91111902</v>
      </c>
      <c r="F1188" s="6" t="s">
        <v>1111</v>
      </c>
      <c r="G1188" s="55">
        <v>42746</v>
      </c>
      <c r="H1188" s="58">
        <v>2.5</v>
      </c>
      <c r="I1188" s="7" t="s">
        <v>311</v>
      </c>
      <c r="J1188" s="15" t="s">
        <v>1112</v>
      </c>
      <c r="K1188" s="7" t="s">
        <v>1113</v>
      </c>
      <c r="L1188" s="57">
        <v>4016142.5</v>
      </c>
      <c r="M1188" s="57">
        <v>4016142.5</v>
      </c>
      <c r="N1188" s="9" t="s">
        <v>28</v>
      </c>
      <c r="O1188" s="9" t="s">
        <v>29</v>
      </c>
      <c r="P1188" s="11" t="s">
        <v>272</v>
      </c>
      <c r="Q1188" s="11" t="s">
        <v>1114</v>
      </c>
      <c r="R1188" s="11" t="s">
        <v>1115</v>
      </c>
      <c r="S1188" s="11" t="s">
        <v>1116</v>
      </c>
      <c r="T1188" s="11" t="s">
        <v>1117</v>
      </c>
      <c r="U1188">
        <v>1606457</v>
      </c>
    </row>
    <row r="1189" spans="1:21" ht="35.1" customHeight="1" x14ac:dyDescent="0.25">
      <c r="A1189" s="4">
        <v>63</v>
      </c>
      <c r="B1189" s="5" t="s">
        <v>1108</v>
      </c>
      <c r="C1189" s="5" t="s">
        <v>1109</v>
      </c>
      <c r="D1189" s="6" t="s">
        <v>1110</v>
      </c>
      <c r="E1189" s="54">
        <v>91111902</v>
      </c>
      <c r="F1189" s="6" t="s">
        <v>1111</v>
      </c>
      <c r="G1189" s="55">
        <v>42746</v>
      </c>
      <c r="H1189" s="58">
        <v>2.5</v>
      </c>
      <c r="I1189" s="7" t="s">
        <v>311</v>
      </c>
      <c r="J1189" s="15" t="s">
        <v>1112</v>
      </c>
      <c r="K1189" s="7" t="s">
        <v>1113</v>
      </c>
      <c r="L1189" s="57">
        <v>4016142.5</v>
      </c>
      <c r="M1189" s="57">
        <v>4016142.5</v>
      </c>
      <c r="N1189" s="9" t="s">
        <v>28</v>
      </c>
      <c r="O1189" s="9" t="s">
        <v>29</v>
      </c>
      <c r="P1189" s="11" t="s">
        <v>272</v>
      </c>
      <c r="Q1189" s="11" t="s">
        <v>1114</v>
      </c>
      <c r="R1189" s="11" t="s">
        <v>1115</v>
      </c>
      <c r="S1189" s="11" t="s">
        <v>1116</v>
      </c>
      <c r="T1189" s="11" t="s">
        <v>1117</v>
      </c>
      <c r="U1189">
        <v>1606457</v>
      </c>
    </row>
    <row r="1190" spans="1:21" ht="35.1" customHeight="1" x14ac:dyDescent="0.25">
      <c r="A1190" s="4">
        <v>64</v>
      </c>
      <c r="B1190" s="5" t="s">
        <v>1108</v>
      </c>
      <c r="C1190" s="5" t="s">
        <v>1109</v>
      </c>
      <c r="D1190" s="6" t="s">
        <v>1110</v>
      </c>
      <c r="E1190" s="54">
        <v>91111902</v>
      </c>
      <c r="F1190" s="6" t="s">
        <v>1111</v>
      </c>
      <c r="G1190" s="55">
        <v>42746</v>
      </c>
      <c r="H1190" s="58">
        <v>2.5</v>
      </c>
      <c r="I1190" s="7" t="s">
        <v>311</v>
      </c>
      <c r="J1190" s="15" t="s">
        <v>1112</v>
      </c>
      <c r="K1190" s="7" t="s">
        <v>1113</v>
      </c>
      <c r="L1190" s="57">
        <v>4016142.5</v>
      </c>
      <c r="M1190" s="57">
        <v>4016142.5</v>
      </c>
      <c r="N1190" s="9" t="s">
        <v>28</v>
      </c>
      <c r="O1190" s="9" t="s">
        <v>29</v>
      </c>
      <c r="P1190" s="11" t="s">
        <v>272</v>
      </c>
      <c r="Q1190" s="11" t="s">
        <v>1114</v>
      </c>
      <c r="R1190" s="11" t="s">
        <v>1115</v>
      </c>
      <c r="S1190" s="11" t="s">
        <v>1116</v>
      </c>
      <c r="T1190" s="11" t="s">
        <v>1117</v>
      </c>
      <c r="U1190">
        <v>1606457</v>
      </c>
    </row>
    <row r="1191" spans="1:21" ht="35.1" customHeight="1" x14ac:dyDescent="0.25">
      <c r="A1191" s="4">
        <v>65</v>
      </c>
      <c r="B1191" s="5" t="s">
        <v>1108</v>
      </c>
      <c r="C1191" s="5" t="s">
        <v>1109</v>
      </c>
      <c r="D1191" s="6" t="s">
        <v>1110</v>
      </c>
      <c r="E1191" s="54">
        <v>91111902</v>
      </c>
      <c r="F1191" s="6" t="s">
        <v>1111</v>
      </c>
      <c r="G1191" s="55">
        <v>42746</v>
      </c>
      <c r="H1191" s="58">
        <v>2.5</v>
      </c>
      <c r="I1191" s="7" t="s">
        <v>311</v>
      </c>
      <c r="J1191" s="15" t="s">
        <v>1112</v>
      </c>
      <c r="K1191" s="7" t="s">
        <v>1113</v>
      </c>
      <c r="L1191" s="57">
        <v>4016142.5</v>
      </c>
      <c r="M1191" s="57">
        <v>4016142.5</v>
      </c>
      <c r="N1191" s="9" t="s">
        <v>28</v>
      </c>
      <c r="O1191" s="9" t="s">
        <v>29</v>
      </c>
      <c r="P1191" s="11" t="s">
        <v>272</v>
      </c>
      <c r="Q1191" s="11" t="s">
        <v>1114</v>
      </c>
      <c r="R1191" s="11" t="s">
        <v>1115</v>
      </c>
      <c r="S1191" s="11" t="s">
        <v>1116</v>
      </c>
      <c r="T1191" s="11" t="s">
        <v>1117</v>
      </c>
      <c r="U1191">
        <v>1606457</v>
      </c>
    </row>
    <row r="1192" spans="1:21" ht="35.1" customHeight="1" x14ac:dyDescent="0.25">
      <c r="A1192" s="4">
        <v>66</v>
      </c>
      <c r="B1192" s="5" t="s">
        <v>1108</v>
      </c>
      <c r="C1192" s="5" t="s">
        <v>1109</v>
      </c>
      <c r="D1192" s="6" t="s">
        <v>1110</v>
      </c>
      <c r="E1192" s="54">
        <v>91111902</v>
      </c>
      <c r="F1192" s="6" t="s">
        <v>1111</v>
      </c>
      <c r="G1192" s="55">
        <v>42746</v>
      </c>
      <c r="H1192" s="58">
        <v>2.5</v>
      </c>
      <c r="I1192" s="7" t="s">
        <v>311</v>
      </c>
      <c r="J1192" s="15" t="s">
        <v>1112</v>
      </c>
      <c r="K1192" s="7" t="s">
        <v>1113</v>
      </c>
      <c r="L1192" s="57">
        <v>4016142.5</v>
      </c>
      <c r="M1192" s="57">
        <v>4016142.5</v>
      </c>
      <c r="N1192" s="9" t="s">
        <v>28</v>
      </c>
      <c r="O1192" s="9" t="s">
        <v>29</v>
      </c>
      <c r="P1192" s="11" t="s">
        <v>272</v>
      </c>
      <c r="Q1192" s="11" t="s">
        <v>1114</v>
      </c>
      <c r="R1192" s="11" t="s">
        <v>1115</v>
      </c>
      <c r="S1192" s="11" t="s">
        <v>1116</v>
      </c>
      <c r="T1192" s="11" t="s">
        <v>1117</v>
      </c>
      <c r="U1192">
        <v>1606457</v>
      </c>
    </row>
    <row r="1193" spans="1:21" ht="35.1" customHeight="1" x14ac:dyDescent="0.25">
      <c r="A1193" s="4">
        <v>67</v>
      </c>
      <c r="B1193" s="5" t="s">
        <v>1108</v>
      </c>
      <c r="C1193" s="5" t="s">
        <v>1109</v>
      </c>
      <c r="D1193" s="6" t="s">
        <v>1110</v>
      </c>
      <c r="E1193" s="54">
        <v>91111902</v>
      </c>
      <c r="F1193" s="6" t="s">
        <v>1111</v>
      </c>
      <c r="G1193" s="55">
        <v>42746</v>
      </c>
      <c r="H1193" s="58">
        <v>2.5</v>
      </c>
      <c r="I1193" s="7" t="s">
        <v>311</v>
      </c>
      <c r="J1193" s="15" t="s">
        <v>1112</v>
      </c>
      <c r="K1193" s="7" t="s">
        <v>1113</v>
      </c>
      <c r="L1193" s="57">
        <v>4016142.5</v>
      </c>
      <c r="M1193" s="57">
        <v>4016142.5</v>
      </c>
      <c r="N1193" s="9" t="s">
        <v>28</v>
      </c>
      <c r="O1193" s="9" t="s">
        <v>29</v>
      </c>
      <c r="P1193" s="11" t="s">
        <v>272</v>
      </c>
      <c r="Q1193" s="11" t="s">
        <v>1114</v>
      </c>
      <c r="R1193" s="11" t="s">
        <v>1115</v>
      </c>
      <c r="S1193" s="11" t="s">
        <v>1116</v>
      </c>
      <c r="T1193" s="11" t="s">
        <v>1117</v>
      </c>
      <c r="U1193">
        <v>1606457</v>
      </c>
    </row>
    <row r="1194" spans="1:21" ht="35.1" customHeight="1" x14ac:dyDescent="0.25">
      <c r="A1194" s="4">
        <v>68</v>
      </c>
      <c r="B1194" s="5" t="s">
        <v>1108</v>
      </c>
      <c r="C1194" s="5" t="s">
        <v>1109</v>
      </c>
      <c r="D1194" s="6" t="s">
        <v>1110</v>
      </c>
      <c r="E1194" s="54">
        <v>91111902</v>
      </c>
      <c r="F1194" s="6" t="s">
        <v>1111</v>
      </c>
      <c r="G1194" s="55">
        <v>42746</v>
      </c>
      <c r="H1194" s="58">
        <v>2.5</v>
      </c>
      <c r="I1194" s="7" t="s">
        <v>311</v>
      </c>
      <c r="J1194" s="15" t="s">
        <v>1112</v>
      </c>
      <c r="K1194" s="7" t="s">
        <v>1113</v>
      </c>
      <c r="L1194" s="57">
        <v>4016142.5</v>
      </c>
      <c r="M1194" s="57">
        <v>4016142.5</v>
      </c>
      <c r="N1194" s="9" t="s">
        <v>28</v>
      </c>
      <c r="O1194" s="9" t="s">
        <v>29</v>
      </c>
      <c r="P1194" s="11" t="s">
        <v>272</v>
      </c>
      <c r="Q1194" s="11" t="s">
        <v>1114</v>
      </c>
      <c r="R1194" s="11" t="s">
        <v>1115</v>
      </c>
      <c r="S1194" s="11" t="s">
        <v>1116</v>
      </c>
      <c r="T1194" s="11" t="s">
        <v>1117</v>
      </c>
      <c r="U1194">
        <v>1606457</v>
      </c>
    </row>
    <row r="1195" spans="1:21" ht="35.1" customHeight="1" x14ac:dyDescent="0.25">
      <c r="A1195" s="4">
        <v>69</v>
      </c>
      <c r="B1195" s="5" t="s">
        <v>1108</v>
      </c>
      <c r="C1195" s="5" t="s">
        <v>1109</v>
      </c>
      <c r="D1195" s="6" t="s">
        <v>1110</v>
      </c>
      <c r="E1195" s="54">
        <v>91111902</v>
      </c>
      <c r="F1195" s="6" t="s">
        <v>1111</v>
      </c>
      <c r="G1195" s="55">
        <v>42746</v>
      </c>
      <c r="H1195" s="58">
        <v>2.5</v>
      </c>
      <c r="I1195" s="7" t="s">
        <v>311</v>
      </c>
      <c r="J1195" s="15" t="s">
        <v>1112</v>
      </c>
      <c r="K1195" s="7" t="s">
        <v>1113</v>
      </c>
      <c r="L1195" s="57">
        <v>4016142.5</v>
      </c>
      <c r="M1195" s="57">
        <v>4016142.5</v>
      </c>
      <c r="N1195" s="9" t="s">
        <v>28</v>
      </c>
      <c r="O1195" s="9" t="s">
        <v>29</v>
      </c>
      <c r="P1195" s="11" t="s">
        <v>272</v>
      </c>
      <c r="Q1195" s="11" t="s">
        <v>1114</v>
      </c>
      <c r="R1195" s="11" t="s">
        <v>1115</v>
      </c>
      <c r="S1195" s="11" t="s">
        <v>1116</v>
      </c>
      <c r="T1195" s="11" t="s">
        <v>1117</v>
      </c>
      <c r="U1195">
        <v>1606457</v>
      </c>
    </row>
    <row r="1196" spans="1:21" ht="35.1" customHeight="1" x14ac:dyDescent="0.25">
      <c r="A1196" s="4">
        <v>70</v>
      </c>
      <c r="B1196" s="5" t="s">
        <v>1108</v>
      </c>
      <c r="C1196" s="5" t="s">
        <v>1109</v>
      </c>
      <c r="D1196" s="6" t="s">
        <v>1110</v>
      </c>
      <c r="E1196" s="54">
        <v>91111902</v>
      </c>
      <c r="F1196" s="6" t="s">
        <v>1111</v>
      </c>
      <c r="G1196" s="55">
        <v>42746</v>
      </c>
      <c r="H1196" s="58">
        <v>2.5</v>
      </c>
      <c r="I1196" s="7" t="s">
        <v>311</v>
      </c>
      <c r="J1196" s="15" t="s">
        <v>1112</v>
      </c>
      <c r="K1196" s="7" t="s">
        <v>1113</v>
      </c>
      <c r="L1196" s="57">
        <v>4016142.5</v>
      </c>
      <c r="M1196" s="57">
        <v>4016142.5</v>
      </c>
      <c r="N1196" s="9" t="s">
        <v>28</v>
      </c>
      <c r="O1196" s="9" t="s">
        <v>29</v>
      </c>
      <c r="P1196" s="11" t="s">
        <v>272</v>
      </c>
      <c r="Q1196" s="11" t="s">
        <v>1114</v>
      </c>
      <c r="R1196" s="11" t="s">
        <v>1115</v>
      </c>
      <c r="S1196" s="11" t="s">
        <v>1116</v>
      </c>
      <c r="T1196" s="11" t="s">
        <v>1117</v>
      </c>
      <c r="U1196">
        <v>1606457</v>
      </c>
    </row>
    <row r="1197" spans="1:21" ht="35.1" customHeight="1" x14ac:dyDescent="0.25">
      <c r="A1197" s="4">
        <v>71</v>
      </c>
      <c r="B1197" s="5" t="s">
        <v>1108</v>
      </c>
      <c r="C1197" s="5" t="s">
        <v>1109</v>
      </c>
      <c r="D1197" s="6" t="s">
        <v>1110</v>
      </c>
      <c r="E1197" s="54">
        <v>91111902</v>
      </c>
      <c r="F1197" s="6" t="s">
        <v>1118</v>
      </c>
      <c r="G1197" s="55">
        <v>42767</v>
      </c>
      <c r="H1197" s="58">
        <v>7.5</v>
      </c>
      <c r="I1197" s="7" t="s">
        <v>1119</v>
      </c>
      <c r="J1197" s="15" t="s">
        <v>1120</v>
      </c>
      <c r="K1197" s="7" t="s">
        <v>1113</v>
      </c>
      <c r="L1197" s="57">
        <v>843389925</v>
      </c>
      <c r="M1197" s="57">
        <v>843389925</v>
      </c>
      <c r="N1197" s="9" t="s">
        <v>28</v>
      </c>
      <c r="O1197" s="9" t="s">
        <v>29</v>
      </c>
      <c r="P1197" s="11" t="s">
        <v>272</v>
      </c>
      <c r="Q1197" s="11" t="s">
        <v>1114</v>
      </c>
      <c r="R1197" s="11" t="s">
        <v>1115</v>
      </c>
      <c r="S1197" s="11" t="s">
        <v>1116</v>
      </c>
      <c r="T1197" s="11" t="s">
        <v>1117</v>
      </c>
      <c r="U1197" t="s">
        <v>29</v>
      </c>
    </row>
    <row r="1198" spans="1:21" ht="35.1" customHeight="1" x14ac:dyDescent="0.25">
      <c r="A1198" s="4">
        <v>72</v>
      </c>
      <c r="B1198" s="5" t="s">
        <v>1108</v>
      </c>
      <c r="C1198" s="5" t="s">
        <v>1109</v>
      </c>
      <c r="D1198" s="6" t="s">
        <v>1110</v>
      </c>
      <c r="E1198" s="54">
        <v>80101505</v>
      </c>
      <c r="F1198" s="6" t="s">
        <v>1121</v>
      </c>
      <c r="G1198" s="55">
        <v>42767</v>
      </c>
      <c r="H1198" s="58">
        <v>11</v>
      </c>
      <c r="I1198" s="7" t="s">
        <v>311</v>
      </c>
      <c r="J1198" s="15" t="s">
        <v>1122</v>
      </c>
      <c r="K1198" s="7" t="s">
        <v>1113</v>
      </c>
      <c r="L1198" s="57">
        <v>66751828</v>
      </c>
      <c r="M1198" s="57">
        <v>66751828</v>
      </c>
      <c r="N1198" s="9" t="s">
        <v>28</v>
      </c>
      <c r="O1198" s="9" t="s">
        <v>29</v>
      </c>
      <c r="P1198" s="11" t="s">
        <v>272</v>
      </c>
      <c r="Q1198" s="11" t="s">
        <v>1114</v>
      </c>
      <c r="R1198" s="11" t="s">
        <v>1115</v>
      </c>
      <c r="S1198" s="11" t="s">
        <v>1116</v>
      </c>
      <c r="T1198" s="11" t="s">
        <v>1117</v>
      </c>
      <c r="U1198">
        <v>6068348</v>
      </c>
    </row>
    <row r="1199" spans="1:21" ht="35.1" customHeight="1" x14ac:dyDescent="0.25">
      <c r="A1199" s="4">
        <v>73</v>
      </c>
      <c r="B1199" s="5" t="s">
        <v>1108</v>
      </c>
      <c r="C1199" s="5" t="s">
        <v>1109</v>
      </c>
      <c r="D1199" s="6" t="s">
        <v>1110</v>
      </c>
      <c r="E1199" s="54">
        <v>80101505</v>
      </c>
      <c r="F1199" s="6" t="s">
        <v>1121</v>
      </c>
      <c r="G1199" s="55">
        <v>42767</v>
      </c>
      <c r="H1199" s="58">
        <v>11</v>
      </c>
      <c r="I1199" s="7" t="s">
        <v>311</v>
      </c>
      <c r="J1199" s="15" t="s">
        <v>1122</v>
      </c>
      <c r="K1199" s="7" t="s">
        <v>1113</v>
      </c>
      <c r="L1199" s="57">
        <v>66751828</v>
      </c>
      <c r="M1199" s="57">
        <v>66751828</v>
      </c>
      <c r="N1199" s="9" t="s">
        <v>28</v>
      </c>
      <c r="O1199" s="9" t="s">
        <v>29</v>
      </c>
      <c r="P1199" s="11" t="s">
        <v>272</v>
      </c>
      <c r="Q1199" s="11" t="s">
        <v>1114</v>
      </c>
      <c r="R1199" s="11" t="s">
        <v>1115</v>
      </c>
      <c r="S1199" s="11" t="s">
        <v>1116</v>
      </c>
      <c r="T1199" s="11" t="s">
        <v>1117</v>
      </c>
      <c r="U1199">
        <v>6068348</v>
      </c>
    </row>
    <row r="1200" spans="1:21" ht="35.1" customHeight="1" x14ac:dyDescent="0.25">
      <c r="A1200" s="4">
        <v>74</v>
      </c>
      <c r="B1200" s="5" t="s">
        <v>1108</v>
      </c>
      <c r="C1200" s="5" t="s">
        <v>1109</v>
      </c>
      <c r="D1200" s="6" t="s">
        <v>1110</v>
      </c>
      <c r="E1200" s="54">
        <v>80101505</v>
      </c>
      <c r="F1200" s="6" t="s">
        <v>1123</v>
      </c>
      <c r="G1200" s="55">
        <v>42767</v>
      </c>
      <c r="H1200" s="58">
        <v>11</v>
      </c>
      <c r="I1200" s="7" t="s">
        <v>311</v>
      </c>
      <c r="J1200" s="15" t="s">
        <v>1122</v>
      </c>
      <c r="K1200" s="7" t="s">
        <v>1113</v>
      </c>
      <c r="L1200" s="57">
        <v>66751828</v>
      </c>
      <c r="M1200" s="57">
        <v>66751828</v>
      </c>
      <c r="N1200" s="9" t="s">
        <v>28</v>
      </c>
      <c r="O1200" s="9" t="s">
        <v>29</v>
      </c>
      <c r="P1200" s="11" t="s">
        <v>272</v>
      </c>
      <c r="Q1200" s="11" t="s">
        <v>1114</v>
      </c>
      <c r="R1200" s="11" t="s">
        <v>1115</v>
      </c>
      <c r="S1200" s="11" t="s">
        <v>1116</v>
      </c>
      <c r="T1200" s="11" t="s">
        <v>1117</v>
      </c>
      <c r="U1200">
        <v>6068348</v>
      </c>
    </row>
    <row r="1201" spans="1:21" ht="35.1" customHeight="1" x14ac:dyDescent="0.25">
      <c r="A1201" s="4">
        <v>75</v>
      </c>
      <c r="B1201" s="5" t="s">
        <v>1108</v>
      </c>
      <c r="C1201" s="5" t="s">
        <v>1109</v>
      </c>
      <c r="D1201" s="6" t="s">
        <v>1110</v>
      </c>
      <c r="E1201" s="54">
        <v>80101505</v>
      </c>
      <c r="F1201" s="6" t="s">
        <v>1121</v>
      </c>
      <c r="G1201" s="55">
        <v>42767</v>
      </c>
      <c r="H1201" s="58">
        <v>11</v>
      </c>
      <c r="I1201" s="7" t="s">
        <v>311</v>
      </c>
      <c r="J1201" s="15" t="s">
        <v>1122</v>
      </c>
      <c r="K1201" s="7" t="s">
        <v>1113</v>
      </c>
      <c r="L1201" s="57">
        <v>66751828</v>
      </c>
      <c r="M1201" s="57">
        <v>66751828</v>
      </c>
      <c r="N1201" s="9" t="s">
        <v>28</v>
      </c>
      <c r="O1201" s="9" t="s">
        <v>29</v>
      </c>
      <c r="P1201" s="11" t="s">
        <v>272</v>
      </c>
      <c r="Q1201" s="11" t="s">
        <v>1114</v>
      </c>
      <c r="R1201" s="11" t="s">
        <v>1115</v>
      </c>
      <c r="S1201" s="11" t="s">
        <v>1116</v>
      </c>
      <c r="T1201" s="11" t="s">
        <v>1117</v>
      </c>
      <c r="U1201">
        <v>6068348</v>
      </c>
    </row>
    <row r="1202" spans="1:21" ht="35.1" customHeight="1" x14ac:dyDescent="0.25">
      <c r="A1202" s="4">
        <v>76</v>
      </c>
      <c r="B1202" s="5" t="s">
        <v>1108</v>
      </c>
      <c r="C1202" s="5" t="s">
        <v>1109</v>
      </c>
      <c r="D1202" s="6" t="s">
        <v>1110</v>
      </c>
      <c r="E1202" s="54">
        <v>80101505</v>
      </c>
      <c r="F1202" s="6" t="s">
        <v>1124</v>
      </c>
      <c r="G1202" s="55">
        <v>42767</v>
      </c>
      <c r="H1202" s="58">
        <v>11</v>
      </c>
      <c r="I1202" s="7" t="s">
        <v>311</v>
      </c>
      <c r="J1202" s="15" t="s">
        <v>1122</v>
      </c>
      <c r="K1202" s="7" t="s">
        <v>1113</v>
      </c>
      <c r="L1202" s="57">
        <v>66751828</v>
      </c>
      <c r="M1202" s="57">
        <v>66751828</v>
      </c>
      <c r="N1202" s="9" t="s">
        <v>28</v>
      </c>
      <c r="O1202" s="9" t="s">
        <v>29</v>
      </c>
      <c r="P1202" s="11" t="s">
        <v>272</v>
      </c>
      <c r="Q1202" s="11" t="s">
        <v>1114</v>
      </c>
      <c r="R1202" s="11" t="s">
        <v>1115</v>
      </c>
      <c r="S1202" s="11" t="s">
        <v>1116</v>
      </c>
      <c r="T1202" s="11" t="s">
        <v>1117</v>
      </c>
      <c r="U1202">
        <v>6068348</v>
      </c>
    </row>
    <row r="1203" spans="1:21" ht="35.1" customHeight="1" x14ac:dyDescent="0.25">
      <c r="A1203" s="4">
        <v>77</v>
      </c>
      <c r="B1203" s="5" t="s">
        <v>1108</v>
      </c>
      <c r="C1203" s="5" t="s">
        <v>1109</v>
      </c>
      <c r="D1203" s="6" t="s">
        <v>1110</v>
      </c>
      <c r="E1203" s="54">
        <v>80101505</v>
      </c>
      <c r="F1203" s="6" t="s">
        <v>1125</v>
      </c>
      <c r="G1203" s="55">
        <v>42767</v>
      </c>
      <c r="H1203" s="58">
        <v>11</v>
      </c>
      <c r="I1203" s="7" t="s">
        <v>311</v>
      </c>
      <c r="J1203" s="15" t="s">
        <v>1122</v>
      </c>
      <c r="K1203" s="7" t="s">
        <v>1113</v>
      </c>
      <c r="L1203" s="57">
        <v>66751828</v>
      </c>
      <c r="M1203" s="57">
        <v>66751828</v>
      </c>
      <c r="N1203" s="9" t="s">
        <v>28</v>
      </c>
      <c r="O1203" s="9" t="s">
        <v>29</v>
      </c>
      <c r="P1203" s="11" t="s">
        <v>272</v>
      </c>
      <c r="Q1203" s="11" t="s">
        <v>1114</v>
      </c>
      <c r="R1203" s="11" t="s">
        <v>1115</v>
      </c>
      <c r="S1203" s="11" t="s">
        <v>1116</v>
      </c>
      <c r="T1203" s="11" t="s">
        <v>1117</v>
      </c>
      <c r="U1203">
        <v>6068348</v>
      </c>
    </row>
    <row r="1204" spans="1:21" ht="35.1" customHeight="1" x14ac:dyDescent="0.25">
      <c r="A1204" s="4">
        <v>78</v>
      </c>
      <c r="B1204" s="5" t="s">
        <v>1108</v>
      </c>
      <c r="C1204" s="5" t="s">
        <v>1109</v>
      </c>
      <c r="D1204" s="6" t="s">
        <v>1110</v>
      </c>
      <c r="E1204" s="54">
        <v>80101505</v>
      </c>
      <c r="F1204" s="6" t="s">
        <v>1126</v>
      </c>
      <c r="G1204" s="55">
        <v>42767</v>
      </c>
      <c r="H1204" s="58">
        <v>11</v>
      </c>
      <c r="I1204" s="7" t="s">
        <v>311</v>
      </c>
      <c r="J1204" s="15" t="s">
        <v>1122</v>
      </c>
      <c r="K1204" s="7" t="s">
        <v>1113</v>
      </c>
      <c r="L1204" s="57">
        <v>56559250.000000007</v>
      </c>
      <c r="M1204" s="57">
        <v>56559250.000000007</v>
      </c>
      <c r="N1204" s="9" t="s">
        <v>28</v>
      </c>
      <c r="O1204" s="9" t="s">
        <v>29</v>
      </c>
      <c r="P1204" s="11" t="s">
        <v>272</v>
      </c>
      <c r="Q1204" s="11" t="s">
        <v>1114</v>
      </c>
      <c r="R1204" s="11" t="s">
        <v>1115</v>
      </c>
      <c r="S1204" s="11" t="s">
        <v>1116</v>
      </c>
      <c r="T1204" s="11" t="s">
        <v>1117</v>
      </c>
      <c r="U1204">
        <v>5141750.0000000009</v>
      </c>
    </row>
    <row r="1205" spans="1:21" ht="35.1" customHeight="1" x14ac:dyDescent="0.25">
      <c r="A1205" s="4">
        <v>79</v>
      </c>
      <c r="B1205" s="5" t="s">
        <v>1108</v>
      </c>
      <c r="C1205" s="5" t="s">
        <v>1109</v>
      </c>
      <c r="D1205" s="6" t="s">
        <v>1110</v>
      </c>
      <c r="E1205" s="54">
        <v>80101505</v>
      </c>
      <c r="F1205" s="6" t="s">
        <v>1126</v>
      </c>
      <c r="G1205" s="55">
        <v>42767</v>
      </c>
      <c r="H1205" s="58">
        <v>11</v>
      </c>
      <c r="I1205" s="7" t="s">
        <v>311</v>
      </c>
      <c r="J1205" s="15" t="s">
        <v>1122</v>
      </c>
      <c r="K1205" s="7" t="s">
        <v>1113</v>
      </c>
      <c r="L1205" s="57">
        <v>56559250.000000007</v>
      </c>
      <c r="M1205" s="57">
        <v>56559250.000000007</v>
      </c>
      <c r="N1205" s="9" t="s">
        <v>28</v>
      </c>
      <c r="O1205" s="9" t="s">
        <v>29</v>
      </c>
      <c r="P1205" s="11" t="s">
        <v>272</v>
      </c>
      <c r="Q1205" s="11" t="s">
        <v>1114</v>
      </c>
      <c r="R1205" s="11" t="s">
        <v>1115</v>
      </c>
      <c r="S1205" s="11" t="s">
        <v>1116</v>
      </c>
      <c r="T1205" s="11" t="s">
        <v>1117</v>
      </c>
      <c r="U1205">
        <v>5141750.0000000009</v>
      </c>
    </row>
    <row r="1206" spans="1:21" ht="35.1" customHeight="1" x14ac:dyDescent="0.25">
      <c r="A1206" s="4">
        <v>80</v>
      </c>
      <c r="B1206" s="5" t="s">
        <v>1108</v>
      </c>
      <c r="C1206" s="5" t="s">
        <v>1109</v>
      </c>
      <c r="D1206" s="6" t="s">
        <v>1110</v>
      </c>
      <c r="E1206" s="54">
        <v>80101509</v>
      </c>
      <c r="F1206" s="6" t="s">
        <v>1127</v>
      </c>
      <c r="G1206" s="55">
        <v>42767</v>
      </c>
      <c r="H1206" s="58">
        <v>10</v>
      </c>
      <c r="I1206" s="7" t="s">
        <v>311</v>
      </c>
      <c r="J1206" s="15" t="s">
        <v>333</v>
      </c>
      <c r="K1206" s="7" t="s">
        <v>1113</v>
      </c>
      <c r="L1206" s="57">
        <v>833163892</v>
      </c>
      <c r="M1206" s="57">
        <v>833163892</v>
      </c>
      <c r="N1206" s="9" t="s">
        <v>28</v>
      </c>
      <c r="O1206" s="9" t="s">
        <v>29</v>
      </c>
      <c r="P1206" s="11" t="s">
        <v>272</v>
      </c>
      <c r="Q1206" s="11" t="s">
        <v>1114</v>
      </c>
      <c r="R1206" s="11" t="s">
        <v>1115</v>
      </c>
      <c r="S1206" s="11" t="s">
        <v>1116</v>
      </c>
      <c r="T1206" s="11" t="s">
        <v>1117</v>
      </c>
      <c r="U1206" t="s">
        <v>29</v>
      </c>
    </row>
    <row r="1207" spans="1:21" ht="35.1" customHeight="1" x14ac:dyDescent="0.25">
      <c r="A1207" s="4">
        <v>81</v>
      </c>
      <c r="B1207" s="5" t="s">
        <v>1108</v>
      </c>
      <c r="C1207" s="5" t="s">
        <v>1109</v>
      </c>
      <c r="D1207" s="6" t="s">
        <v>1110</v>
      </c>
      <c r="E1207" s="54">
        <v>86131502</v>
      </c>
      <c r="F1207" s="6" t="s">
        <v>1128</v>
      </c>
      <c r="G1207" s="55">
        <v>42767</v>
      </c>
      <c r="H1207" s="58">
        <v>10</v>
      </c>
      <c r="I1207" s="7" t="s">
        <v>311</v>
      </c>
      <c r="J1207" s="15" t="s">
        <v>1129</v>
      </c>
      <c r="K1207" s="7" t="s">
        <v>1130</v>
      </c>
      <c r="L1207" s="57">
        <v>300000000</v>
      </c>
      <c r="M1207" s="57">
        <v>300000000</v>
      </c>
      <c r="N1207" s="9" t="s">
        <v>28</v>
      </c>
      <c r="O1207" s="9" t="s">
        <v>29</v>
      </c>
      <c r="P1207" s="11" t="s">
        <v>272</v>
      </c>
      <c r="Q1207" s="11" t="s">
        <v>1114</v>
      </c>
      <c r="R1207" s="11" t="s">
        <v>1115</v>
      </c>
      <c r="S1207" s="11" t="s">
        <v>1116</v>
      </c>
      <c r="T1207" s="11" t="s">
        <v>1117</v>
      </c>
      <c r="U1207" t="s">
        <v>29</v>
      </c>
    </row>
    <row r="1208" spans="1:21" ht="35.1" customHeight="1" x14ac:dyDescent="0.25">
      <c r="A1208" s="4">
        <v>82</v>
      </c>
      <c r="B1208" s="5" t="s">
        <v>1108</v>
      </c>
      <c r="C1208" s="5" t="s">
        <v>1109</v>
      </c>
      <c r="D1208" s="6" t="s">
        <v>1110</v>
      </c>
      <c r="E1208" s="54">
        <v>80101509</v>
      </c>
      <c r="F1208" s="6" t="s">
        <v>1131</v>
      </c>
      <c r="G1208" s="55">
        <v>42767</v>
      </c>
      <c r="H1208" s="58">
        <v>10</v>
      </c>
      <c r="I1208" s="7" t="s">
        <v>311</v>
      </c>
      <c r="J1208" s="15" t="s">
        <v>330</v>
      </c>
      <c r="K1208" s="7" t="s">
        <v>1130</v>
      </c>
      <c r="L1208" s="57">
        <v>3143000000</v>
      </c>
      <c r="M1208" s="57">
        <v>3143000000</v>
      </c>
      <c r="N1208" s="9" t="s">
        <v>28</v>
      </c>
      <c r="O1208" s="9" t="s">
        <v>29</v>
      </c>
      <c r="P1208" s="11" t="s">
        <v>272</v>
      </c>
      <c r="Q1208" s="11" t="s">
        <v>1114</v>
      </c>
      <c r="R1208" s="11" t="s">
        <v>1115</v>
      </c>
      <c r="S1208" s="11" t="s">
        <v>1116</v>
      </c>
      <c r="T1208" s="11" t="s">
        <v>1117</v>
      </c>
      <c r="U1208" t="s">
        <v>29</v>
      </c>
    </row>
    <row r="1209" spans="1:21" ht="35.1" customHeight="1" x14ac:dyDescent="0.25">
      <c r="A1209" s="4">
        <v>83</v>
      </c>
      <c r="B1209" s="5" t="s">
        <v>1108</v>
      </c>
      <c r="C1209" s="5" t="s">
        <v>1109</v>
      </c>
      <c r="D1209" s="6" t="s">
        <v>1110</v>
      </c>
      <c r="E1209" s="54">
        <v>80101509</v>
      </c>
      <c r="F1209" s="6" t="s">
        <v>1132</v>
      </c>
      <c r="G1209" s="55">
        <v>42767</v>
      </c>
      <c r="H1209" s="58">
        <v>10</v>
      </c>
      <c r="I1209" s="7" t="s">
        <v>311</v>
      </c>
      <c r="J1209" s="15" t="s">
        <v>1122</v>
      </c>
      <c r="K1209" s="7" t="s">
        <v>1113</v>
      </c>
      <c r="L1209" s="57">
        <v>28686740</v>
      </c>
      <c r="M1209" s="57">
        <v>28686740</v>
      </c>
      <c r="N1209" s="9" t="s">
        <v>28</v>
      </c>
      <c r="O1209" s="9" t="s">
        <v>29</v>
      </c>
      <c r="P1209" s="11" t="s">
        <v>272</v>
      </c>
      <c r="Q1209" s="11" t="s">
        <v>1114</v>
      </c>
      <c r="R1209" s="11" t="s">
        <v>1115</v>
      </c>
      <c r="S1209" s="11" t="s">
        <v>1116</v>
      </c>
      <c r="T1209" s="11" t="s">
        <v>1117</v>
      </c>
      <c r="U1209">
        <v>2868674</v>
      </c>
    </row>
    <row r="1210" spans="1:21" ht="35.1" customHeight="1" x14ac:dyDescent="0.25">
      <c r="A1210" s="4">
        <v>84</v>
      </c>
      <c r="B1210" s="5" t="s">
        <v>1108</v>
      </c>
      <c r="C1210" s="5" t="s">
        <v>1109</v>
      </c>
      <c r="D1210" s="6" t="s">
        <v>1133</v>
      </c>
      <c r="E1210" s="54" t="s">
        <v>1134</v>
      </c>
      <c r="F1210" s="6" t="s">
        <v>1135</v>
      </c>
      <c r="G1210" s="55">
        <v>42767</v>
      </c>
      <c r="H1210" s="58">
        <v>10</v>
      </c>
      <c r="I1210" s="7" t="s">
        <v>300</v>
      </c>
      <c r="J1210" s="15" t="s">
        <v>1136</v>
      </c>
      <c r="K1210" s="7" t="s">
        <v>1113</v>
      </c>
      <c r="L1210" s="57">
        <v>445000000</v>
      </c>
      <c r="M1210" s="57">
        <v>445000000</v>
      </c>
      <c r="N1210" s="9" t="s">
        <v>28</v>
      </c>
      <c r="O1210" s="9" t="s">
        <v>29</v>
      </c>
      <c r="P1210" s="11" t="s">
        <v>272</v>
      </c>
      <c r="Q1210" s="11" t="s">
        <v>1114</v>
      </c>
      <c r="R1210" s="11" t="s">
        <v>1115</v>
      </c>
      <c r="S1210" s="11" t="s">
        <v>1116</v>
      </c>
      <c r="T1210" s="11" t="s">
        <v>1117</v>
      </c>
    </row>
    <row r="1211" spans="1:21" ht="35.1" customHeight="1" x14ac:dyDescent="0.25">
      <c r="A1211" s="4">
        <v>85</v>
      </c>
      <c r="B1211" s="5" t="s">
        <v>1108</v>
      </c>
      <c r="C1211" s="5" t="s">
        <v>1109</v>
      </c>
      <c r="D1211" s="6" t="s">
        <v>1133</v>
      </c>
      <c r="E1211" s="54">
        <v>80101505</v>
      </c>
      <c r="F1211" s="6" t="s">
        <v>1137</v>
      </c>
      <c r="G1211" s="55">
        <v>42767</v>
      </c>
      <c r="H1211" s="58">
        <v>11</v>
      </c>
      <c r="I1211" s="7" t="s">
        <v>311</v>
      </c>
      <c r="J1211" s="15" t="s">
        <v>1122</v>
      </c>
      <c r="K1211" s="7" t="s">
        <v>1113</v>
      </c>
      <c r="L1211" s="57">
        <v>55000000</v>
      </c>
      <c r="M1211" s="57">
        <v>55000000</v>
      </c>
      <c r="N1211" s="9" t="s">
        <v>28</v>
      </c>
      <c r="O1211" s="9" t="s">
        <v>29</v>
      </c>
      <c r="P1211" s="11" t="s">
        <v>272</v>
      </c>
      <c r="Q1211" s="11" t="s">
        <v>1114</v>
      </c>
      <c r="R1211" s="11" t="s">
        <v>1115</v>
      </c>
      <c r="S1211" s="11" t="s">
        <v>1116</v>
      </c>
      <c r="T1211" s="11" t="s">
        <v>1117</v>
      </c>
      <c r="U1211">
        <v>5000000</v>
      </c>
    </row>
    <row r="1212" spans="1:21" ht="35.1" customHeight="1" x14ac:dyDescent="0.25">
      <c r="A1212" s="4">
        <v>86</v>
      </c>
      <c r="B1212" s="5" t="s">
        <v>1108</v>
      </c>
      <c r="C1212" s="5" t="s">
        <v>1109</v>
      </c>
      <c r="D1212" s="6" t="s">
        <v>1138</v>
      </c>
      <c r="E1212" s="54">
        <v>80101505</v>
      </c>
      <c r="F1212" s="6" t="s">
        <v>1139</v>
      </c>
      <c r="G1212" s="55">
        <v>42767</v>
      </c>
      <c r="H1212" s="58">
        <v>11</v>
      </c>
      <c r="I1212" s="7" t="s">
        <v>311</v>
      </c>
      <c r="J1212" s="15" t="s">
        <v>1122</v>
      </c>
      <c r="K1212" s="7" t="s">
        <v>1113</v>
      </c>
      <c r="L1212" s="57">
        <v>66751828</v>
      </c>
      <c r="M1212" s="57">
        <v>66751828</v>
      </c>
      <c r="N1212" s="9" t="s">
        <v>28</v>
      </c>
      <c r="O1212" s="9" t="s">
        <v>29</v>
      </c>
      <c r="P1212" s="11" t="s">
        <v>272</v>
      </c>
      <c r="Q1212" s="11" t="s">
        <v>1114</v>
      </c>
      <c r="R1212" s="11" t="s">
        <v>1115</v>
      </c>
      <c r="S1212" s="11" t="s">
        <v>1116</v>
      </c>
      <c r="T1212" s="11" t="s">
        <v>1117</v>
      </c>
      <c r="U1212">
        <v>6068348</v>
      </c>
    </row>
    <row r="1213" spans="1:21" ht="35.1" customHeight="1" x14ac:dyDescent="0.25">
      <c r="A1213" s="4">
        <v>87</v>
      </c>
      <c r="B1213" s="5" t="s">
        <v>1108</v>
      </c>
      <c r="C1213" s="5" t="s">
        <v>1109</v>
      </c>
      <c r="D1213" s="6" t="s">
        <v>1138</v>
      </c>
      <c r="E1213" s="54">
        <v>80101505</v>
      </c>
      <c r="F1213" s="6" t="s">
        <v>1140</v>
      </c>
      <c r="G1213" s="55">
        <v>42767</v>
      </c>
      <c r="H1213" s="58">
        <v>11</v>
      </c>
      <c r="I1213" s="7" t="s">
        <v>311</v>
      </c>
      <c r="J1213" s="15" t="s">
        <v>1122</v>
      </c>
      <c r="K1213" s="7" t="s">
        <v>1113</v>
      </c>
      <c r="L1213" s="57">
        <v>43692110</v>
      </c>
      <c r="M1213" s="57">
        <v>43692110</v>
      </c>
      <c r="N1213" s="9" t="s">
        <v>28</v>
      </c>
      <c r="O1213" s="9" t="s">
        <v>29</v>
      </c>
      <c r="P1213" s="11" t="s">
        <v>272</v>
      </c>
      <c r="Q1213" s="11" t="s">
        <v>1114</v>
      </c>
      <c r="R1213" s="11" t="s">
        <v>1115</v>
      </c>
      <c r="S1213" s="11" t="s">
        <v>1116</v>
      </c>
      <c r="T1213" s="11" t="s">
        <v>1117</v>
      </c>
      <c r="U1213">
        <v>3972010</v>
      </c>
    </row>
    <row r="1214" spans="1:21" ht="35.1" customHeight="1" x14ac:dyDescent="0.25">
      <c r="A1214" s="4">
        <v>88</v>
      </c>
      <c r="B1214" s="5" t="s">
        <v>1108</v>
      </c>
      <c r="C1214" s="5" t="s">
        <v>1109</v>
      </c>
      <c r="D1214" s="6" t="s">
        <v>1138</v>
      </c>
      <c r="E1214" s="54">
        <v>80101505</v>
      </c>
      <c r="F1214" s="6" t="s">
        <v>1141</v>
      </c>
      <c r="G1214" s="55">
        <v>42767</v>
      </c>
      <c r="H1214" s="58">
        <v>11</v>
      </c>
      <c r="I1214" s="7" t="s">
        <v>311</v>
      </c>
      <c r="J1214" s="15" t="s">
        <v>1112</v>
      </c>
      <c r="K1214" s="7" t="s">
        <v>1113</v>
      </c>
      <c r="L1214" s="57">
        <v>25168000</v>
      </c>
      <c r="M1214" s="57">
        <v>25168000</v>
      </c>
      <c r="N1214" s="9" t="s">
        <v>28</v>
      </c>
      <c r="O1214" s="9" t="s">
        <v>29</v>
      </c>
      <c r="P1214" s="11" t="s">
        <v>272</v>
      </c>
      <c r="Q1214" s="11" t="s">
        <v>1114</v>
      </c>
      <c r="R1214" s="11" t="s">
        <v>1115</v>
      </c>
      <c r="S1214" s="11" t="s">
        <v>1116</v>
      </c>
      <c r="T1214" s="11" t="s">
        <v>1117</v>
      </c>
      <c r="U1214">
        <v>2288000</v>
      </c>
    </row>
    <row r="1215" spans="1:21" ht="35.1" customHeight="1" x14ac:dyDescent="0.25">
      <c r="A1215" s="4">
        <v>89</v>
      </c>
      <c r="B1215" s="5" t="s">
        <v>1108</v>
      </c>
      <c r="C1215" s="5" t="s">
        <v>1109</v>
      </c>
      <c r="D1215" s="6" t="s">
        <v>1138</v>
      </c>
      <c r="E1215" s="54">
        <v>80101505</v>
      </c>
      <c r="F1215" s="6" t="s">
        <v>1142</v>
      </c>
      <c r="G1215" s="55">
        <v>42767</v>
      </c>
      <c r="H1215" s="58">
        <v>11</v>
      </c>
      <c r="I1215" s="7" t="s">
        <v>311</v>
      </c>
      <c r="J1215" s="15" t="s">
        <v>1122</v>
      </c>
      <c r="K1215" s="7" t="s">
        <v>1113</v>
      </c>
      <c r="L1215" s="57">
        <v>62920000</v>
      </c>
      <c r="M1215" s="57">
        <v>62920000</v>
      </c>
      <c r="N1215" s="9" t="s">
        <v>28</v>
      </c>
      <c r="O1215" s="9" t="s">
        <v>29</v>
      </c>
      <c r="P1215" s="11" t="s">
        <v>272</v>
      </c>
      <c r="Q1215" s="11" t="s">
        <v>1114</v>
      </c>
      <c r="R1215" s="11" t="s">
        <v>1115</v>
      </c>
      <c r="S1215" s="11" t="s">
        <v>1116</v>
      </c>
      <c r="T1215" s="11" t="s">
        <v>1117</v>
      </c>
      <c r="U1215">
        <v>5720000</v>
      </c>
    </row>
    <row r="1216" spans="1:21" ht="35.1" customHeight="1" x14ac:dyDescent="0.25">
      <c r="A1216" s="4">
        <v>90</v>
      </c>
      <c r="B1216" s="5" t="s">
        <v>1108</v>
      </c>
      <c r="C1216" s="5" t="s">
        <v>1109</v>
      </c>
      <c r="D1216" s="6" t="s">
        <v>1138</v>
      </c>
      <c r="E1216" s="54">
        <v>80101505</v>
      </c>
      <c r="F1216" s="6" t="s">
        <v>1143</v>
      </c>
      <c r="G1216" s="55">
        <v>42767</v>
      </c>
      <c r="H1216" s="58">
        <v>10</v>
      </c>
      <c r="I1216" s="7" t="s">
        <v>311</v>
      </c>
      <c r="J1216" s="15" t="s">
        <v>1122</v>
      </c>
      <c r="K1216" s="7" t="s">
        <v>1113</v>
      </c>
      <c r="L1216" s="57">
        <v>51417500.000000007</v>
      </c>
      <c r="M1216" s="57">
        <v>51417500.000000007</v>
      </c>
      <c r="N1216" s="9" t="s">
        <v>28</v>
      </c>
      <c r="O1216" s="9" t="s">
        <v>29</v>
      </c>
      <c r="P1216" s="11" t="s">
        <v>272</v>
      </c>
      <c r="Q1216" s="11" t="s">
        <v>1114</v>
      </c>
      <c r="R1216" s="11" t="s">
        <v>1115</v>
      </c>
      <c r="S1216" s="11" t="s">
        <v>1116</v>
      </c>
      <c r="T1216" s="11" t="s">
        <v>1117</v>
      </c>
      <c r="U1216">
        <v>5141750.0000000009</v>
      </c>
    </row>
    <row r="1217" spans="1:21" ht="35.1" customHeight="1" x14ac:dyDescent="0.25">
      <c r="A1217" s="4">
        <v>91</v>
      </c>
      <c r="B1217" s="5" t="s">
        <v>1108</v>
      </c>
      <c r="C1217" s="5" t="s">
        <v>1109</v>
      </c>
      <c r="D1217" s="6" t="s">
        <v>1138</v>
      </c>
      <c r="E1217" s="54">
        <v>80101505</v>
      </c>
      <c r="F1217" s="6" t="s">
        <v>1143</v>
      </c>
      <c r="G1217" s="55">
        <v>42767</v>
      </c>
      <c r="H1217" s="58">
        <v>10</v>
      </c>
      <c r="I1217" s="7" t="s">
        <v>311</v>
      </c>
      <c r="J1217" s="15" t="s">
        <v>1122</v>
      </c>
      <c r="K1217" s="7" t="s">
        <v>1113</v>
      </c>
      <c r="L1217" s="57">
        <v>51417500.000000007</v>
      </c>
      <c r="M1217" s="57">
        <v>51417500.000000007</v>
      </c>
      <c r="N1217" s="9" t="s">
        <v>28</v>
      </c>
      <c r="O1217" s="9" t="s">
        <v>29</v>
      </c>
      <c r="P1217" s="11" t="s">
        <v>272</v>
      </c>
      <c r="Q1217" s="11" t="s">
        <v>1114</v>
      </c>
      <c r="R1217" s="11" t="s">
        <v>1115</v>
      </c>
      <c r="S1217" s="11" t="s">
        <v>1116</v>
      </c>
      <c r="T1217" s="11" t="s">
        <v>1117</v>
      </c>
      <c r="U1217">
        <v>5141750.0000000009</v>
      </c>
    </row>
    <row r="1218" spans="1:21" ht="35.1" customHeight="1" x14ac:dyDescent="0.25">
      <c r="A1218" s="4">
        <v>92</v>
      </c>
      <c r="B1218" s="5" t="s">
        <v>1108</v>
      </c>
      <c r="C1218" s="5" t="s">
        <v>1109</v>
      </c>
      <c r="D1218" s="6" t="s">
        <v>1138</v>
      </c>
      <c r="E1218" s="54">
        <v>80101504</v>
      </c>
      <c r="F1218" s="6" t="s">
        <v>1144</v>
      </c>
      <c r="G1218" s="55">
        <v>42767</v>
      </c>
      <c r="H1218" s="58">
        <v>10</v>
      </c>
      <c r="I1218" s="7" t="s">
        <v>311</v>
      </c>
      <c r="J1218" s="15" t="s">
        <v>330</v>
      </c>
      <c r="K1218" s="7" t="s">
        <v>1113</v>
      </c>
      <c r="L1218" s="57">
        <v>280000000</v>
      </c>
      <c r="M1218" s="57">
        <v>280000000</v>
      </c>
      <c r="N1218" s="9" t="s">
        <v>28</v>
      </c>
      <c r="O1218" s="9" t="s">
        <v>29</v>
      </c>
      <c r="P1218" s="11" t="s">
        <v>272</v>
      </c>
      <c r="Q1218" s="11" t="s">
        <v>1114</v>
      </c>
      <c r="R1218" s="11" t="s">
        <v>1115</v>
      </c>
      <c r="S1218" s="11" t="s">
        <v>1116</v>
      </c>
      <c r="T1218" s="11" t="s">
        <v>1117</v>
      </c>
      <c r="U1218">
        <v>280000000</v>
      </c>
    </row>
    <row r="1219" spans="1:21" ht="35.1" customHeight="1" x14ac:dyDescent="0.25">
      <c r="A1219" s="4">
        <v>93</v>
      </c>
      <c r="B1219" s="5" t="s">
        <v>1108</v>
      </c>
      <c r="C1219" s="5" t="s">
        <v>1109</v>
      </c>
      <c r="D1219" s="6" t="s">
        <v>1145</v>
      </c>
      <c r="E1219" s="54">
        <v>80101505</v>
      </c>
      <c r="F1219" s="6" t="s">
        <v>1146</v>
      </c>
      <c r="G1219" s="55">
        <v>42767</v>
      </c>
      <c r="H1219" s="58">
        <v>11</v>
      </c>
      <c r="I1219" s="7" t="s">
        <v>311</v>
      </c>
      <c r="J1219" s="15" t="s">
        <v>1112</v>
      </c>
      <c r="K1219" s="7" t="s">
        <v>1113</v>
      </c>
      <c r="L1219" s="57">
        <v>16496480</v>
      </c>
      <c r="M1219" s="57">
        <v>16496480</v>
      </c>
      <c r="N1219" s="9" t="s">
        <v>28</v>
      </c>
      <c r="O1219" s="9" t="s">
        <v>29</v>
      </c>
      <c r="P1219" s="11" t="s">
        <v>272</v>
      </c>
      <c r="Q1219" s="11" t="s">
        <v>1114</v>
      </c>
      <c r="R1219" s="11" t="s">
        <v>1115</v>
      </c>
      <c r="S1219" s="11" t="s">
        <v>1116</v>
      </c>
      <c r="T1219" s="11" t="s">
        <v>1117</v>
      </c>
      <c r="U1219">
        <v>1499680</v>
      </c>
    </row>
    <row r="1220" spans="1:21" ht="35.1" customHeight="1" x14ac:dyDescent="0.25">
      <c r="A1220" s="4">
        <v>94</v>
      </c>
      <c r="B1220" s="5" t="s">
        <v>1108</v>
      </c>
      <c r="C1220" s="5" t="s">
        <v>1109</v>
      </c>
      <c r="D1220" s="6" t="s">
        <v>1145</v>
      </c>
      <c r="E1220" s="54">
        <v>80101505</v>
      </c>
      <c r="F1220" s="6" t="s">
        <v>1146</v>
      </c>
      <c r="G1220" s="55">
        <v>42767</v>
      </c>
      <c r="H1220" s="58">
        <v>11</v>
      </c>
      <c r="I1220" s="7" t="s">
        <v>311</v>
      </c>
      <c r="J1220" s="15" t="s">
        <v>1112</v>
      </c>
      <c r="K1220" s="7" t="s">
        <v>1113</v>
      </c>
      <c r="L1220" s="57">
        <v>16496480</v>
      </c>
      <c r="M1220" s="57">
        <v>16496480</v>
      </c>
      <c r="N1220" s="9" t="s">
        <v>28</v>
      </c>
      <c r="O1220" s="9" t="s">
        <v>29</v>
      </c>
      <c r="P1220" s="11" t="s">
        <v>272</v>
      </c>
      <c r="Q1220" s="11" t="s">
        <v>1114</v>
      </c>
      <c r="R1220" s="11" t="s">
        <v>1115</v>
      </c>
      <c r="S1220" s="11" t="s">
        <v>1116</v>
      </c>
      <c r="T1220" s="11" t="s">
        <v>1117</v>
      </c>
      <c r="U1220">
        <v>1499680</v>
      </c>
    </row>
    <row r="1221" spans="1:21" ht="35.1" customHeight="1" x14ac:dyDescent="0.25">
      <c r="A1221" s="4">
        <v>95</v>
      </c>
      <c r="B1221" s="5" t="s">
        <v>1108</v>
      </c>
      <c r="C1221" s="5" t="s">
        <v>1109</v>
      </c>
      <c r="D1221" s="6" t="s">
        <v>1145</v>
      </c>
      <c r="E1221" s="54">
        <v>80101505</v>
      </c>
      <c r="F1221" s="6" t="s">
        <v>1146</v>
      </c>
      <c r="G1221" s="55">
        <v>42767</v>
      </c>
      <c r="H1221" s="58">
        <v>11</v>
      </c>
      <c r="I1221" s="7" t="s">
        <v>311</v>
      </c>
      <c r="J1221" s="15" t="s">
        <v>1112</v>
      </c>
      <c r="K1221" s="7" t="s">
        <v>1113</v>
      </c>
      <c r="L1221" s="57">
        <v>16496480</v>
      </c>
      <c r="M1221" s="57">
        <v>16496480</v>
      </c>
      <c r="N1221" s="9" t="s">
        <v>28</v>
      </c>
      <c r="O1221" s="9" t="s">
        <v>29</v>
      </c>
      <c r="P1221" s="11" t="s">
        <v>272</v>
      </c>
      <c r="Q1221" s="11" t="s">
        <v>1114</v>
      </c>
      <c r="R1221" s="11" t="s">
        <v>1115</v>
      </c>
      <c r="S1221" s="11" t="s">
        <v>1116</v>
      </c>
      <c r="T1221" s="11" t="s">
        <v>1117</v>
      </c>
      <c r="U1221">
        <v>1499680</v>
      </c>
    </row>
    <row r="1222" spans="1:21" ht="35.1" customHeight="1" x14ac:dyDescent="0.25">
      <c r="A1222" s="4">
        <v>96</v>
      </c>
      <c r="B1222" s="5" t="s">
        <v>1108</v>
      </c>
      <c r="C1222" s="5" t="s">
        <v>1109</v>
      </c>
      <c r="D1222" s="6" t="s">
        <v>1145</v>
      </c>
      <c r="E1222" s="54">
        <v>80101505</v>
      </c>
      <c r="F1222" s="6" t="s">
        <v>1146</v>
      </c>
      <c r="G1222" s="55">
        <v>42767</v>
      </c>
      <c r="H1222" s="58">
        <v>11</v>
      </c>
      <c r="I1222" s="7" t="s">
        <v>311</v>
      </c>
      <c r="J1222" s="15" t="s">
        <v>1112</v>
      </c>
      <c r="K1222" s="7" t="s">
        <v>1113</v>
      </c>
      <c r="L1222" s="57">
        <v>16496480</v>
      </c>
      <c r="M1222" s="57">
        <v>16496480</v>
      </c>
      <c r="N1222" s="9" t="s">
        <v>28</v>
      </c>
      <c r="O1222" s="9" t="s">
        <v>29</v>
      </c>
      <c r="P1222" s="11" t="s">
        <v>272</v>
      </c>
      <c r="Q1222" s="11" t="s">
        <v>1114</v>
      </c>
      <c r="R1222" s="11" t="s">
        <v>1115</v>
      </c>
      <c r="S1222" s="11" t="s">
        <v>1116</v>
      </c>
      <c r="T1222" s="11" t="s">
        <v>1117</v>
      </c>
      <c r="U1222">
        <v>1499680</v>
      </c>
    </row>
    <row r="1223" spans="1:21" ht="35.1" customHeight="1" x14ac:dyDescent="0.25">
      <c r="A1223" s="4">
        <v>97</v>
      </c>
      <c r="B1223" s="5" t="s">
        <v>1108</v>
      </c>
      <c r="C1223" s="5" t="s">
        <v>1109</v>
      </c>
      <c r="D1223" s="6" t="s">
        <v>1145</v>
      </c>
      <c r="E1223" s="54">
        <v>80101505</v>
      </c>
      <c r="F1223" s="6" t="s">
        <v>1146</v>
      </c>
      <c r="G1223" s="55">
        <v>42767</v>
      </c>
      <c r="H1223" s="58">
        <v>11</v>
      </c>
      <c r="I1223" s="7" t="s">
        <v>311</v>
      </c>
      <c r="J1223" s="15" t="s">
        <v>1112</v>
      </c>
      <c r="K1223" s="7" t="s">
        <v>1113</v>
      </c>
      <c r="L1223" s="57">
        <v>16496480</v>
      </c>
      <c r="M1223" s="57">
        <v>16496480</v>
      </c>
      <c r="N1223" s="9" t="s">
        <v>28</v>
      </c>
      <c r="O1223" s="9" t="s">
        <v>29</v>
      </c>
      <c r="P1223" s="11" t="s">
        <v>272</v>
      </c>
      <c r="Q1223" s="11" t="s">
        <v>1114</v>
      </c>
      <c r="R1223" s="11" t="s">
        <v>1115</v>
      </c>
      <c r="S1223" s="11" t="s">
        <v>1116</v>
      </c>
      <c r="T1223" s="11" t="s">
        <v>1117</v>
      </c>
      <c r="U1223">
        <v>1499680</v>
      </c>
    </row>
    <row r="1224" spans="1:21" ht="35.1" customHeight="1" x14ac:dyDescent="0.25">
      <c r="A1224" s="4">
        <v>98</v>
      </c>
      <c r="B1224" s="5" t="s">
        <v>1108</v>
      </c>
      <c r="C1224" s="5" t="s">
        <v>1109</v>
      </c>
      <c r="D1224" s="6" t="s">
        <v>1145</v>
      </c>
      <c r="E1224" s="54">
        <v>80101505</v>
      </c>
      <c r="F1224" s="6" t="s">
        <v>1146</v>
      </c>
      <c r="G1224" s="55">
        <v>42767</v>
      </c>
      <c r="H1224" s="58">
        <v>11</v>
      </c>
      <c r="I1224" s="7" t="s">
        <v>311</v>
      </c>
      <c r="J1224" s="15" t="s">
        <v>1112</v>
      </c>
      <c r="K1224" s="7" t="s">
        <v>1113</v>
      </c>
      <c r="L1224" s="57">
        <v>16496480</v>
      </c>
      <c r="M1224" s="57">
        <v>16496480</v>
      </c>
      <c r="N1224" s="9" t="s">
        <v>28</v>
      </c>
      <c r="O1224" s="9" t="s">
        <v>29</v>
      </c>
      <c r="P1224" s="11" t="s">
        <v>272</v>
      </c>
      <c r="Q1224" s="11" t="s">
        <v>1114</v>
      </c>
      <c r="R1224" s="11" t="s">
        <v>1115</v>
      </c>
      <c r="S1224" s="11" t="s">
        <v>1116</v>
      </c>
      <c r="T1224" s="11" t="s">
        <v>1117</v>
      </c>
      <c r="U1224">
        <v>1499680</v>
      </c>
    </row>
    <row r="1225" spans="1:21" ht="35.1" customHeight="1" x14ac:dyDescent="0.25">
      <c r="A1225" s="4">
        <v>99</v>
      </c>
      <c r="B1225" s="5" t="s">
        <v>1108</v>
      </c>
      <c r="C1225" s="5" t="s">
        <v>1109</v>
      </c>
      <c r="D1225" s="6" t="s">
        <v>1145</v>
      </c>
      <c r="E1225" s="54">
        <v>80101505</v>
      </c>
      <c r="F1225" s="6" t="s">
        <v>1146</v>
      </c>
      <c r="G1225" s="55">
        <v>42767</v>
      </c>
      <c r="H1225" s="58">
        <v>11</v>
      </c>
      <c r="I1225" s="7" t="s">
        <v>311</v>
      </c>
      <c r="J1225" s="15" t="s">
        <v>1112</v>
      </c>
      <c r="K1225" s="7" t="s">
        <v>1113</v>
      </c>
      <c r="L1225" s="57">
        <v>16496480</v>
      </c>
      <c r="M1225" s="57">
        <v>16496480</v>
      </c>
      <c r="N1225" s="9" t="s">
        <v>28</v>
      </c>
      <c r="O1225" s="9" t="s">
        <v>29</v>
      </c>
      <c r="P1225" s="11" t="s">
        <v>272</v>
      </c>
      <c r="Q1225" s="11" t="s">
        <v>1114</v>
      </c>
      <c r="R1225" s="11" t="s">
        <v>1115</v>
      </c>
      <c r="S1225" s="11" t="s">
        <v>1116</v>
      </c>
      <c r="T1225" s="11" t="s">
        <v>1117</v>
      </c>
      <c r="U1225">
        <v>1499680</v>
      </c>
    </row>
    <row r="1226" spans="1:21" ht="35.1" customHeight="1" x14ac:dyDescent="0.25">
      <c r="A1226" s="4">
        <v>100</v>
      </c>
      <c r="B1226" s="5" t="s">
        <v>1108</v>
      </c>
      <c r="C1226" s="5" t="s">
        <v>1109</v>
      </c>
      <c r="D1226" s="6" t="s">
        <v>1145</v>
      </c>
      <c r="E1226" s="54">
        <v>80101505</v>
      </c>
      <c r="F1226" s="6" t="s">
        <v>1146</v>
      </c>
      <c r="G1226" s="55">
        <v>42767</v>
      </c>
      <c r="H1226" s="58">
        <v>11</v>
      </c>
      <c r="I1226" s="7" t="s">
        <v>311</v>
      </c>
      <c r="J1226" s="15" t="s">
        <v>1112</v>
      </c>
      <c r="K1226" s="7" t="s">
        <v>1113</v>
      </c>
      <c r="L1226" s="57">
        <v>16496480</v>
      </c>
      <c r="M1226" s="57">
        <v>16496480</v>
      </c>
      <c r="N1226" s="9" t="s">
        <v>28</v>
      </c>
      <c r="O1226" s="9" t="s">
        <v>29</v>
      </c>
      <c r="P1226" s="11" t="s">
        <v>272</v>
      </c>
      <c r="Q1226" s="11" t="s">
        <v>1114</v>
      </c>
      <c r="R1226" s="11" t="s">
        <v>1115</v>
      </c>
      <c r="S1226" s="11" t="s">
        <v>1116</v>
      </c>
      <c r="T1226" s="11" t="s">
        <v>1117</v>
      </c>
      <c r="U1226">
        <v>1499680</v>
      </c>
    </row>
    <row r="1227" spans="1:21" ht="35.1" customHeight="1" x14ac:dyDescent="0.25">
      <c r="A1227" s="4">
        <v>101</v>
      </c>
      <c r="B1227" s="5" t="s">
        <v>1108</v>
      </c>
      <c r="C1227" s="5" t="s">
        <v>1109</v>
      </c>
      <c r="D1227" s="6" t="s">
        <v>1145</v>
      </c>
      <c r="E1227" s="54">
        <v>80101505</v>
      </c>
      <c r="F1227" s="6" t="s">
        <v>1147</v>
      </c>
      <c r="G1227" s="55">
        <v>42767</v>
      </c>
      <c r="H1227" s="58">
        <v>11</v>
      </c>
      <c r="I1227" s="7" t="s">
        <v>311</v>
      </c>
      <c r="J1227" s="15" t="s">
        <v>1122</v>
      </c>
      <c r="K1227" s="7" t="s">
        <v>1113</v>
      </c>
      <c r="L1227" s="57">
        <v>66751828</v>
      </c>
      <c r="M1227" s="57">
        <v>66751828</v>
      </c>
      <c r="N1227" s="9" t="s">
        <v>28</v>
      </c>
      <c r="O1227" s="9" t="s">
        <v>29</v>
      </c>
      <c r="P1227" s="11" t="s">
        <v>272</v>
      </c>
      <c r="Q1227" s="11" t="s">
        <v>1114</v>
      </c>
      <c r="R1227" s="11" t="s">
        <v>1115</v>
      </c>
      <c r="S1227" s="11" t="s">
        <v>1116</v>
      </c>
      <c r="T1227" s="11" t="s">
        <v>1117</v>
      </c>
      <c r="U1227">
        <v>6068348</v>
      </c>
    </row>
    <row r="1228" spans="1:21" ht="35.1" customHeight="1" x14ac:dyDescent="0.25">
      <c r="A1228" s="4">
        <v>102</v>
      </c>
      <c r="B1228" s="5" t="s">
        <v>1108</v>
      </c>
      <c r="C1228" s="5" t="s">
        <v>1109</v>
      </c>
      <c r="D1228" s="6" t="s">
        <v>1145</v>
      </c>
      <c r="E1228" s="54">
        <v>80101505</v>
      </c>
      <c r="F1228" s="6" t="s">
        <v>1148</v>
      </c>
      <c r="G1228" s="55">
        <v>42767</v>
      </c>
      <c r="H1228" s="58">
        <v>11</v>
      </c>
      <c r="I1228" s="7" t="s">
        <v>311</v>
      </c>
      <c r="J1228" s="15" t="s">
        <v>1122</v>
      </c>
      <c r="K1228" s="7" t="s">
        <v>1113</v>
      </c>
      <c r="L1228" s="57">
        <v>66751828</v>
      </c>
      <c r="M1228" s="57">
        <v>66751828</v>
      </c>
      <c r="N1228" s="9" t="s">
        <v>28</v>
      </c>
      <c r="O1228" s="9" t="s">
        <v>29</v>
      </c>
      <c r="P1228" s="11" t="s">
        <v>272</v>
      </c>
      <c r="Q1228" s="11" t="s">
        <v>1114</v>
      </c>
      <c r="R1228" s="11" t="s">
        <v>1115</v>
      </c>
      <c r="S1228" s="11" t="s">
        <v>1116</v>
      </c>
      <c r="T1228" s="11" t="s">
        <v>1117</v>
      </c>
      <c r="U1228">
        <v>6068348</v>
      </c>
    </row>
    <row r="1229" spans="1:21" ht="35.1" customHeight="1" x14ac:dyDescent="0.25">
      <c r="A1229" s="4">
        <v>103</v>
      </c>
      <c r="B1229" s="5" t="s">
        <v>1108</v>
      </c>
      <c r="C1229" s="5" t="s">
        <v>1109</v>
      </c>
      <c r="D1229" s="6" t="s">
        <v>1145</v>
      </c>
      <c r="E1229" s="54">
        <v>80101505</v>
      </c>
      <c r="F1229" s="6" t="s">
        <v>1149</v>
      </c>
      <c r="G1229" s="55">
        <v>42767</v>
      </c>
      <c r="H1229" s="58">
        <v>11</v>
      </c>
      <c r="I1229" s="7" t="s">
        <v>311</v>
      </c>
      <c r="J1229" s="15" t="s">
        <v>1122</v>
      </c>
      <c r="K1229" s="7" t="s">
        <v>1113</v>
      </c>
      <c r="L1229" s="57">
        <v>43692110</v>
      </c>
      <c r="M1229" s="57">
        <v>43692110</v>
      </c>
      <c r="N1229" s="9" t="s">
        <v>28</v>
      </c>
      <c r="O1229" s="9" t="s">
        <v>29</v>
      </c>
      <c r="P1229" s="11" t="s">
        <v>272</v>
      </c>
      <c r="Q1229" s="11" t="s">
        <v>1114</v>
      </c>
      <c r="R1229" s="11" t="s">
        <v>1115</v>
      </c>
      <c r="S1229" s="11" t="s">
        <v>1116</v>
      </c>
      <c r="T1229" s="11" t="s">
        <v>1117</v>
      </c>
      <c r="U1229">
        <v>3972010</v>
      </c>
    </row>
    <row r="1230" spans="1:21" ht="35.1" customHeight="1" x14ac:dyDescent="0.25">
      <c r="A1230" s="4">
        <v>104</v>
      </c>
      <c r="B1230" s="5" t="s">
        <v>1108</v>
      </c>
      <c r="C1230" s="5" t="s">
        <v>1109</v>
      </c>
      <c r="D1230" s="6" t="s">
        <v>1145</v>
      </c>
      <c r="E1230" s="54">
        <v>80101505</v>
      </c>
      <c r="F1230" s="6" t="s">
        <v>1150</v>
      </c>
      <c r="G1230" s="55">
        <v>42767</v>
      </c>
      <c r="H1230" s="58">
        <v>11</v>
      </c>
      <c r="I1230" s="7" t="s">
        <v>311</v>
      </c>
      <c r="J1230" s="15" t="s">
        <v>1122</v>
      </c>
      <c r="K1230" s="7" t="s">
        <v>1113</v>
      </c>
      <c r="L1230" s="57">
        <v>56559360</v>
      </c>
      <c r="M1230" s="57">
        <v>56559360</v>
      </c>
      <c r="N1230" s="9" t="s">
        <v>28</v>
      </c>
      <c r="O1230" s="9" t="s">
        <v>29</v>
      </c>
      <c r="P1230" s="11" t="s">
        <v>272</v>
      </c>
      <c r="Q1230" s="11" t="s">
        <v>1114</v>
      </c>
      <c r="R1230" s="11" t="s">
        <v>1115</v>
      </c>
      <c r="S1230" s="11" t="s">
        <v>1116</v>
      </c>
      <c r="T1230" s="11" t="s">
        <v>1117</v>
      </c>
      <c r="U1230">
        <v>5141760</v>
      </c>
    </row>
    <row r="1231" spans="1:21" ht="35.1" customHeight="1" x14ac:dyDescent="0.25">
      <c r="A1231" s="4">
        <v>105</v>
      </c>
      <c r="B1231" s="5" t="s">
        <v>1108</v>
      </c>
      <c r="C1231" s="5" t="s">
        <v>1109</v>
      </c>
      <c r="D1231" s="6" t="s">
        <v>1145</v>
      </c>
      <c r="E1231" s="54">
        <v>80101509</v>
      </c>
      <c r="F1231" s="6" t="s">
        <v>1151</v>
      </c>
      <c r="G1231" s="55">
        <v>42767</v>
      </c>
      <c r="H1231" s="58">
        <v>10</v>
      </c>
      <c r="I1231" s="7" t="s">
        <v>300</v>
      </c>
      <c r="J1231" s="15" t="s">
        <v>1136</v>
      </c>
      <c r="K1231" s="7" t="s">
        <v>1113</v>
      </c>
      <c r="L1231" s="57">
        <v>534273034</v>
      </c>
      <c r="M1231" s="57">
        <v>534273034</v>
      </c>
      <c r="N1231" s="9" t="s">
        <v>28</v>
      </c>
      <c r="O1231" s="9" t="s">
        <v>29</v>
      </c>
      <c r="P1231" s="11" t="s">
        <v>272</v>
      </c>
      <c r="Q1231" s="11" t="s">
        <v>1114</v>
      </c>
      <c r="R1231" s="11" t="s">
        <v>1115</v>
      </c>
      <c r="S1231" s="11" t="s">
        <v>1116</v>
      </c>
      <c r="T1231" s="11" t="s">
        <v>1117</v>
      </c>
    </row>
    <row r="1232" spans="1:21" ht="35.1" customHeight="1" x14ac:dyDescent="0.25">
      <c r="A1232" s="4">
        <v>106</v>
      </c>
      <c r="B1232" s="5" t="s">
        <v>1108</v>
      </c>
      <c r="C1232" s="5" t="s">
        <v>1109</v>
      </c>
      <c r="D1232" s="6" t="s">
        <v>1152</v>
      </c>
      <c r="E1232" s="54">
        <v>80101505</v>
      </c>
      <c r="F1232" s="6" t="s">
        <v>1153</v>
      </c>
      <c r="G1232" s="55">
        <v>42767</v>
      </c>
      <c r="H1232" s="58">
        <v>11</v>
      </c>
      <c r="I1232" s="7" t="s">
        <v>311</v>
      </c>
      <c r="J1232" s="15" t="s">
        <v>1122</v>
      </c>
      <c r="K1232" s="7" t="s">
        <v>1113</v>
      </c>
      <c r="L1232" s="57">
        <v>66751828</v>
      </c>
      <c r="M1232" s="57">
        <v>66751828</v>
      </c>
      <c r="N1232" s="9" t="s">
        <v>28</v>
      </c>
      <c r="O1232" s="9" t="s">
        <v>29</v>
      </c>
      <c r="P1232" s="11" t="s">
        <v>272</v>
      </c>
      <c r="Q1232" s="11" t="s">
        <v>1114</v>
      </c>
      <c r="R1232" s="11" t="s">
        <v>1115</v>
      </c>
      <c r="S1232" s="11" t="s">
        <v>1116</v>
      </c>
      <c r="T1232" s="11" t="s">
        <v>1117</v>
      </c>
      <c r="U1232">
        <v>6068348</v>
      </c>
    </row>
    <row r="1233" spans="1:21" ht="35.1" customHeight="1" x14ac:dyDescent="0.25">
      <c r="A1233" s="4">
        <v>107</v>
      </c>
      <c r="B1233" s="5" t="s">
        <v>1108</v>
      </c>
      <c r="C1233" s="5" t="s">
        <v>1109</v>
      </c>
      <c r="D1233" s="6" t="s">
        <v>1152</v>
      </c>
      <c r="E1233" s="54">
        <v>80101505</v>
      </c>
      <c r="F1233" s="6" t="s">
        <v>1154</v>
      </c>
      <c r="G1233" s="55">
        <v>42767</v>
      </c>
      <c r="H1233" s="58">
        <v>11</v>
      </c>
      <c r="I1233" s="7" t="s">
        <v>311</v>
      </c>
      <c r="J1233" s="15" t="s">
        <v>1122</v>
      </c>
      <c r="K1233" s="7" t="s">
        <v>1113</v>
      </c>
      <c r="L1233" s="57">
        <v>58244362.000000007</v>
      </c>
      <c r="M1233" s="57">
        <v>58244362.000000007</v>
      </c>
      <c r="N1233" s="9" t="s">
        <v>28</v>
      </c>
      <c r="O1233" s="9" t="s">
        <v>29</v>
      </c>
      <c r="P1233" s="11" t="s">
        <v>272</v>
      </c>
      <c r="Q1233" s="11" t="s">
        <v>1114</v>
      </c>
      <c r="R1233" s="11" t="s">
        <v>1115</v>
      </c>
      <c r="S1233" s="11" t="s">
        <v>1116</v>
      </c>
      <c r="T1233" s="11" t="s">
        <v>1117</v>
      </c>
      <c r="U1233">
        <v>5294942.0000000009</v>
      </c>
    </row>
    <row r="1234" spans="1:21" ht="35.1" customHeight="1" x14ac:dyDescent="0.25">
      <c r="A1234" s="4">
        <v>108</v>
      </c>
      <c r="B1234" s="5" t="s">
        <v>1108</v>
      </c>
      <c r="C1234" s="5" t="s">
        <v>1109</v>
      </c>
      <c r="D1234" s="6" t="s">
        <v>1152</v>
      </c>
      <c r="E1234" s="54">
        <v>80101505</v>
      </c>
      <c r="F1234" s="6" t="s">
        <v>1153</v>
      </c>
      <c r="G1234" s="55">
        <v>42767</v>
      </c>
      <c r="H1234" s="58">
        <v>11</v>
      </c>
      <c r="I1234" s="7" t="s">
        <v>311</v>
      </c>
      <c r="J1234" s="15" t="s">
        <v>1122</v>
      </c>
      <c r="K1234" s="7" t="s">
        <v>1113</v>
      </c>
      <c r="L1234" s="57">
        <v>58244362.000000007</v>
      </c>
      <c r="M1234" s="57">
        <v>58244362.000000007</v>
      </c>
      <c r="N1234" s="9" t="s">
        <v>28</v>
      </c>
      <c r="O1234" s="9" t="s">
        <v>29</v>
      </c>
      <c r="P1234" s="11" t="s">
        <v>272</v>
      </c>
      <c r="Q1234" s="11" t="s">
        <v>1114</v>
      </c>
      <c r="R1234" s="11" t="s">
        <v>1115</v>
      </c>
      <c r="S1234" s="11" t="s">
        <v>1116</v>
      </c>
      <c r="T1234" s="11" t="s">
        <v>1117</v>
      </c>
      <c r="U1234">
        <v>5294942.0000000009</v>
      </c>
    </row>
    <row r="1235" spans="1:21" ht="35.1" customHeight="1" x14ac:dyDescent="0.25">
      <c r="A1235" s="4">
        <v>109</v>
      </c>
      <c r="B1235" s="5" t="s">
        <v>1108</v>
      </c>
      <c r="C1235" s="5" t="s">
        <v>1109</v>
      </c>
      <c r="D1235" s="6" t="s">
        <v>1152</v>
      </c>
      <c r="E1235" s="54">
        <v>80101505</v>
      </c>
      <c r="F1235" s="6" t="s">
        <v>1153</v>
      </c>
      <c r="G1235" s="55">
        <v>42767</v>
      </c>
      <c r="H1235" s="58">
        <v>11</v>
      </c>
      <c r="I1235" s="7" t="s">
        <v>311</v>
      </c>
      <c r="J1235" s="15" t="s">
        <v>1122</v>
      </c>
      <c r="K1235" s="7" t="s">
        <v>1113</v>
      </c>
      <c r="L1235" s="57">
        <v>58244362.000000007</v>
      </c>
      <c r="M1235" s="57">
        <v>58244362.000000007</v>
      </c>
      <c r="N1235" s="9" t="s">
        <v>28</v>
      </c>
      <c r="O1235" s="9" t="s">
        <v>29</v>
      </c>
      <c r="P1235" s="11" t="s">
        <v>272</v>
      </c>
      <c r="Q1235" s="11" t="s">
        <v>1114</v>
      </c>
      <c r="R1235" s="11" t="s">
        <v>1115</v>
      </c>
      <c r="S1235" s="11" t="s">
        <v>1116</v>
      </c>
      <c r="T1235" s="11" t="s">
        <v>1117</v>
      </c>
      <c r="U1235">
        <v>5294942.0000000009</v>
      </c>
    </row>
    <row r="1236" spans="1:21" ht="35.1" customHeight="1" x14ac:dyDescent="0.25">
      <c r="A1236" s="4">
        <v>110</v>
      </c>
      <c r="B1236" s="5" t="s">
        <v>1108</v>
      </c>
      <c r="C1236" s="5" t="s">
        <v>1109</v>
      </c>
      <c r="D1236" s="6" t="s">
        <v>1152</v>
      </c>
      <c r="E1236" s="54" t="s">
        <v>1155</v>
      </c>
      <c r="F1236" s="6" t="s">
        <v>1156</v>
      </c>
      <c r="G1236" s="55">
        <v>42767</v>
      </c>
      <c r="H1236" s="58">
        <v>10</v>
      </c>
      <c r="I1236" s="7" t="s">
        <v>300</v>
      </c>
      <c r="J1236" s="15" t="s">
        <v>1136</v>
      </c>
      <c r="K1236" s="7" t="s">
        <v>1113</v>
      </c>
      <c r="L1236" s="57">
        <v>158515086</v>
      </c>
      <c r="M1236" s="57">
        <v>158515086</v>
      </c>
      <c r="N1236" s="9" t="s">
        <v>28</v>
      </c>
      <c r="O1236" s="9" t="s">
        <v>29</v>
      </c>
      <c r="P1236" s="11" t="s">
        <v>272</v>
      </c>
      <c r="Q1236" s="11" t="s">
        <v>1114</v>
      </c>
      <c r="R1236" s="11" t="s">
        <v>1115</v>
      </c>
      <c r="S1236" s="11" t="s">
        <v>1116</v>
      </c>
      <c r="T1236" s="11" t="s">
        <v>1117</v>
      </c>
    </row>
    <row r="1237" spans="1:21" ht="35.1" customHeight="1" x14ac:dyDescent="0.25">
      <c r="A1237" s="4">
        <v>111</v>
      </c>
      <c r="B1237" s="5" t="s">
        <v>1108</v>
      </c>
      <c r="C1237" s="5" t="s">
        <v>1109</v>
      </c>
      <c r="D1237" s="6" t="s">
        <v>1157</v>
      </c>
      <c r="E1237" s="54">
        <v>80101505</v>
      </c>
      <c r="F1237" s="6" t="s">
        <v>1158</v>
      </c>
      <c r="G1237" s="55">
        <v>42767</v>
      </c>
      <c r="H1237" s="58">
        <v>11</v>
      </c>
      <c r="I1237" s="7" t="s">
        <v>311</v>
      </c>
      <c r="J1237" s="15" t="s">
        <v>1122</v>
      </c>
      <c r="K1237" s="7" t="s">
        <v>1113</v>
      </c>
      <c r="L1237" s="57">
        <v>66751828</v>
      </c>
      <c r="M1237" s="57">
        <v>66751828</v>
      </c>
      <c r="N1237" s="9" t="s">
        <v>28</v>
      </c>
      <c r="O1237" s="9" t="s">
        <v>29</v>
      </c>
      <c r="P1237" s="11" t="s">
        <v>272</v>
      </c>
      <c r="Q1237" s="11" t="s">
        <v>1114</v>
      </c>
      <c r="R1237" s="11" t="s">
        <v>1115</v>
      </c>
      <c r="S1237" s="11" t="s">
        <v>1116</v>
      </c>
      <c r="T1237" s="11" t="s">
        <v>1117</v>
      </c>
      <c r="U1237">
        <v>6068348</v>
      </c>
    </row>
    <row r="1238" spans="1:21" ht="35.1" customHeight="1" x14ac:dyDescent="0.25">
      <c r="A1238" s="4">
        <v>112</v>
      </c>
      <c r="B1238" s="5" t="s">
        <v>1108</v>
      </c>
      <c r="C1238" s="5" t="s">
        <v>1109</v>
      </c>
      <c r="D1238" s="6" t="s">
        <v>1157</v>
      </c>
      <c r="E1238" s="54">
        <v>80101505</v>
      </c>
      <c r="F1238" s="6" t="s">
        <v>1159</v>
      </c>
      <c r="G1238" s="55">
        <v>42767</v>
      </c>
      <c r="H1238" s="58">
        <v>11</v>
      </c>
      <c r="I1238" s="7" t="s">
        <v>311</v>
      </c>
      <c r="J1238" s="15" t="s">
        <v>1122</v>
      </c>
      <c r="K1238" s="7" t="s">
        <v>1113</v>
      </c>
      <c r="L1238" s="57">
        <v>56559250.000000007</v>
      </c>
      <c r="M1238" s="57">
        <v>56559250.000000007</v>
      </c>
      <c r="N1238" s="9" t="s">
        <v>28</v>
      </c>
      <c r="O1238" s="9" t="s">
        <v>29</v>
      </c>
      <c r="P1238" s="11" t="s">
        <v>272</v>
      </c>
      <c r="Q1238" s="11" t="s">
        <v>1114</v>
      </c>
      <c r="R1238" s="11" t="s">
        <v>1115</v>
      </c>
      <c r="S1238" s="11" t="s">
        <v>1116</v>
      </c>
      <c r="T1238" s="11" t="s">
        <v>1117</v>
      </c>
      <c r="U1238">
        <v>5141750.0000000009</v>
      </c>
    </row>
    <row r="1239" spans="1:21" ht="35.1" customHeight="1" x14ac:dyDescent="0.25">
      <c r="A1239" s="4">
        <v>113</v>
      </c>
      <c r="B1239" s="5" t="s">
        <v>1108</v>
      </c>
      <c r="C1239" s="5" t="s">
        <v>1109</v>
      </c>
      <c r="D1239" s="6" t="s">
        <v>1157</v>
      </c>
      <c r="E1239" s="54">
        <v>80101504</v>
      </c>
      <c r="F1239" s="6" t="s">
        <v>1160</v>
      </c>
      <c r="G1239" s="55">
        <v>42767</v>
      </c>
      <c r="H1239" s="58">
        <v>10</v>
      </c>
      <c r="I1239" s="7" t="s">
        <v>300</v>
      </c>
      <c r="J1239" s="15" t="s">
        <v>1136</v>
      </c>
      <c r="K1239" s="7" t="s">
        <v>1113</v>
      </c>
      <c r="L1239" s="57">
        <v>576688922</v>
      </c>
      <c r="M1239" s="57">
        <v>576688922</v>
      </c>
      <c r="N1239" s="9" t="s">
        <v>28</v>
      </c>
      <c r="O1239" s="9" t="s">
        <v>29</v>
      </c>
      <c r="P1239" s="11" t="s">
        <v>272</v>
      </c>
      <c r="Q1239" s="11" t="s">
        <v>1114</v>
      </c>
      <c r="R1239" s="11" t="s">
        <v>1115</v>
      </c>
      <c r="S1239" s="11" t="s">
        <v>1116</v>
      </c>
      <c r="T1239" s="11" t="s">
        <v>1117</v>
      </c>
    </row>
    <row r="1240" spans="1:21" ht="35.1" customHeight="1" x14ac:dyDescent="0.25">
      <c r="A1240" s="4">
        <v>114</v>
      </c>
      <c r="B1240" s="5" t="s">
        <v>1108</v>
      </c>
      <c r="C1240" s="5" t="s">
        <v>1109</v>
      </c>
      <c r="D1240" s="6" t="s">
        <v>1157</v>
      </c>
      <c r="E1240" s="54">
        <v>86141501</v>
      </c>
      <c r="F1240" s="6" t="s">
        <v>1161</v>
      </c>
      <c r="G1240" s="55">
        <v>42767</v>
      </c>
      <c r="H1240" s="58">
        <v>10</v>
      </c>
      <c r="I1240" s="7" t="s">
        <v>311</v>
      </c>
      <c r="J1240" s="15" t="s">
        <v>1129</v>
      </c>
      <c r="K1240" s="7" t="s">
        <v>1113</v>
      </c>
      <c r="L1240" s="57">
        <v>100000000</v>
      </c>
      <c r="M1240" s="57">
        <v>100000000</v>
      </c>
      <c r="N1240" s="9" t="s">
        <v>28</v>
      </c>
      <c r="O1240" s="9" t="s">
        <v>29</v>
      </c>
      <c r="P1240" s="11" t="s">
        <v>272</v>
      </c>
      <c r="Q1240" s="11" t="s">
        <v>1114</v>
      </c>
      <c r="R1240" s="11" t="s">
        <v>1115</v>
      </c>
      <c r="S1240" s="11" t="s">
        <v>1116</v>
      </c>
      <c r="T1240" s="11" t="s">
        <v>1117</v>
      </c>
    </row>
    <row r="1241" spans="1:21" ht="35.1" customHeight="1" x14ac:dyDescent="0.25">
      <c r="A1241" s="4">
        <v>115</v>
      </c>
      <c r="B1241" s="5" t="s">
        <v>1108</v>
      </c>
      <c r="C1241" s="5" t="s">
        <v>1109</v>
      </c>
      <c r="D1241" s="6" t="s">
        <v>1162</v>
      </c>
      <c r="E1241" s="54">
        <v>80101505</v>
      </c>
      <c r="F1241" s="6" t="s">
        <v>1163</v>
      </c>
      <c r="G1241" s="55">
        <v>42767</v>
      </c>
      <c r="H1241" s="58">
        <v>11</v>
      </c>
      <c r="I1241" s="7" t="s">
        <v>311</v>
      </c>
      <c r="J1241" s="15" t="s">
        <v>1122</v>
      </c>
      <c r="K1241" s="7" t="s">
        <v>1113</v>
      </c>
      <c r="L1241" s="57">
        <v>66751828</v>
      </c>
      <c r="M1241" s="57">
        <v>66751828</v>
      </c>
      <c r="N1241" s="9" t="s">
        <v>28</v>
      </c>
      <c r="O1241" s="9" t="s">
        <v>29</v>
      </c>
      <c r="P1241" s="11" t="s">
        <v>272</v>
      </c>
      <c r="Q1241" s="11" t="s">
        <v>1114</v>
      </c>
      <c r="R1241" s="11" t="s">
        <v>1115</v>
      </c>
      <c r="S1241" s="11" t="s">
        <v>1116</v>
      </c>
      <c r="T1241" s="11" t="s">
        <v>1117</v>
      </c>
      <c r="U1241">
        <v>6068348</v>
      </c>
    </row>
    <row r="1242" spans="1:21" ht="35.1" customHeight="1" x14ac:dyDescent="0.25">
      <c r="A1242" s="4">
        <v>116</v>
      </c>
      <c r="B1242" s="5" t="s">
        <v>1108</v>
      </c>
      <c r="C1242" s="5" t="s">
        <v>1109</v>
      </c>
      <c r="D1242" s="6" t="s">
        <v>1162</v>
      </c>
      <c r="E1242" s="54">
        <v>80101505</v>
      </c>
      <c r="F1242" s="6" t="s">
        <v>1164</v>
      </c>
      <c r="G1242" s="55">
        <v>42767</v>
      </c>
      <c r="H1242" s="58">
        <v>11</v>
      </c>
      <c r="I1242" s="7" t="s">
        <v>311</v>
      </c>
      <c r="J1242" s="15" t="s">
        <v>1122</v>
      </c>
      <c r="K1242" s="7" t="s">
        <v>1113</v>
      </c>
      <c r="L1242" s="57">
        <v>66751828</v>
      </c>
      <c r="M1242" s="57">
        <v>66751828</v>
      </c>
      <c r="N1242" s="9" t="s">
        <v>28</v>
      </c>
      <c r="O1242" s="9" t="s">
        <v>29</v>
      </c>
      <c r="P1242" s="11" t="s">
        <v>272</v>
      </c>
      <c r="Q1242" s="11" t="s">
        <v>1114</v>
      </c>
      <c r="R1242" s="11" t="s">
        <v>1115</v>
      </c>
      <c r="S1242" s="11" t="s">
        <v>1116</v>
      </c>
      <c r="T1242" s="11" t="s">
        <v>1117</v>
      </c>
      <c r="U1242">
        <v>6068348</v>
      </c>
    </row>
    <row r="1243" spans="1:21" ht="35.1" customHeight="1" x14ac:dyDescent="0.25">
      <c r="A1243" s="4">
        <v>117</v>
      </c>
      <c r="B1243" s="5" t="s">
        <v>1108</v>
      </c>
      <c r="C1243" s="5" t="s">
        <v>1109</v>
      </c>
      <c r="D1243" s="6" t="s">
        <v>1162</v>
      </c>
      <c r="E1243" s="54">
        <v>80101505</v>
      </c>
      <c r="F1243" s="6" t="s">
        <v>1165</v>
      </c>
      <c r="G1243" s="55">
        <v>42767</v>
      </c>
      <c r="H1243" s="58">
        <v>11</v>
      </c>
      <c r="I1243" s="7" t="s">
        <v>311</v>
      </c>
      <c r="J1243" s="15" t="s">
        <v>1122</v>
      </c>
      <c r="K1243" s="7" t="s">
        <v>1113</v>
      </c>
      <c r="L1243" s="57">
        <v>43692110</v>
      </c>
      <c r="M1243" s="57">
        <v>43692110</v>
      </c>
      <c r="N1243" s="9" t="s">
        <v>28</v>
      </c>
      <c r="O1243" s="9" t="s">
        <v>29</v>
      </c>
      <c r="P1243" s="11" t="s">
        <v>272</v>
      </c>
      <c r="Q1243" s="11" t="s">
        <v>1114</v>
      </c>
      <c r="R1243" s="11" t="s">
        <v>1115</v>
      </c>
      <c r="S1243" s="11" t="s">
        <v>1116</v>
      </c>
      <c r="T1243" s="11" t="s">
        <v>1117</v>
      </c>
      <c r="U1243">
        <v>3972010</v>
      </c>
    </row>
    <row r="1244" spans="1:21" ht="35.1" customHeight="1" x14ac:dyDescent="0.25">
      <c r="A1244" s="4">
        <v>118</v>
      </c>
      <c r="B1244" s="5" t="s">
        <v>1108</v>
      </c>
      <c r="C1244" s="5" t="s">
        <v>1109</v>
      </c>
      <c r="D1244" s="6" t="s">
        <v>1162</v>
      </c>
      <c r="E1244" s="54">
        <v>80101505</v>
      </c>
      <c r="F1244" s="6" t="s">
        <v>1165</v>
      </c>
      <c r="G1244" s="55">
        <v>42767</v>
      </c>
      <c r="H1244" s="58">
        <v>10</v>
      </c>
      <c r="I1244" s="7" t="s">
        <v>311</v>
      </c>
      <c r="J1244" s="15" t="s">
        <v>1122</v>
      </c>
      <c r="K1244" s="7" t="s">
        <v>1113</v>
      </c>
      <c r="L1244" s="57">
        <v>70000000</v>
      </c>
      <c r="M1244" s="57">
        <v>70000000</v>
      </c>
      <c r="N1244" s="9" t="s">
        <v>28</v>
      </c>
      <c r="O1244" s="9" t="s">
        <v>29</v>
      </c>
      <c r="P1244" s="11" t="s">
        <v>272</v>
      </c>
      <c r="Q1244" s="11" t="s">
        <v>1114</v>
      </c>
      <c r="R1244" s="11" t="s">
        <v>1115</v>
      </c>
      <c r="S1244" s="11" t="s">
        <v>1116</v>
      </c>
      <c r="T1244" s="11" t="s">
        <v>1117</v>
      </c>
      <c r="U1244">
        <v>7000000</v>
      </c>
    </row>
    <row r="1245" spans="1:21" ht="35.1" customHeight="1" x14ac:dyDescent="0.25">
      <c r="A1245" s="4">
        <v>119</v>
      </c>
      <c r="B1245" s="5" t="s">
        <v>1108</v>
      </c>
      <c r="C1245" s="5" t="s">
        <v>1109</v>
      </c>
      <c r="D1245" s="6" t="s">
        <v>1162</v>
      </c>
      <c r="E1245" s="54">
        <v>80101505</v>
      </c>
      <c r="F1245" s="6" t="s">
        <v>1166</v>
      </c>
      <c r="G1245" s="55">
        <v>42767</v>
      </c>
      <c r="H1245" s="58">
        <v>10</v>
      </c>
      <c r="I1245" s="7" t="s">
        <v>311</v>
      </c>
      <c r="J1245" s="15" t="s">
        <v>1122</v>
      </c>
      <c r="K1245" s="7" t="s">
        <v>1113</v>
      </c>
      <c r="L1245" s="57">
        <v>93600000</v>
      </c>
      <c r="M1245" s="57">
        <v>93600000</v>
      </c>
      <c r="N1245" s="9" t="s">
        <v>28</v>
      </c>
      <c r="O1245" s="9" t="s">
        <v>29</v>
      </c>
      <c r="P1245" s="11" t="s">
        <v>272</v>
      </c>
      <c r="Q1245" s="11" t="s">
        <v>1114</v>
      </c>
      <c r="R1245" s="11" t="s">
        <v>1115</v>
      </c>
      <c r="S1245" s="11" t="s">
        <v>1116</v>
      </c>
      <c r="T1245" s="11" t="s">
        <v>1117</v>
      </c>
      <c r="U1245">
        <v>9360000</v>
      </c>
    </row>
    <row r="1246" spans="1:21" ht="35.1" customHeight="1" x14ac:dyDescent="0.25">
      <c r="A1246" s="4">
        <v>120</v>
      </c>
      <c r="B1246" s="5" t="s">
        <v>1108</v>
      </c>
      <c r="C1246" s="5" t="s">
        <v>1109</v>
      </c>
      <c r="D1246" s="6" t="s">
        <v>1162</v>
      </c>
      <c r="E1246" s="54">
        <v>80101509</v>
      </c>
      <c r="F1246" s="6" t="s">
        <v>1167</v>
      </c>
      <c r="G1246" s="55">
        <v>42767</v>
      </c>
      <c r="H1246" s="58">
        <v>10</v>
      </c>
      <c r="I1246" s="7" t="s">
        <v>300</v>
      </c>
      <c r="J1246" s="15" t="s">
        <v>1136</v>
      </c>
      <c r="K1246" s="7" t="s">
        <v>1113</v>
      </c>
      <c r="L1246" s="57">
        <v>459204234</v>
      </c>
      <c r="M1246" s="57">
        <v>459204234</v>
      </c>
      <c r="N1246" s="9" t="s">
        <v>28</v>
      </c>
      <c r="O1246" s="9" t="s">
        <v>29</v>
      </c>
      <c r="P1246" s="11" t="s">
        <v>272</v>
      </c>
      <c r="Q1246" s="11" t="s">
        <v>1114</v>
      </c>
      <c r="R1246" s="11" t="s">
        <v>1115</v>
      </c>
      <c r="S1246" s="11" t="s">
        <v>1116</v>
      </c>
      <c r="T1246" s="11" t="s">
        <v>1117</v>
      </c>
    </row>
    <row r="1247" spans="1:21" ht="35.1" customHeight="1" x14ac:dyDescent="0.25">
      <c r="A1247" s="4">
        <v>121</v>
      </c>
      <c r="B1247" s="5" t="s">
        <v>1108</v>
      </c>
      <c r="C1247" s="5" t="s">
        <v>1109</v>
      </c>
      <c r="D1247" s="6" t="s">
        <v>1168</v>
      </c>
      <c r="E1247" s="54">
        <v>80101505</v>
      </c>
      <c r="F1247" s="6" t="s">
        <v>1169</v>
      </c>
      <c r="G1247" s="55">
        <v>42767</v>
      </c>
      <c r="H1247" s="58">
        <v>10.5</v>
      </c>
      <c r="I1247" s="7" t="s">
        <v>311</v>
      </c>
      <c r="J1247" s="15" t="s">
        <v>1122</v>
      </c>
      <c r="K1247" s="7" t="s">
        <v>1113</v>
      </c>
      <c r="L1247" s="57">
        <v>65520000</v>
      </c>
      <c r="M1247" s="57">
        <v>65520000</v>
      </c>
      <c r="N1247" s="9" t="s">
        <v>28</v>
      </c>
      <c r="O1247" s="9" t="s">
        <v>29</v>
      </c>
      <c r="P1247" s="11" t="s">
        <v>272</v>
      </c>
      <c r="Q1247" s="11" t="s">
        <v>1114</v>
      </c>
      <c r="R1247" s="11" t="s">
        <v>1115</v>
      </c>
      <c r="S1247" s="11" t="s">
        <v>1116</v>
      </c>
      <c r="T1247" s="11" t="s">
        <v>1117</v>
      </c>
      <c r="U1247">
        <v>6240000</v>
      </c>
    </row>
    <row r="1248" spans="1:21" ht="35.1" customHeight="1" x14ac:dyDescent="0.25">
      <c r="A1248" s="4">
        <v>122</v>
      </c>
      <c r="B1248" s="5" t="s">
        <v>1108</v>
      </c>
      <c r="C1248" s="5" t="s">
        <v>1109</v>
      </c>
      <c r="D1248" s="6" t="s">
        <v>1168</v>
      </c>
      <c r="E1248" s="54">
        <v>80101505</v>
      </c>
      <c r="F1248" s="6" t="s">
        <v>1170</v>
      </c>
      <c r="G1248" s="55">
        <v>42767</v>
      </c>
      <c r="H1248" s="58">
        <v>10</v>
      </c>
      <c r="I1248" s="7" t="s">
        <v>311</v>
      </c>
      <c r="J1248" s="15" t="s">
        <v>1122</v>
      </c>
      <c r="K1248" s="7" t="s">
        <v>1113</v>
      </c>
      <c r="L1248" s="57">
        <v>62400000</v>
      </c>
      <c r="M1248" s="57">
        <v>62400000</v>
      </c>
      <c r="N1248" s="9" t="s">
        <v>28</v>
      </c>
      <c r="O1248" s="9" t="s">
        <v>29</v>
      </c>
      <c r="P1248" s="11" t="s">
        <v>272</v>
      </c>
      <c r="Q1248" s="11" t="s">
        <v>1114</v>
      </c>
      <c r="R1248" s="11" t="s">
        <v>1115</v>
      </c>
      <c r="S1248" s="11" t="s">
        <v>1116</v>
      </c>
      <c r="T1248" s="11" t="s">
        <v>1117</v>
      </c>
      <c r="U1248">
        <v>6240000</v>
      </c>
    </row>
    <row r="1249" spans="1:21" ht="35.1" customHeight="1" x14ac:dyDescent="0.25">
      <c r="A1249" s="4">
        <v>123</v>
      </c>
      <c r="B1249" s="5" t="s">
        <v>1108</v>
      </c>
      <c r="C1249" s="5" t="s">
        <v>1109</v>
      </c>
      <c r="D1249" s="6" t="s">
        <v>1168</v>
      </c>
      <c r="E1249" s="54">
        <v>80101505</v>
      </c>
      <c r="F1249" s="6" t="s">
        <v>1171</v>
      </c>
      <c r="G1249" s="55">
        <v>42767</v>
      </c>
      <c r="H1249" s="58">
        <v>10</v>
      </c>
      <c r="I1249" s="7" t="s">
        <v>311</v>
      </c>
      <c r="J1249" s="15" t="s">
        <v>1122</v>
      </c>
      <c r="K1249" s="7" t="s">
        <v>1113</v>
      </c>
      <c r="L1249" s="57">
        <v>52000000</v>
      </c>
      <c r="M1249" s="57">
        <v>52000000</v>
      </c>
      <c r="N1249" s="9" t="s">
        <v>28</v>
      </c>
      <c r="O1249" s="9" t="s">
        <v>29</v>
      </c>
      <c r="P1249" s="11" t="s">
        <v>272</v>
      </c>
      <c r="Q1249" s="11" t="s">
        <v>1114</v>
      </c>
      <c r="R1249" s="11" t="s">
        <v>1115</v>
      </c>
      <c r="S1249" s="11" t="s">
        <v>1116</v>
      </c>
      <c r="T1249" s="11" t="s">
        <v>1117</v>
      </c>
      <c r="U1249">
        <v>5200000</v>
      </c>
    </row>
    <row r="1250" spans="1:21" ht="35.1" customHeight="1" x14ac:dyDescent="0.25">
      <c r="A1250" s="4">
        <v>124</v>
      </c>
      <c r="B1250" s="5" t="s">
        <v>1108</v>
      </c>
      <c r="C1250" s="5" t="s">
        <v>1109</v>
      </c>
      <c r="D1250" s="6" t="s">
        <v>1168</v>
      </c>
      <c r="E1250" s="54">
        <v>80101505</v>
      </c>
      <c r="F1250" s="6" t="s">
        <v>1172</v>
      </c>
      <c r="G1250" s="55">
        <v>42767</v>
      </c>
      <c r="H1250" s="58">
        <v>9</v>
      </c>
      <c r="I1250" s="7" t="s">
        <v>311</v>
      </c>
      <c r="J1250" s="15" t="s">
        <v>1112</v>
      </c>
      <c r="K1250" s="7" t="s">
        <v>1113</v>
      </c>
      <c r="L1250" s="57">
        <v>16380000</v>
      </c>
      <c r="M1250" s="57">
        <v>16380000</v>
      </c>
      <c r="N1250" s="9" t="s">
        <v>28</v>
      </c>
      <c r="O1250" s="9" t="s">
        <v>29</v>
      </c>
      <c r="P1250" s="11" t="s">
        <v>272</v>
      </c>
      <c r="Q1250" s="11" t="s">
        <v>1114</v>
      </c>
      <c r="R1250" s="11" t="s">
        <v>1115</v>
      </c>
      <c r="S1250" s="11" t="s">
        <v>1116</v>
      </c>
      <c r="T1250" s="11" t="s">
        <v>1117</v>
      </c>
      <c r="U1250">
        <v>1820000</v>
      </c>
    </row>
    <row r="1251" spans="1:21" ht="35.1" customHeight="1" x14ac:dyDescent="0.25">
      <c r="A1251" s="4">
        <v>125</v>
      </c>
      <c r="B1251" s="5" t="s">
        <v>1108</v>
      </c>
      <c r="C1251" s="5" t="s">
        <v>1109</v>
      </c>
      <c r="D1251" s="6" t="s">
        <v>1168</v>
      </c>
      <c r="E1251" s="54">
        <v>80101505</v>
      </c>
      <c r="F1251" s="6" t="s">
        <v>1173</v>
      </c>
      <c r="G1251" s="55">
        <v>42767</v>
      </c>
      <c r="H1251" s="58">
        <v>9</v>
      </c>
      <c r="I1251" s="7" t="s">
        <v>311</v>
      </c>
      <c r="J1251" s="15" t="s">
        <v>1122</v>
      </c>
      <c r="K1251" s="7" t="s">
        <v>1113</v>
      </c>
      <c r="L1251" s="57">
        <v>54615132</v>
      </c>
      <c r="M1251" s="57">
        <v>54615132</v>
      </c>
      <c r="N1251" s="9" t="s">
        <v>28</v>
      </c>
      <c r="O1251" s="9" t="s">
        <v>29</v>
      </c>
      <c r="P1251" s="11" t="s">
        <v>272</v>
      </c>
      <c r="Q1251" s="11" t="s">
        <v>1114</v>
      </c>
      <c r="R1251" s="11" t="s">
        <v>1115</v>
      </c>
      <c r="S1251" s="11" t="s">
        <v>1116</v>
      </c>
      <c r="T1251" s="11" t="s">
        <v>1117</v>
      </c>
      <c r="U1251">
        <v>6068348</v>
      </c>
    </row>
    <row r="1252" spans="1:21" ht="35.1" customHeight="1" x14ac:dyDescent="0.25">
      <c r="A1252" s="4">
        <v>126</v>
      </c>
      <c r="B1252" s="5" t="s">
        <v>1108</v>
      </c>
      <c r="C1252" s="5" t="s">
        <v>1109</v>
      </c>
      <c r="D1252" s="6" t="s">
        <v>1168</v>
      </c>
      <c r="E1252" s="54">
        <v>80101505</v>
      </c>
      <c r="F1252" s="6" t="s">
        <v>1174</v>
      </c>
      <c r="G1252" s="55">
        <v>42767</v>
      </c>
      <c r="H1252" s="58">
        <v>9</v>
      </c>
      <c r="I1252" s="7" t="s">
        <v>311</v>
      </c>
      <c r="J1252" s="15" t="s">
        <v>1112</v>
      </c>
      <c r="K1252" s="7" t="s">
        <v>1113</v>
      </c>
      <c r="L1252" s="57">
        <v>16380000</v>
      </c>
      <c r="M1252" s="57">
        <v>16380000</v>
      </c>
      <c r="N1252" s="9" t="s">
        <v>28</v>
      </c>
      <c r="O1252" s="9" t="s">
        <v>29</v>
      </c>
      <c r="P1252" s="11" t="s">
        <v>272</v>
      </c>
      <c r="Q1252" s="11" t="s">
        <v>1114</v>
      </c>
      <c r="R1252" s="11" t="s">
        <v>1115</v>
      </c>
      <c r="S1252" s="11" t="s">
        <v>1116</v>
      </c>
      <c r="T1252" s="11" t="s">
        <v>1117</v>
      </c>
      <c r="U1252">
        <v>1820000</v>
      </c>
    </row>
    <row r="1253" spans="1:21" ht="35.1" customHeight="1" x14ac:dyDescent="0.25">
      <c r="A1253" s="4">
        <v>127</v>
      </c>
      <c r="B1253" s="5" t="s">
        <v>1108</v>
      </c>
      <c r="C1253" s="5" t="s">
        <v>1109</v>
      </c>
      <c r="D1253" s="6" t="s">
        <v>1168</v>
      </c>
      <c r="E1253" s="54">
        <v>80101505</v>
      </c>
      <c r="F1253" s="6" t="s">
        <v>1175</v>
      </c>
      <c r="G1253" s="55">
        <v>42767</v>
      </c>
      <c r="H1253" s="58">
        <v>8</v>
      </c>
      <c r="I1253" s="7" t="s">
        <v>311</v>
      </c>
      <c r="J1253" s="15" t="s">
        <v>1112</v>
      </c>
      <c r="K1253" s="7" t="s">
        <v>1113</v>
      </c>
      <c r="L1253" s="57">
        <v>21424000</v>
      </c>
      <c r="M1253" s="57">
        <v>21424000</v>
      </c>
      <c r="N1253" s="9" t="s">
        <v>28</v>
      </c>
      <c r="O1253" s="9" t="s">
        <v>29</v>
      </c>
      <c r="P1253" s="11" t="s">
        <v>272</v>
      </c>
      <c r="Q1253" s="11" t="s">
        <v>1114</v>
      </c>
      <c r="R1253" s="11" t="s">
        <v>1115</v>
      </c>
      <c r="S1253" s="11" t="s">
        <v>1116</v>
      </c>
      <c r="T1253" s="11" t="s">
        <v>1117</v>
      </c>
      <c r="U1253">
        <v>2678000</v>
      </c>
    </row>
    <row r="1254" spans="1:21" ht="35.1" customHeight="1" x14ac:dyDescent="0.25">
      <c r="A1254" s="4">
        <v>128</v>
      </c>
      <c r="B1254" s="5" t="s">
        <v>1108</v>
      </c>
      <c r="C1254" s="5" t="s">
        <v>1109</v>
      </c>
      <c r="D1254" s="6" t="s">
        <v>1168</v>
      </c>
      <c r="E1254" s="54">
        <v>80101505</v>
      </c>
      <c r="F1254" s="6" t="s">
        <v>1176</v>
      </c>
      <c r="G1254" s="55">
        <v>42767</v>
      </c>
      <c r="H1254" s="58">
        <v>9</v>
      </c>
      <c r="I1254" s="7" t="s">
        <v>311</v>
      </c>
      <c r="J1254" s="15" t="s">
        <v>1122</v>
      </c>
      <c r="K1254" s="7" t="s">
        <v>1113</v>
      </c>
      <c r="L1254" s="57">
        <v>42419520</v>
      </c>
      <c r="M1254" s="57">
        <v>42419520</v>
      </c>
      <c r="N1254" s="9" t="s">
        <v>28</v>
      </c>
      <c r="O1254" s="9" t="s">
        <v>29</v>
      </c>
      <c r="P1254" s="11" t="s">
        <v>272</v>
      </c>
      <c r="Q1254" s="11" t="s">
        <v>1114</v>
      </c>
      <c r="R1254" s="11" t="s">
        <v>1115</v>
      </c>
      <c r="S1254" s="11" t="s">
        <v>1116</v>
      </c>
      <c r="T1254" s="11" t="s">
        <v>1117</v>
      </c>
      <c r="U1254">
        <v>4713280</v>
      </c>
    </row>
    <row r="1255" spans="1:21" ht="35.1" customHeight="1" x14ac:dyDescent="0.25">
      <c r="A1255" s="4">
        <v>129</v>
      </c>
      <c r="B1255" s="5" t="s">
        <v>1108</v>
      </c>
      <c r="C1255" s="5" t="s">
        <v>1109</v>
      </c>
      <c r="D1255" s="6" t="s">
        <v>1168</v>
      </c>
      <c r="E1255" s="54">
        <v>80101505</v>
      </c>
      <c r="F1255" s="6" t="s">
        <v>1177</v>
      </c>
      <c r="G1255" s="55">
        <v>42767</v>
      </c>
      <c r="H1255" s="58">
        <v>7</v>
      </c>
      <c r="I1255" s="7" t="s">
        <v>311</v>
      </c>
      <c r="J1255" s="15" t="s">
        <v>1122</v>
      </c>
      <c r="K1255" s="7" t="s">
        <v>1113</v>
      </c>
      <c r="L1255" s="57">
        <v>40040000</v>
      </c>
      <c r="M1255" s="57">
        <v>40040000</v>
      </c>
      <c r="N1255" s="9" t="s">
        <v>28</v>
      </c>
      <c r="O1255" s="9" t="s">
        <v>29</v>
      </c>
      <c r="P1255" s="11" t="s">
        <v>272</v>
      </c>
      <c r="Q1255" s="11" t="s">
        <v>1114</v>
      </c>
      <c r="R1255" s="11" t="s">
        <v>1115</v>
      </c>
      <c r="S1255" s="11" t="s">
        <v>1116</v>
      </c>
      <c r="T1255" s="11" t="s">
        <v>1117</v>
      </c>
      <c r="U1255">
        <v>5720000</v>
      </c>
    </row>
    <row r="1256" spans="1:21" ht="35.1" customHeight="1" x14ac:dyDescent="0.25">
      <c r="A1256" s="4">
        <v>130</v>
      </c>
      <c r="B1256" s="5" t="s">
        <v>1108</v>
      </c>
      <c r="C1256" s="5" t="s">
        <v>1109</v>
      </c>
      <c r="D1256" s="6" t="s">
        <v>1168</v>
      </c>
      <c r="E1256" s="54">
        <v>80101505</v>
      </c>
      <c r="F1256" s="6" t="s">
        <v>1178</v>
      </c>
      <c r="G1256" s="55">
        <v>42767</v>
      </c>
      <c r="H1256" s="58">
        <v>7</v>
      </c>
      <c r="I1256" s="7" t="s">
        <v>311</v>
      </c>
      <c r="J1256" s="15" t="s">
        <v>1112</v>
      </c>
      <c r="K1256" s="7" t="s">
        <v>1113</v>
      </c>
      <c r="L1256" s="57">
        <v>18746000</v>
      </c>
      <c r="M1256" s="57">
        <v>18746000</v>
      </c>
      <c r="N1256" s="9" t="s">
        <v>28</v>
      </c>
      <c r="O1256" s="9" t="s">
        <v>29</v>
      </c>
      <c r="P1256" s="11" t="s">
        <v>272</v>
      </c>
      <c r="Q1256" s="11" t="s">
        <v>1114</v>
      </c>
      <c r="R1256" s="11" t="s">
        <v>1115</v>
      </c>
      <c r="S1256" s="11" t="s">
        <v>1116</v>
      </c>
      <c r="T1256" s="11" t="s">
        <v>1117</v>
      </c>
      <c r="U1256">
        <v>2678000</v>
      </c>
    </row>
    <row r="1257" spans="1:21" ht="35.1" customHeight="1" x14ac:dyDescent="0.25">
      <c r="A1257" s="4">
        <v>131</v>
      </c>
      <c r="B1257" s="5" t="s">
        <v>1108</v>
      </c>
      <c r="C1257" s="5" t="s">
        <v>1109</v>
      </c>
      <c r="D1257" s="6" t="s">
        <v>1179</v>
      </c>
      <c r="E1257" s="54">
        <v>80101505</v>
      </c>
      <c r="F1257" s="6" t="s">
        <v>1180</v>
      </c>
      <c r="G1257" s="55">
        <v>42767</v>
      </c>
      <c r="H1257" s="58">
        <v>11</v>
      </c>
      <c r="I1257" s="7" t="s">
        <v>311</v>
      </c>
      <c r="J1257" s="15" t="s">
        <v>1122</v>
      </c>
      <c r="K1257" s="7" t="s">
        <v>1113</v>
      </c>
      <c r="L1257" s="57">
        <v>43692110</v>
      </c>
      <c r="M1257" s="57">
        <v>43692110</v>
      </c>
      <c r="N1257" s="9" t="s">
        <v>28</v>
      </c>
      <c r="O1257" s="9" t="s">
        <v>29</v>
      </c>
      <c r="P1257" s="11" t="s">
        <v>272</v>
      </c>
      <c r="Q1257" s="11" t="s">
        <v>1114</v>
      </c>
      <c r="R1257" s="11" t="s">
        <v>1115</v>
      </c>
      <c r="S1257" s="11" t="s">
        <v>1116</v>
      </c>
      <c r="T1257" s="11" t="s">
        <v>1117</v>
      </c>
      <c r="U1257">
        <v>3972010</v>
      </c>
    </row>
    <row r="1258" spans="1:21" ht="35.1" customHeight="1" x14ac:dyDescent="0.25">
      <c r="A1258" s="4">
        <v>132</v>
      </c>
      <c r="B1258" s="5" t="s">
        <v>1108</v>
      </c>
      <c r="C1258" s="5" t="s">
        <v>1109</v>
      </c>
      <c r="D1258" s="6" t="s">
        <v>1179</v>
      </c>
      <c r="E1258" s="54">
        <v>80101505</v>
      </c>
      <c r="F1258" s="6" t="s">
        <v>1181</v>
      </c>
      <c r="G1258" s="55">
        <v>42767</v>
      </c>
      <c r="H1258" s="58">
        <v>11</v>
      </c>
      <c r="I1258" s="7" t="s">
        <v>311</v>
      </c>
      <c r="J1258" s="15" t="s">
        <v>1122</v>
      </c>
      <c r="K1258" s="7" t="s">
        <v>1113</v>
      </c>
      <c r="L1258" s="57">
        <v>66751828</v>
      </c>
      <c r="M1258" s="57">
        <v>66751828</v>
      </c>
      <c r="N1258" s="9" t="s">
        <v>28</v>
      </c>
      <c r="O1258" s="9" t="s">
        <v>29</v>
      </c>
      <c r="P1258" s="11" t="s">
        <v>272</v>
      </c>
      <c r="Q1258" s="11" t="s">
        <v>1114</v>
      </c>
      <c r="R1258" s="11" t="s">
        <v>1115</v>
      </c>
      <c r="S1258" s="11" t="s">
        <v>1116</v>
      </c>
      <c r="T1258" s="11" t="s">
        <v>1117</v>
      </c>
      <c r="U1258">
        <v>6068348</v>
      </c>
    </row>
    <row r="1259" spans="1:21" ht="35.1" customHeight="1" x14ac:dyDescent="0.25">
      <c r="A1259" s="4">
        <v>133</v>
      </c>
      <c r="B1259" s="5" t="s">
        <v>1108</v>
      </c>
      <c r="C1259" s="5" t="s">
        <v>1109</v>
      </c>
      <c r="D1259" s="6" t="s">
        <v>1179</v>
      </c>
      <c r="E1259" s="54">
        <v>80101509</v>
      </c>
      <c r="F1259" s="6" t="s">
        <v>1182</v>
      </c>
      <c r="G1259" s="55">
        <v>42767</v>
      </c>
      <c r="H1259" s="58">
        <v>10</v>
      </c>
      <c r="I1259" s="7" t="s">
        <v>300</v>
      </c>
      <c r="J1259" s="15" t="s">
        <v>1136</v>
      </c>
      <c r="K1259" s="7" t="s">
        <v>1113</v>
      </c>
      <c r="L1259" s="57">
        <v>289556062</v>
      </c>
      <c r="M1259" s="57">
        <v>289556062</v>
      </c>
      <c r="N1259" s="9" t="s">
        <v>28</v>
      </c>
      <c r="O1259" s="9" t="s">
        <v>29</v>
      </c>
      <c r="P1259" s="11" t="s">
        <v>272</v>
      </c>
      <c r="Q1259" s="11" t="s">
        <v>1114</v>
      </c>
      <c r="R1259" s="11" t="s">
        <v>1115</v>
      </c>
      <c r="S1259" s="11" t="s">
        <v>1116</v>
      </c>
      <c r="T1259" s="11" t="s">
        <v>1117</v>
      </c>
      <c r="U1259" t="s">
        <v>29</v>
      </c>
    </row>
    <row r="1260" spans="1:21" ht="35.1" customHeight="1" x14ac:dyDescent="0.25">
      <c r="A1260" s="4">
        <v>134</v>
      </c>
      <c r="B1260" s="5" t="s">
        <v>1108</v>
      </c>
      <c r="C1260" s="5" t="s">
        <v>1109</v>
      </c>
      <c r="D1260" s="6" t="s">
        <v>1183</v>
      </c>
      <c r="E1260" s="54">
        <v>80101509</v>
      </c>
      <c r="F1260" s="6" t="s">
        <v>1184</v>
      </c>
      <c r="G1260" s="55">
        <v>42767</v>
      </c>
      <c r="H1260" s="58">
        <v>8</v>
      </c>
      <c r="I1260" s="7" t="s">
        <v>300</v>
      </c>
      <c r="J1260" s="15" t="s">
        <v>1136</v>
      </c>
      <c r="K1260" s="7" t="s">
        <v>1113</v>
      </c>
      <c r="L1260" s="57">
        <v>400000000</v>
      </c>
      <c r="M1260" s="57">
        <v>400000000</v>
      </c>
      <c r="N1260" s="9" t="s">
        <v>28</v>
      </c>
      <c r="O1260" s="9" t="s">
        <v>29</v>
      </c>
      <c r="P1260" s="11" t="s">
        <v>272</v>
      </c>
      <c r="Q1260" s="11" t="s">
        <v>1114</v>
      </c>
      <c r="R1260" s="11" t="s">
        <v>1115</v>
      </c>
      <c r="S1260" s="11" t="s">
        <v>1116</v>
      </c>
      <c r="T1260" s="11" t="s">
        <v>1117</v>
      </c>
      <c r="U1260" t="s">
        <v>29</v>
      </c>
    </row>
    <row r="1261" spans="1:21" ht="35.1" customHeight="1" x14ac:dyDescent="0.25">
      <c r="A1261" s="4">
        <v>135</v>
      </c>
      <c r="B1261" s="5" t="s">
        <v>1108</v>
      </c>
      <c r="C1261" s="5" t="s">
        <v>1109</v>
      </c>
      <c r="D1261" s="6" t="s">
        <v>1183</v>
      </c>
      <c r="E1261" s="54">
        <v>80101505</v>
      </c>
      <c r="F1261" s="6" t="s">
        <v>1185</v>
      </c>
      <c r="G1261" s="55">
        <v>42767</v>
      </c>
      <c r="H1261" s="58">
        <v>11</v>
      </c>
      <c r="I1261" s="7" t="s">
        <v>311</v>
      </c>
      <c r="J1261" s="15" t="s">
        <v>1122</v>
      </c>
      <c r="K1261" s="7" t="s">
        <v>1113</v>
      </c>
      <c r="L1261" s="57">
        <v>43692110</v>
      </c>
      <c r="M1261" s="57">
        <v>43692110</v>
      </c>
      <c r="N1261" s="9" t="s">
        <v>28</v>
      </c>
      <c r="O1261" s="9" t="s">
        <v>29</v>
      </c>
      <c r="P1261" s="11" t="s">
        <v>272</v>
      </c>
      <c r="Q1261" s="11" t="s">
        <v>1114</v>
      </c>
      <c r="R1261" s="11" t="s">
        <v>1115</v>
      </c>
      <c r="S1261" s="11" t="s">
        <v>1116</v>
      </c>
      <c r="T1261" s="11" t="s">
        <v>1117</v>
      </c>
      <c r="U1261">
        <v>3972010</v>
      </c>
    </row>
    <row r="1262" spans="1:21" ht="35.1" customHeight="1" x14ac:dyDescent="0.25">
      <c r="A1262" s="4">
        <v>136</v>
      </c>
      <c r="B1262" s="5" t="s">
        <v>1108</v>
      </c>
      <c r="C1262" s="5" t="s">
        <v>1109</v>
      </c>
      <c r="D1262" s="6" t="s">
        <v>1186</v>
      </c>
      <c r="E1262" s="54">
        <v>80101509</v>
      </c>
      <c r="F1262" s="6" t="s">
        <v>1187</v>
      </c>
      <c r="G1262" s="55">
        <v>42767</v>
      </c>
      <c r="H1262" s="58">
        <v>10</v>
      </c>
      <c r="I1262" s="7" t="s">
        <v>300</v>
      </c>
      <c r="J1262" s="15" t="s">
        <v>1120</v>
      </c>
      <c r="K1262" s="7" t="s">
        <v>1113</v>
      </c>
      <c r="L1262" s="57">
        <v>100000000</v>
      </c>
      <c r="M1262" s="57">
        <v>100000000</v>
      </c>
      <c r="N1262" s="9" t="s">
        <v>28</v>
      </c>
      <c r="O1262" s="9" t="s">
        <v>29</v>
      </c>
      <c r="P1262" s="11" t="s">
        <v>272</v>
      </c>
      <c r="Q1262" s="11" t="s">
        <v>1114</v>
      </c>
      <c r="R1262" s="11" t="s">
        <v>1115</v>
      </c>
      <c r="S1262" s="11" t="s">
        <v>1116</v>
      </c>
      <c r="T1262" s="11" t="s">
        <v>1117</v>
      </c>
    </row>
    <row r="1263" spans="1:21" ht="35.1" customHeight="1" x14ac:dyDescent="0.25">
      <c r="A1263" s="4">
        <v>137</v>
      </c>
      <c r="B1263" s="5" t="s">
        <v>1108</v>
      </c>
      <c r="C1263" s="5" t="s">
        <v>1109</v>
      </c>
      <c r="D1263" s="6" t="s">
        <v>1186</v>
      </c>
      <c r="E1263" s="54">
        <v>80101505</v>
      </c>
      <c r="F1263" s="6" t="s">
        <v>1188</v>
      </c>
      <c r="G1263" s="55">
        <v>42767</v>
      </c>
      <c r="H1263" s="58">
        <v>11</v>
      </c>
      <c r="I1263" s="7" t="s">
        <v>311</v>
      </c>
      <c r="J1263" s="15" t="s">
        <v>1122</v>
      </c>
      <c r="K1263" s="7" t="s">
        <v>1113</v>
      </c>
      <c r="L1263" s="57">
        <v>66751828</v>
      </c>
      <c r="M1263" s="57">
        <v>66751828</v>
      </c>
      <c r="N1263" s="9" t="s">
        <v>28</v>
      </c>
      <c r="O1263" s="9" t="s">
        <v>29</v>
      </c>
      <c r="P1263" s="11" t="s">
        <v>272</v>
      </c>
      <c r="Q1263" s="11" t="s">
        <v>1114</v>
      </c>
      <c r="R1263" s="11" t="s">
        <v>1115</v>
      </c>
      <c r="S1263" s="11" t="s">
        <v>1116</v>
      </c>
      <c r="T1263" s="11" t="s">
        <v>1117</v>
      </c>
      <c r="U1263">
        <v>6068348</v>
      </c>
    </row>
    <row r="1264" spans="1:21" ht="35.1" customHeight="1" x14ac:dyDescent="0.25">
      <c r="A1264" s="4">
        <v>138</v>
      </c>
      <c r="B1264" s="5" t="s">
        <v>1108</v>
      </c>
      <c r="C1264" s="5" t="s">
        <v>1109</v>
      </c>
      <c r="D1264" s="6" t="s">
        <v>1189</v>
      </c>
      <c r="E1264" s="54" t="s">
        <v>1190</v>
      </c>
      <c r="F1264" s="6" t="s">
        <v>285</v>
      </c>
      <c r="G1264" s="55">
        <v>42751</v>
      </c>
      <c r="H1264" s="58">
        <v>8</v>
      </c>
      <c r="I1264" s="7" t="s">
        <v>1119</v>
      </c>
      <c r="J1264" s="15" t="s">
        <v>1120</v>
      </c>
      <c r="K1264" s="7" t="s">
        <v>1113</v>
      </c>
      <c r="L1264" s="57">
        <v>200000000</v>
      </c>
      <c r="M1264" s="57">
        <v>200000000</v>
      </c>
      <c r="N1264" s="9" t="s">
        <v>28</v>
      </c>
      <c r="O1264" s="9" t="s">
        <v>29</v>
      </c>
      <c r="P1264" s="11" t="s">
        <v>272</v>
      </c>
      <c r="Q1264" s="11" t="s">
        <v>1114</v>
      </c>
      <c r="R1264" s="11" t="s">
        <v>1115</v>
      </c>
      <c r="S1264" s="11" t="s">
        <v>1116</v>
      </c>
      <c r="T1264" s="11" t="s">
        <v>1117</v>
      </c>
      <c r="U1264" t="s">
        <v>29</v>
      </c>
    </row>
    <row r="1265" spans="1:21" ht="35.1" customHeight="1" x14ac:dyDescent="0.25">
      <c r="A1265" s="4">
        <v>139</v>
      </c>
      <c r="B1265" s="5" t="s">
        <v>1108</v>
      </c>
      <c r="C1265" s="5" t="s">
        <v>1109</v>
      </c>
      <c r="D1265" s="6" t="s">
        <v>1189</v>
      </c>
      <c r="E1265" s="54" t="s">
        <v>337</v>
      </c>
      <c r="F1265" s="6" t="s">
        <v>1191</v>
      </c>
      <c r="G1265" s="55">
        <v>42751</v>
      </c>
      <c r="H1265" s="58">
        <v>8</v>
      </c>
      <c r="I1265" s="7" t="s">
        <v>300</v>
      </c>
      <c r="J1265" s="15" t="s">
        <v>1120</v>
      </c>
      <c r="K1265" s="7" t="s">
        <v>1113</v>
      </c>
      <c r="L1265" s="57">
        <v>20000000</v>
      </c>
      <c r="M1265" s="57">
        <v>20000000</v>
      </c>
      <c r="N1265" s="9" t="s">
        <v>28</v>
      </c>
      <c r="O1265" s="9" t="s">
        <v>29</v>
      </c>
      <c r="P1265" s="11" t="s">
        <v>272</v>
      </c>
      <c r="Q1265" s="11" t="s">
        <v>1114</v>
      </c>
      <c r="R1265" s="11" t="s">
        <v>1115</v>
      </c>
      <c r="S1265" s="11" t="s">
        <v>1116</v>
      </c>
      <c r="T1265" s="11" t="s">
        <v>1117</v>
      </c>
      <c r="U1265" t="s">
        <v>29</v>
      </c>
    </row>
    <row r="1266" spans="1:21" ht="35.1" customHeight="1" x14ac:dyDescent="0.25">
      <c r="A1266" s="4">
        <v>140</v>
      </c>
      <c r="B1266" s="5" t="s">
        <v>1108</v>
      </c>
      <c r="C1266" s="5" t="s">
        <v>1192</v>
      </c>
      <c r="D1266" s="6" t="s">
        <v>1193</v>
      </c>
      <c r="E1266" s="54">
        <v>80101505</v>
      </c>
      <c r="F1266" s="6" t="s">
        <v>1194</v>
      </c>
      <c r="G1266" s="55">
        <v>42767</v>
      </c>
      <c r="H1266" s="58">
        <v>11</v>
      </c>
      <c r="I1266" s="7" t="s">
        <v>311</v>
      </c>
      <c r="J1266" s="15" t="s">
        <v>1122</v>
      </c>
      <c r="K1266" s="7" t="s">
        <v>1113</v>
      </c>
      <c r="L1266" s="57">
        <v>51846080</v>
      </c>
      <c r="M1266" s="57">
        <v>51846080</v>
      </c>
      <c r="N1266" s="9" t="s">
        <v>28</v>
      </c>
      <c r="O1266" s="9" t="s">
        <v>29</v>
      </c>
      <c r="P1266" s="11" t="s">
        <v>272</v>
      </c>
      <c r="Q1266" s="11" t="s">
        <v>1114</v>
      </c>
      <c r="R1266" s="11" t="s">
        <v>1115</v>
      </c>
      <c r="S1266" s="11" t="s">
        <v>1116</v>
      </c>
      <c r="T1266" s="11" t="s">
        <v>1117</v>
      </c>
      <c r="U1266">
        <v>4713280</v>
      </c>
    </row>
    <row r="1267" spans="1:21" ht="35.1" customHeight="1" x14ac:dyDescent="0.25">
      <c r="A1267" s="4">
        <v>141</v>
      </c>
      <c r="B1267" s="5" t="s">
        <v>1108</v>
      </c>
      <c r="C1267" s="5" t="s">
        <v>1192</v>
      </c>
      <c r="D1267" s="6" t="s">
        <v>1193</v>
      </c>
      <c r="E1267" s="54">
        <v>80101509</v>
      </c>
      <c r="F1267" s="6" t="s">
        <v>1195</v>
      </c>
      <c r="G1267" s="55">
        <v>42767</v>
      </c>
      <c r="H1267" s="58">
        <v>10</v>
      </c>
      <c r="I1267" s="7" t="s">
        <v>300</v>
      </c>
      <c r="J1267" s="15" t="s">
        <v>1136</v>
      </c>
      <c r="K1267" s="7" t="s">
        <v>1113</v>
      </c>
      <c r="L1267" s="57">
        <v>316751920</v>
      </c>
      <c r="M1267" s="57">
        <v>316751920</v>
      </c>
      <c r="N1267" s="9" t="s">
        <v>28</v>
      </c>
      <c r="O1267" s="9" t="s">
        <v>29</v>
      </c>
      <c r="P1267" s="11" t="s">
        <v>272</v>
      </c>
      <c r="Q1267" s="11" t="s">
        <v>1114</v>
      </c>
      <c r="R1267" s="11" t="s">
        <v>1115</v>
      </c>
      <c r="S1267" s="11" t="s">
        <v>1116</v>
      </c>
      <c r="T1267" s="11" t="s">
        <v>1117</v>
      </c>
    </row>
    <row r="1268" spans="1:21" ht="35.1" customHeight="1" x14ac:dyDescent="0.25">
      <c r="A1268" s="4">
        <v>142</v>
      </c>
      <c r="B1268" s="5" t="s">
        <v>1108</v>
      </c>
      <c r="C1268" s="5" t="s">
        <v>1192</v>
      </c>
      <c r="D1268" s="6" t="s">
        <v>1196</v>
      </c>
      <c r="E1268" s="54">
        <v>80101505</v>
      </c>
      <c r="F1268" s="6" t="s">
        <v>1197</v>
      </c>
      <c r="G1268" s="55">
        <v>42767</v>
      </c>
      <c r="H1268" s="58">
        <v>11</v>
      </c>
      <c r="I1268" s="7" t="s">
        <v>311</v>
      </c>
      <c r="J1268" s="15" t="s">
        <v>1122</v>
      </c>
      <c r="K1268" s="7" t="s">
        <v>1113</v>
      </c>
      <c r="L1268" s="57">
        <v>49192000</v>
      </c>
      <c r="M1268" s="57">
        <v>49192000</v>
      </c>
      <c r="N1268" s="9" t="s">
        <v>28</v>
      </c>
      <c r="O1268" s="9" t="s">
        <v>29</v>
      </c>
      <c r="P1268" s="11" t="s">
        <v>272</v>
      </c>
      <c r="Q1268" s="11" t="s">
        <v>1114</v>
      </c>
      <c r="R1268" s="11" t="s">
        <v>1115</v>
      </c>
      <c r="S1268" s="11" t="s">
        <v>1116</v>
      </c>
      <c r="T1268" s="11" t="s">
        <v>1117</v>
      </c>
      <c r="U1268">
        <v>4472000</v>
      </c>
    </row>
    <row r="1269" spans="1:21" ht="35.1" customHeight="1" x14ac:dyDescent="0.25">
      <c r="A1269" s="4">
        <v>143</v>
      </c>
      <c r="B1269" s="5" t="s">
        <v>1108</v>
      </c>
      <c r="C1269" s="5" t="s">
        <v>1192</v>
      </c>
      <c r="D1269" s="6" t="s">
        <v>1196</v>
      </c>
      <c r="E1269" s="54">
        <v>80101505</v>
      </c>
      <c r="F1269" s="6" t="s">
        <v>1197</v>
      </c>
      <c r="G1269" s="55">
        <v>42767</v>
      </c>
      <c r="H1269" s="58">
        <v>11</v>
      </c>
      <c r="I1269" s="7" t="s">
        <v>311</v>
      </c>
      <c r="J1269" s="15" t="s">
        <v>1122</v>
      </c>
      <c r="K1269" s="7" t="s">
        <v>1113</v>
      </c>
      <c r="L1269" s="57">
        <v>66751828</v>
      </c>
      <c r="M1269" s="57">
        <v>66751828</v>
      </c>
      <c r="N1269" s="9" t="s">
        <v>28</v>
      </c>
      <c r="O1269" s="9" t="s">
        <v>29</v>
      </c>
      <c r="P1269" s="11" t="s">
        <v>272</v>
      </c>
      <c r="Q1269" s="11" t="s">
        <v>1114</v>
      </c>
      <c r="R1269" s="11" t="s">
        <v>1115</v>
      </c>
      <c r="S1269" s="11" t="s">
        <v>1116</v>
      </c>
      <c r="T1269" s="11" t="s">
        <v>1117</v>
      </c>
      <c r="U1269">
        <v>6068348</v>
      </c>
    </row>
    <row r="1270" spans="1:21" ht="35.1" customHeight="1" x14ac:dyDescent="0.25">
      <c r="A1270" s="4">
        <v>144</v>
      </c>
      <c r="B1270" s="5" t="s">
        <v>1108</v>
      </c>
      <c r="C1270" s="5" t="s">
        <v>1192</v>
      </c>
      <c r="D1270" s="6" t="s">
        <v>1196</v>
      </c>
      <c r="E1270" s="54">
        <v>80101509</v>
      </c>
      <c r="F1270" s="6" t="s">
        <v>1198</v>
      </c>
      <c r="G1270" s="55">
        <v>42767</v>
      </c>
      <c r="H1270" s="58">
        <v>10</v>
      </c>
      <c r="I1270" s="7" t="s">
        <v>311</v>
      </c>
      <c r="J1270" s="15" t="s">
        <v>333</v>
      </c>
      <c r="K1270" s="7" t="s">
        <v>1113</v>
      </c>
      <c r="L1270" s="57">
        <v>284056172</v>
      </c>
      <c r="M1270" s="57">
        <v>284056172</v>
      </c>
      <c r="N1270" s="9" t="s">
        <v>28</v>
      </c>
      <c r="O1270" s="9" t="s">
        <v>29</v>
      </c>
      <c r="P1270" s="11" t="s">
        <v>272</v>
      </c>
      <c r="Q1270" s="11" t="s">
        <v>1114</v>
      </c>
      <c r="R1270" s="11" t="s">
        <v>1115</v>
      </c>
      <c r="S1270" s="11" t="s">
        <v>1116</v>
      </c>
      <c r="T1270" s="11" t="s">
        <v>1117</v>
      </c>
      <c r="U1270" t="s">
        <v>29</v>
      </c>
    </row>
    <row r="1271" spans="1:21" ht="35.1" customHeight="1" x14ac:dyDescent="0.25">
      <c r="A1271" s="4">
        <v>145</v>
      </c>
      <c r="B1271" s="5" t="s">
        <v>1108</v>
      </c>
      <c r="C1271" s="5" t="s">
        <v>1192</v>
      </c>
      <c r="D1271" s="6" t="s">
        <v>1199</v>
      </c>
      <c r="E1271" s="54"/>
      <c r="F1271" s="6"/>
      <c r="G1271" s="55"/>
      <c r="H1271" s="58"/>
      <c r="I1271" s="7"/>
      <c r="J1271" s="15"/>
      <c r="K1271" s="7"/>
      <c r="L1271" s="57">
        <v>322804234</v>
      </c>
      <c r="M1271" s="57">
        <v>322804234</v>
      </c>
      <c r="N1271" s="9"/>
      <c r="O1271" s="9"/>
      <c r="P1271" s="11"/>
      <c r="Q1271" s="11"/>
      <c r="R1271" s="11"/>
      <c r="S1271" s="11"/>
      <c r="T1271" s="11"/>
      <c r="U1271" t="s">
        <v>29</v>
      </c>
    </row>
    <row r="1272" spans="1:21" ht="35.1" customHeight="1" x14ac:dyDescent="0.25">
      <c r="A1272" s="4">
        <v>146</v>
      </c>
      <c r="B1272" s="5" t="s">
        <v>1108</v>
      </c>
      <c r="C1272" s="5" t="s">
        <v>1192</v>
      </c>
      <c r="D1272" s="6" t="s">
        <v>1199</v>
      </c>
      <c r="E1272" s="54">
        <v>80101505</v>
      </c>
      <c r="F1272" s="6" t="s">
        <v>1200</v>
      </c>
      <c r="G1272" s="55">
        <v>42767</v>
      </c>
      <c r="H1272" s="58">
        <v>11</v>
      </c>
      <c r="I1272" s="7" t="s">
        <v>311</v>
      </c>
      <c r="J1272" s="15" t="s">
        <v>1122</v>
      </c>
      <c r="K1272" s="7" t="s">
        <v>1113</v>
      </c>
      <c r="L1272" s="57">
        <v>66751828</v>
      </c>
      <c r="M1272" s="57">
        <v>66751828</v>
      </c>
      <c r="N1272" s="9" t="s">
        <v>28</v>
      </c>
      <c r="O1272" s="9" t="s">
        <v>29</v>
      </c>
      <c r="P1272" s="11" t="s">
        <v>272</v>
      </c>
      <c r="Q1272" s="11" t="s">
        <v>1114</v>
      </c>
      <c r="R1272" s="11" t="s">
        <v>1115</v>
      </c>
      <c r="S1272" s="11" t="s">
        <v>1116</v>
      </c>
      <c r="T1272" s="11" t="s">
        <v>1117</v>
      </c>
      <c r="U1272">
        <v>6068348</v>
      </c>
    </row>
    <row r="1273" spans="1:21" ht="35.1" customHeight="1" x14ac:dyDescent="0.25">
      <c r="A1273" s="4">
        <v>147</v>
      </c>
      <c r="B1273" s="5" t="s">
        <v>1108</v>
      </c>
      <c r="C1273" s="5" t="s">
        <v>1192</v>
      </c>
      <c r="D1273" s="6" t="s">
        <v>1199</v>
      </c>
      <c r="E1273" s="54">
        <v>80101505</v>
      </c>
      <c r="F1273" s="6" t="s">
        <v>1200</v>
      </c>
      <c r="G1273" s="55">
        <v>42767</v>
      </c>
      <c r="H1273" s="58">
        <v>11</v>
      </c>
      <c r="I1273" s="7" t="s">
        <v>311</v>
      </c>
      <c r="J1273" s="15" t="s">
        <v>1122</v>
      </c>
      <c r="K1273" s="7" t="s">
        <v>1113</v>
      </c>
      <c r="L1273" s="57">
        <v>66751828</v>
      </c>
      <c r="M1273" s="57">
        <v>66751828</v>
      </c>
      <c r="N1273" s="9" t="s">
        <v>28</v>
      </c>
      <c r="O1273" s="9" t="s">
        <v>29</v>
      </c>
      <c r="P1273" s="11" t="s">
        <v>272</v>
      </c>
      <c r="Q1273" s="11" t="s">
        <v>1114</v>
      </c>
      <c r="R1273" s="11" t="s">
        <v>1115</v>
      </c>
      <c r="S1273" s="11" t="s">
        <v>1116</v>
      </c>
      <c r="T1273" s="11" t="s">
        <v>1117</v>
      </c>
      <c r="U1273">
        <v>6068348</v>
      </c>
    </row>
    <row r="1274" spans="1:21" ht="35.1" customHeight="1" x14ac:dyDescent="0.25">
      <c r="A1274" s="4">
        <v>148</v>
      </c>
      <c r="B1274" s="5" t="s">
        <v>1108</v>
      </c>
      <c r="C1274" s="5" t="s">
        <v>1192</v>
      </c>
      <c r="D1274" s="6" t="s">
        <v>1201</v>
      </c>
      <c r="E1274" s="54">
        <v>80101505</v>
      </c>
      <c r="F1274" s="6" t="s">
        <v>1202</v>
      </c>
      <c r="G1274" s="55">
        <v>42767</v>
      </c>
      <c r="H1274" s="58">
        <v>11</v>
      </c>
      <c r="I1274" s="7" t="s">
        <v>311</v>
      </c>
      <c r="J1274" s="15" t="s">
        <v>1122</v>
      </c>
      <c r="K1274" s="7" t="s">
        <v>1113</v>
      </c>
      <c r="L1274" s="57">
        <v>51846080</v>
      </c>
      <c r="M1274" s="57">
        <v>51846080</v>
      </c>
      <c r="N1274" s="9" t="s">
        <v>28</v>
      </c>
      <c r="O1274" s="9" t="s">
        <v>29</v>
      </c>
      <c r="P1274" s="11" t="s">
        <v>272</v>
      </c>
      <c r="Q1274" s="11" t="s">
        <v>1114</v>
      </c>
      <c r="R1274" s="11" t="s">
        <v>1115</v>
      </c>
      <c r="S1274" s="11" t="s">
        <v>1116</v>
      </c>
      <c r="T1274" s="11" t="s">
        <v>1117</v>
      </c>
      <c r="U1274">
        <v>4713280</v>
      </c>
    </row>
    <row r="1275" spans="1:21" ht="35.1" customHeight="1" x14ac:dyDescent="0.25">
      <c r="A1275" s="4">
        <v>149</v>
      </c>
      <c r="B1275" s="5" t="s">
        <v>1108</v>
      </c>
      <c r="C1275" s="5" t="s">
        <v>1192</v>
      </c>
      <c r="D1275" s="6" t="s">
        <v>1201</v>
      </c>
      <c r="E1275" s="54">
        <v>80101505</v>
      </c>
      <c r="F1275" s="6" t="s">
        <v>1203</v>
      </c>
      <c r="G1275" s="55">
        <v>42767</v>
      </c>
      <c r="H1275" s="58">
        <v>11</v>
      </c>
      <c r="I1275" s="7" t="s">
        <v>311</v>
      </c>
      <c r="J1275" s="15" t="s">
        <v>1122</v>
      </c>
      <c r="K1275" s="7" t="s">
        <v>1113</v>
      </c>
      <c r="L1275" s="57">
        <v>51846080</v>
      </c>
      <c r="M1275" s="57">
        <v>51846080</v>
      </c>
      <c r="N1275" s="9" t="s">
        <v>28</v>
      </c>
      <c r="O1275" s="9" t="s">
        <v>29</v>
      </c>
      <c r="P1275" s="11" t="s">
        <v>272</v>
      </c>
      <c r="Q1275" s="11" t="s">
        <v>1114</v>
      </c>
      <c r="R1275" s="11" t="s">
        <v>1115</v>
      </c>
      <c r="S1275" s="11" t="s">
        <v>1116</v>
      </c>
      <c r="T1275" s="11" t="s">
        <v>1117</v>
      </c>
      <c r="U1275">
        <v>4713280</v>
      </c>
    </row>
    <row r="1276" spans="1:21" ht="35.1" customHeight="1" x14ac:dyDescent="0.25">
      <c r="A1276" s="4">
        <v>150</v>
      </c>
      <c r="B1276" s="5" t="s">
        <v>1108</v>
      </c>
      <c r="C1276" s="5" t="s">
        <v>1192</v>
      </c>
      <c r="D1276" s="6" t="s">
        <v>1201</v>
      </c>
      <c r="E1276" s="54">
        <v>80101509</v>
      </c>
      <c r="F1276" s="6" t="s">
        <v>1204</v>
      </c>
      <c r="G1276" s="55">
        <v>42767</v>
      </c>
      <c r="H1276" s="58">
        <v>10</v>
      </c>
      <c r="I1276" s="7" t="s">
        <v>311</v>
      </c>
      <c r="J1276" s="15" t="s">
        <v>1205</v>
      </c>
      <c r="K1276" s="7" t="s">
        <v>1113</v>
      </c>
      <c r="L1276" s="57">
        <v>462226840</v>
      </c>
      <c r="M1276" s="57">
        <v>462226840</v>
      </c>
      <c r="N1276" s="9" t="s">
        <v>28</v>
      </c>
      <c r="O1276" s="9" t="s">
        <v>29</v>
      </c>
      <c r="P1276" s="11" t="s">
        <v>272</v>
      </c>
      <c r="Q1276" s="11" t="s">
        <v>1114</v>
      </c>
      <c r="R1276" s="11" t="s">
        <v>1115</v>
      </c>
      <c r="S1276" s="11" t="s">
        <v>1116</v>
      </c>
      <c r="T1276" s="11" t="s">
        <v>1117</v>
      </c>
      <c r="U1276" t="s">
        <v>29</v>
      </c>
    </row>
    <row r="1277" spans="1:21" ht="35.1" customHeight="1" x14ac:dyDescent="0.25">
      <c r="A1277" s="59">
        <v>1</v>
      </c>
      <c r="B1277" s="60" t="s">
        <v>1206</v>
      </c>
      <c r="C1277" s="60" t="s">
        <v>1207</v>
      </c>
      <c r="D1277" s="61" t="s">
        <v>1208</v>
      </c>
      <c r="E1277" s="62">
        <v>80101505</v>
      </c>
      <c r="F1277" s="61" t="s">
        <v>1209</v>
      </c>
      <c r="G1277" s="63">
        <v>42758</v>
      </c>
      <c r="H1277" s="64" t="s">
        <v>328</v>
      </c>
      <c r="I1277" s="64" t="s">
        <v>328</v>
      </c>
      <c r="J1277" s="64" t="s">
        <v>1122</v>
      </c>
      <c r="K1277" s="64" t="s">
        <v>1210</v>
      </c>
      <c r="L1277" s="65">
        <v>91244000</v>
      </c>
      <c r="M1277" s="65">
        <v>91244000</v>
      </c>
      <c r="N1277" s="64" t="s">
        <v>28</v>
      </c>
      <c r="O1277" s="64" t="s">
        <v>29</v>
      </c>
      <c r="P1277" s="64" t="s">
        <v>1211</v>
      </c>
      <c r="Q1277" s="64" t="s">
        <v>31</v>
      </c>
      <c r="R1277" s="64" t="s">
        <v>1212</v>
      </c>
      <c r="S1277" s="64" t="s">
        <v>31</v>
      </c>
      <c r="T1277" s="64" t="s">
        <v>31</v>
      </c>
    </row>
    <row r="1278" spans="1:21" ht="35.1" customHeight="1" x14ac:dyDescent="0.25">
      <c r="A1278" s="59">
        <v>2</v>
      </c>
      <c r="B1278" s="60" t="s">
        <v>1213</v>
      </c>
      <c r="C1278" s="60" t="s">
        <v>1207</v>
      </c>
      <c r="D1278" s="61" t="s">
        <v>1214</v>
      </c>
      <c r="E1278" s="62">
        <v>80101505</v>
      </c>
      <c r="F1278" s="61" t="s">
        <v>1215</v>
      </c>
      <c r="G1278" s="63">
        <v>42758</v>
      </c>
      <c r="H1278" s="64">
        <v>10.5</v>
      </c>
      <c r="I1278" s="64" t="s">
        <v>328</v>
      </c>
      <c r="J1278" s="64" t="s">
        <v>1122</v>
      </c>
      <c r="K1278" s="64" t="s">
        <v>1210</v>
      </c>
      <c r="L1278" s="65">
        <v>89419000</v>
      </c>
      <c r="M1278" s="65">
        <v>89419000</v>
      </c>
      <c r="N1278" s="64" t="s">
        <v>28</v>
      </c>
      <c r="O1278" s="64" t="s">
        <v>29</v>
      </c>
      <c r="P1278" s="64" t="s">
        <v>1211</v>
      </c>
      <c r="Q1278" s="64" t="s">
        <v>31</v>
      </c>
      <c r="R1278" s="64" t="s">
        <v>1212</v>
      </c>
      <c r="S1278" s="64" t="s">
        <v>31</v>
      </c>
      <c r="T1278" s="64" t="s">
        <v>31</v>
      </c>
    </row>
    <row r="1279" spans="1:21" ht="35.1" customHeight="1" x14ac:dyDescent="0.25">
      <c r="A1279" s="4">
        <v>3</v>
      </c>
      <c r="B1279" s="5" t="s">
        <v>1216</v>
      </c>
      <c r="C1279" s="5" t="s">
        <v>1207</v>
      </c>
      <c r="D1279" s="6" t="s">
        <v>1217</v>
      </c>
      <c r="E1279" s="54">
        <v>80101509</v>
      </c>
      <c r="F1279" s="6" t="s">
        <v>1218</v>
      </c>
      <c r="G1279" s="55">
        <v>42719</v>
      </c>
      <c r="H1279" s="58">
        <v>12</v>
      </c>
      <c r="I1279" s="7" t="s">
        <v>311</v>
      </c>
      <c r="J1279" s="15" t="s">
        <v>1122</v>
      </c>
      <c r="K1279" s="7" t="s">
        <v>1219</v>
      </c>
      <c r="L1279" s="57">
        <v>42981120</v>
      </c>
      <c r="M1279" s="57">
        <v>42981120</v>
      </c>
      <c r="N1279" s="9" t="s">
        <v>28</v>
      </c>
      <c r="O1279" s="9" t="s">
        <v>29</v>
      </c>
      <c r="P1279" s="11" t="s">
        <v>1211</v>
      </c>
      <c r="Q1279" s="11" t="s">
        <v>31</v>
      </c>
      <c r="R1279" s="11" t="s">
        <v>1212</v>
      </c>
      <c r="S1279" s="11" t="s">
        <v>31</v>
      </c>
      <c r="T1279" s="11" t="s">
        <v>1220</v>
      </c>
    </row>
    <row r="1280" spans="1:21" ht="35.1" customHeight="1" x14ac:dyDescent="0.25">
      <c r="A1280" s="4">
        <v>4</v>
      </c>
      <c r="B1280" s="5" t="s">
        <v>1221</v>
      </c>
      <c r="C1280" s="5" t="s">
        <v>1207</v>
      </c>
      <c r="D1280" s="6" t="s">
        <v>1217</v>
      </c>
      <c r="E1280" s="54">
        <v>80101509</v>
      </c>
      <c r="F1280" s="6" t="s">
        <v>1222</v>
      </c>
      <c r="G1280" s="55">
        <v>42745</v>
      </c>
      <c r="H1280" s="58">
        <v>11</v>
      </c>
      <c r="I1280" s="7" t="s">
        <v>311</v>
      </c>
      <c r="J1280" s="15" t="s">
        <v>1122</v>
      </c>
      <c r="K1280" s="7" t="s">
        <v>1219</v>
      </c>
      <c r="L1280" s="57">
        <v>33421440</v>
      </c>
      <c r="M1280" s="57">
        <v>33421440</v>
      </c>
      <c r="N1280" s="9" t="s">
        <v>28</v>
      </c>
      <c r="O1280" s="9" t="s">
        <v>29</v>
      </c>
      <c r="P1280" s="11" t="s">
        <v>1211</v>
      </c>
      <c r="Q1280" s="11" t="s">
        <v>31</v>
      </c>
      <c r="R1280" s="11" t="s">
        <v>1212</v>
      </c>
      <c r="S1280" s="11" t="s">
        <v>31</v>
      </c>
      <c r="T1280" s="11" t="s">
        <v>1220</v>
      </c>
    </row>
    <row r="1281" spans="1:20" ht="35.1" customHeight="1" x14ac:dyDescent="0.25">
      <c r="A1281" s="4">
        <v>5</v>
      </c>
      <c r="B1281" s="5" t="s">
        <v>1223</v>
      </c>
      <c r="C1281" s="5" t="s">
        <v>1207</v>
      </c>
      <c r="D1281" s="6" t="s">
        <v>1217</v>
      </c>
      <c r="E1281" s="54">
        <v>80101509</v>
      </c>
      <c r="F1281" s="6" t="s">
        <v>1224</v>
      </c>
      <c r="G1281" s="55">
        <v>42745</v>
      </c>
      <c r="H1281" s="58">
        <v>11</v>
      </c>
      <c r="I1281" s="7" t="s">
        <v>311</v>
      </c>
      <c r="J1281" s="15" t="s">
        <v>1122</v>
      </c>
      <c r="K1281" s="7" t="s">
        <v>1219</v>
      </c>
      <c r="L1281" s="57">
        <v>51417600</v>
      </c>
      <c r="M1281" s="57">
        <v>51417600</v>
      </c>
      <c r="N1281" s="9" t="s">
        <v>28</v>
      </c>
      <c r="O1281" s="9" t="s">
        <v>29</v>
      </c>
      <c r="P1281" s="11" t="s">
        <v>1211</v>
      </c>
      <c r="Q1281" s="11" t="s">
        <v>31</v>
      </c>
      <c r="R1281" s="11" t="s">
        <v>1212</v>
      </c>
      <c r="S1281" s="11" t="s">
        <v>31</v>
      </c>
      <c r="T1281" s="11" t="s">
        <v>1220</v>
      </c>
    </row>
    <row r="1282" spans="1:20" ht="35.1" customHeight="1" x14ac:dyDescent="0.25">
      <c r="A1282" s="4">
        <v>6</v>
      </c>
      <c r="B1282" s="5" t="s">
        <v>1225</v>
      </c>
      <c r="C1282" s="5" t="s">
        <v>1207</v>
      </c>
      <c r="D1282" s="6" t="s">
        <v>1217</v>
      </c>
      <c r="E1282" s="54">
        <v>80101509</v>
      </c>
      <c r="F1282" s="6" t="s">
        <v>1226</v>
      </c>
      <c r="G1282" s="55">
        <v>42719</v>
      </c>
      <c r="H1282" s="58">
        <v>12</v>
      </c>
      <c r="I1282" s="7" t="s">
        <v>311</v>
      </c>
      <c r="J1282" s="15" t="s">
        <v>1122</v>
      </c>
      <c r="K1282" s="7" t="s">
        <v>1219</v>
      </c>
      <c r="L1282" s="57">
        <v>42981120</v>
      </c>
      <c r="M1282" s="57">
        <v>42981120</v>
      </c>
      <c r="N1282" s="9" t="s">
        <v>28</v>
      </c>
      <c r="O1282" s="9" t="s">
        <v>29</v>
      </c>
      <c r="P1282" s="11" t="s">
        <v>1211</v>
      </c>
      <c r="Q1282" s="11" t="s">
        <v>31</v>
      </c>
      <c r="R1282" s="11" t="s">
        <v>1212</v>
      </c>
      <c r="S1282" s="11" t="s">
        <v>31</v>
      </c>
      <c r="T1282" s="11" t="s">
        <v>1220</v>
      </c>
    </row>
    <row r="1283" spans="1:20" ht="35.1" customHeight="1" x14ac:dyDescent="0.25">
      <c r="A1283" s="4">
        <v>7</v>
      </c>
      <c r="B1283" s="5" t="s">
        <v>1227</v>
      </c>
      <c r="C1283" s="5" t="s">
        <v>1207</v>
      </c>
      <c r="D1283" s="6" t="s">
        <v>1217</v>
      </c>
      <c r="E1283" s="54">
        <v>80101509</v>
      </c>
      <c r="F1283" s="6" t="s">
        <v>1228</v>
      </c>
      <c r="G1283" s="55">
        <v>42745</v>
      </c>
      <c r="H1283" s="58">
        <v>11</v>
      </c>
      <c r="I1283" s="7" t="s">
        <v>311</v>
      </c>
      <c r="J1283" s="15" t="s">
        <v>1122</v>
      </c>
      <c r="K1283" s="7" t="s">
        <v>1219</v>
      </c>
      <c r="L1283" s="57">
        <v>42981120</v>
      </c>
      <c r="M1283" s="57">
        <v>42981120</v>
      </c>
      <c r="N1283" s="9" t="s">
        <v>28</v>
      </c>
      <c r="O1283" s="9" t="s">
        <v>29</v>
      </c>
      <c r="P1283" s="11" t="s">
        <v>1211</v>
      </c>
      <c r="Q1283" s="11" t="s">
        <v>31</v>
      </c>
      <c r="R1283" s="11" t="s">
        <v>1212</v>
      </c>
      <c r="S1283" s="11" t="s">
        <v>31</v>
      </c>
      <c r="T1283" s="11" t="s">
        <v>1220</v>
      </c>
    </row>
    <row r="1284" spans="1:20" ht="35.1" customHeight="1" x14ac:dyDescent="0.25">
      <c r="A1284" s="4">
        <v>8</v>
      </c>
      <c r="B1284" s="5" t="s">
        <v>1229</v>
      </c>
      <c r="C1284" s="5" t="s">
        <v>1207</v>
      </c>
      <c r="D1284" s="6" t="s">
        <v>1217</v>
      </c>
      <c r="E1284" s="54">
        <v>80101509</v>
      </c>
      <c r="F1284" s="6" t="s">
        <v>1230</v>
      </c>
      <c r="G1284" s="55">
        <v>42745</v>
      </c>
      <c r="H1284" s="58">
        <v>11</v>
      </c>
      <c r="I1284" s="7" t="s">
        <v>311</v>
      </c>
      <c r="J1284" s="15" t="s">
        <v>1122</v>
      </c>
      <c r="K1284" s="7" t="s">
        <v>1219</v>
      </c>
      <c r="L1284" s="57">
        <v>37073920</v>
      </c>
      <c r="M1284" s="57">
        <v>37073920</v>
      </c>
      <c r="N1284" s="9" t="s">
        <v>28</v>
      </c>
      <c r="O1284" s="9" t="s">
        <v>29</v>
      </c>
      <c r="P1284" s="11" t="s">
        <v>1211</v>
      </c>
      <c r="Q1284" s="11" t="s">
        <v>31</v>
      </c>
      <c r="R1284" s="11" t="s">
        <v>1212</v>
      </c>
      <c r="S1284" s="11" t="s">
        <v>31</v>
      </c>
      <c r="T1284" s="11" t="s">
        <v>1220</v>
      </c>
    </row>
    <row r="1285" spans="1:20" ht="35.1" customHeight="1" x14ac:dyDescent="0.25">
      <c r="A1285" s="4">
        <v>9</v>
      </c>
      <c r="B1285" s="5" t="s">
        <v>1231</v>
      </c>
      <c r="C1285" s="5" t="s">
        <v>1207</v>
      </c>
      <c r="D1285" s="6" t="s">
        <v>1217</v>
      </c>
      <c r="E1285" s="54">
        <v>80101509</v>
      </c>
      <c r="F1285" s="6" t="s">
        <v>1232</v>
      </c>
      <c r="G1285" s="55">
        <v>42758</v>
      </c>
      <c r="H1285" s="58">
        <v>11.5</v>
      </c>
      <c r="I1285" s="7" t="s">
        <v>328</v>
      </c>
      <c r="J1285" s="15" t="s">
        <v>1122</v>
      </c>
      <c r="K1285" s="7" t="s">
        <v>1210</v>
      </c>
      <c r="L1285" s="57">
        <v>50058000</v>
      </c>
      <c r="M1285" s="57">
        <v>50058000</v>
      </c>
      <c r="N1285" s="9" t="s">
        <v>28</v>
      </c>
      <c r="O1285" s="9" t="s">
        <v>29</v>
      </c>
      <c r="P1285" s="11" t="s">
        <v>1211</v>
      </c>
      <c r="Q1285" s="11" t="s">
        <v>31</v>
      </c>
      <c r="R1285" s="11" t="s">
        <v>1212</v>
      </c>
      <c r="S1285" s="11" t="s">
        <v>31</v>
      </c>
      <c r="T1285" s="11" t="s">
        <v>1220</v>
      </c>
    </row>
    <row r="1286" spans="1:20" ht="35.1" customHeight="1" x14ac:dyDescent="0.25">
      <c r="A1286" s="4">
        <v>10</v>
      </c>
      <c r="B1286" s="5" t="s">
        <v>1233</v>
      </c>
      <c r="C1286" s="5" t="s">
        <v>1207</v>
      </c>
      <c r="D1286" s="6" t="s">
        <v>1217</v>
      </c>
      <c r="E1286" s="54">
        <v>80101509</v>
      </c>
      <c r="F1286" s="6" t="s">
        <v>1232</v>
      </c>
      <c r="G1286" s="55">
        <v>42758</v>
      </c>
      <c r="H1286" s="58">
        <v>10.466666666666667</v>
      </c>
      <c r="I1286" s="7" t="s">
        <v>328</v>
      </c>
      <c r="J1286" s="15" t="s">
        <v>1122</v>
      </c>
      <c r="K1286" s="7" t="s">
        <v>1210</v>
      </c>
      <c r="L1286" s="57">
        <v>50058000</v>
      </c>
      <c r="M1286" s="57">
        <v>50058000</v>
      </c>
      <c r="N1286" s="9" t="s">
        <v>28</v>
      </c>
      <c r="O1286" s="9" t="s">
        <v>29</v>
      </c>
      <c r="P1286" s="11" t="s">
        <v>1211</v>
      </c>
      <c r="Q1286" s="11" t="s">
        <v>31</v>
      </c>
      <c r="R1286" s="11" t="s">
        <v>1212</v>
      </c>
      <c r="S1286" s="11" t="s">
        <v>31</v>
      </c>
      <c r="T1286" s="11" t="s">
        <v>1220</v>
      </c>
    </row>
    <row r="1287" spans="1:20" ht="35.1" customHeight="1" x14ac:dyDescent="0.25">
      <c r="A1287" s="4">
        <v>11</v>
      </c>
      <c r="B1287" s="5" t="s">
        <v>1234</v>
      </c>
      <c r="C1287" s="5" t="s">
        <v>1207</v>
      </c>
      <c r="D1287" s="6" t="s">
        <v>1235</v>
      </c>
      <c r="E1287" s="54">
        <v>80101506</v>
      </c>
      <c r="F1287" s="6" t="s">
        <v>1236</v>
      </c>
      <c r="G1287" s="55">
        <v>42445</v>
      </c>
      <c r="H1287" s="58">
        <v>7</v>
      </c>
      <c r="I1287" s="7" t="s">
        <v>1237</v>
      </c>
      <c r="J1287" s="15" t="s">
        <v>1238</v>
      </c>
      <c r="K1287" s="7" t="s">
        <v>1210</v>
      </c>
      <c r="L1287" s="57">
        <v>720058000</v>
      </c>
      <c r="M1287" s="57">
        <v>720058000</v>
      </c>
      <c r="N1287" s="9" t="s">
        <v>28</v>
      </c>
      <c r="O1287" s="9" t="s">
        <v>271</v>
      </c>
      <c r="P1287" s="11" t="s">
        <v>1211</v>
      </c>
      <c r="Q1287" s="11" t="s">
        <v>31</v>
      </c>
      <c r="R1287" s="11" t="s">
        <v>1212</v>
      </c>
      <c r="S1287" s="11" t="s">
        <v>31</v>
      </c>
      <c r="T1287" s="11" t="s">
        <v>1239</v>
      </c>
    </row>
    <row r="1288" spans="1:20" ht="35.1" customHeight="1" x14ac:dyDescent="0.25">
      <c r="A1288" s="4">
        <v>12</v>
      </c>
      <c r="B1288" s="5" t="s">
        <v>1240</v>
      </c>
      <c r="C1288" s="5" t="s">
        <v>1207</v>
      </c>
      <c r="D1288" s="6" t="s">
        <v>1241</v>
      </c>
      <c r="E1288" s="54" t="s">
        <v>1242</v>
      </c>
      <c r="F1288" s="6" t="s">
        <v>1243</v>
      </c>
      <c r="G1288" s="55">
        <v>42838</v>
      </c>
      <c r="H1288" s="58">
        <v>6</v>
      </c>
      <c r="I1288" s="7" t="s">
        <v>1244</v>
      </c>
      <c r="J1288" s="15" t="s">
        <v>1245</v>
      </c>
      <c r="K1288" s="7" t="s">
        <v>1210</v>
      </c>
      <c r="L1288" s="57">
        <v>417289000</v>
      </c>
      <c r="M1288" s="57">
        <v>417289000</v>
      </c>
      <c r="N1288" s="9" t="s">
        <v>28</v>
      </c>
      <c r="O1288" s="9" t="s">
        <v>271</v>
      </c>
      <c r="P1288" s="11" t="s">
        <v>1211</v>
      </c>
      <c r="Q1288" s="11" t="s">
        <v>31</v>
      </c>
      <c r="R1288" s="11" t="s">
        <v>1212</v>
      </c>
      <c r="S1288" s="11" t="s">
        <v>31</v>
      </c>
      <c r="T1288" s="11" t="s">
        <v>1239</v>
      </c>
    </row>
    <row r="1289" spans="1:20" ht="35.1" customHeight="1" x14ac:dyDescent="0.25">
      <c r="A1289" s="4">
        <v>13</v>
      </c>
      <c r="B1289" s="5" t="s">
        <v>1246</v>
      </c>
      <c r="C1289" s="5" t="s">
        <v>1207</v>
      </c>
      <c r="D1289" s="6" t="s">
        <v>1241</v>
      </c>
      <c r="E1289" s="54" t="s">
        <v>1247</v>
      </c>
      <c r="F1289" s="6" t="s">
        <v>1248</v>
      </c>
      <c r="G1289" s="55">
        <v>42807</v>
      </c>
      <c r="H1289" s="58">
        <v>3</v>
      </c>
      <c r="I1289" s="7" t="s">
        <v>1237</v>
      </c>
      <c r="J1289" s="15" t="s">
        <v>1238</v>
      </c>
      <c r="K1289" s="7" t="s">
        <v>1210</v>
      </c>
      <c r="L1289" s="57">
        <v>989567000</v>
      </c>
      <c r="M1289" s="57">
        <v>989567000</v>
      </c>
      <c r="N1289" s="9" t="s">
        <v>28</v>
      </c>
      <c r="O1289" s="9" t="s">
        <v>271</v>
      </c>
      <c r="P1289" s="11" t="s">
        <v>1211</v>
      </c>
      <c r="Q1289" s="11" t="s">
        <v>31</v>
      </c>
      <c r="R1289" s="11" t="s">
        <v>1212</v>
      </c>
      <c r="S1289" s="11" t="s">
        <v>31</v>
      </c>
      <c r="T1289" s="11" t="s">
        <v>1239</v>
      </c>
    </row>
    <row r="1290" spans="1:20" ht="35.1" customHeight="1" x14ac:dyDescent="0.25">
      <c r="A1290" s="4">
        <v>14</v>
      </c>
      <c r="B1290" s="5" t="s">
        <v>1249</v>
      </c>
      <c r="C1290" s="5" t="s">
        <v>1207</v>
      </c>
      <c r="D1290" s="6" t="s">
        <v>1241</v>
      </c>
      <c r="E1290" s="54" t="s">
        <v>1250</v>
      </c>
      <c r="F1290" s="6" t="s">
        <v>1251</v>
      </c>
      <c r="G1290" s="55">
        <v>42763</v>
      </c>
      <c r="H1290" s="58">
        <v>10</v>
      </c>
      <c r="I1290" s="7" t="s">
        <v>328</v>
      </c>
      <c r="J1290" s="15" t="s">
        <v>1245</v>
      </c>
      <c r="K1290" s="7" t="s">
        <v>1210</v>
      </c>
      <c r="L1290" s="57">
        <v>89424000</v>
      </c>
      <c r="M1290" s="57">
        <v>89424000</v>
      </c>
      <c r="N1290" s="9" t="s">
        <v>28</v>
      </c>
      <c r="O1290" s="9" t="s">
        <v>271</v>
      </c>
      <c r="P1290" s="11" t="s">
        <v>1211</v>
      </c>
      <c r="Q1290" s="11" t="s">
        <v>31</v>
      </c>
      <c r="R1290" s="11" t="s">
        <v>1212</v>
      </c>
      <c r="S1290" s="11" t="s">
        <v>31</v>
      </c>
      <c r="T1290" s="11" t="s">
        <v>1239</v>
      </c>
    </row>
    <row r="1291" spans="1:20" ht="35.1" customHeight="1" x14ac:dyDescent="0.25">
      <c r="A1291" s="4">
        <v>15</v>
      </c>
      <c r="B1291" s="5" t="s">
        <v>1252</v>
      </c>
      <c r="C1291" s="5" t="s">
        <v>1207</v>
      </c>
      <c r="D1291" s="6" t="s">
        <v>1241</v>
      </c>
      <c r="E1291" s="54" t="s">
        <v>1253</v>
      </c>
      <c r="F1291" s="6" t="s">
        <v>1254</v>
      </c>
      <c r="G1291" s="55">
        <v>42838</v>
      </c>
      <c r="H1291" s="58">
        <v>2</v>
      </c>
      <c r="I1291" s="7" t="s">
        <v>328</v>
      </c>
      <c r="J1291" s="15" t="s">
        <v>1245</v>
      </c>
      <c r="K1291" s="7" t="s">
        <v>1210</v>
      </c>
      <c r="L1291" s="57">
        <v>50671000</v>
      </c>
      <c r="M1291" s="57">
        <v>50671000</v>
      </c>
      <c r="N1291" s="9" t="s">
        <v>28</v>
      </c>
      <c r="O1291" s="9" t="s">
        <v>271</v>
      </c>
      <c r="P1291" s="11" t="s">
        <v>1211</v>
      </c>
      <c r="Q1291" s="11" t="s">
        <v>31</v>
      </c>
      <c r="R1291" s="11" t="s">
        <v>1212</v>
      </c>
      <c r="S1291" s="11" t="s">
        <v>31</v>
      </c>
      <c r="T1291" s="11" t="s">
        <v>1239</v>
      </c>
    </row>
    <row r="1292" spans="1:20" ht="35.1" customHeight="1" x14ac:dyDescent="0.25">
      <c r="A1292" s="4">
        <v>16</v>
      </c>
      <c r="B1292" s="5" t="s">
        <v>1255</v>
      </c>
      <c r="C1292" s="5" t="s">
        <v>1207</v>
      </c>
      <c r="D1292" s="6" t="s">
        <v>1241</v>
      </c>
      <c r="E1292" s="54" t="s">
        <v>1242</v>
      </c>
      <c r="F1292" s="6" t="s">
        <v>1256</v>
      </c>
      <c r="G1292" s="55">
        <v>42807</v>
      </c>
      <c r="H1292" s="58">
        <v>6</v>
      </c>
      <c r="I1292" s="7" t="s">
        <v>1244</v>
      </c>
      <c r="J1292" s="15" t="s">
        <v>1245</v>
      </c>
      <c r="K1292" s="7" t="s">
        <v>1210</v>
      </c>
      <c r="L1292" s="57">
        <v>298064000</v>
      </c>
      <c r="M1292" s="57">
        <v>298064000</v>
      </c>
      <c r="N1292" s="9" t="s">
        <v>28</v>
      </c>
      <c r="O1292" s="9" t="s">
        <v>271</v>
      </c>
      <c r="P1292" s="11" t="s">
        <v>1211</v>
      </c>
      <c r="Q1292" s="11" t="s">
        <v>31</v>
      </c>
      <c r="R1292" s="11" t="s">
        <v>1212</v>
      </c>
      <c r="S1292" s="11" t="s">
        <v>31</v>
      </c>
      <c r="T1292" s="11" t="s">
        <v>1239</v>
      </c>
    </row>
    <row r="1293" spans="1:20" ht="35.1" customHeight="1" x14ac:dyDescent="0.25">
      <c r="A1293" s="4">
        <v>17</v>
      </c>
      <c r="B1293" s="5" t="s">
        <v>1257</v>
      </c>
      <c r="C1293" s="5" t="s">
        <v>1258</v>
      </c>
      <c r="D1293" s="6" t="s">
        <v>1259</v>
      </c>
      <c r="E1293" s="54" t="s">
        <v>1260</v>
      </c>
      <c r="F1293" s="6" t="s">
        <v>1261</v>
      </c>
      <c r="G1293" s="55">
        <v>42780</v>
      </c>
      <c r="H1293" s="58">
        <v>11</v>
      </c>
      <c r="I1293" s="7" t="s">
        <v>1262</v>
      </c>
      <c r="J1293" s="15" t="s">
        <v>1245</v>
      </c>
      <c r="K1293" s="7" t="s">
        <v>1210</v>
      </c>
      <c r="L1293" s="57">
        <v>98000000</v>
      </c>
      <c r="M1293" s="57">
        <v>98000000</v>
      </c>
      <c r="N1293" s="9" t="s">
        <v>28</v>
      </c>
      <c r="O1293" s="9" t="s">
        <v>271</v>
      </c>
      <c r="P1293" s="11" t="s">
        <v>30</v>
      </c>
      <c r="Q1293" s="11" t="s">
        <v>31</v>
      </c>
      <c r="R1293" s="11" t="s">
        <v>1212</v>
      </c>
      <c r="S1293" s="11" t="s">
        <v>31</v>
      </c>
      <c r="T1293" s="11" t="s">
        <v>1263</v>
      </c>
    </row>
    <row r="1294" spans="1:20" ht="35.1" customHeight="1" x14ac:dyDescent="0.25">
      <c r="A1294" s="4">
        <v>18</v>
      </c>
      <c r="B1294" s="5" t="s">
        <v>1264</v>
      </c>
      <c r="C1294" s="5" t="s">
        <v>1258</v>
      </c>
      <c r="D1294" s="6" t="s">
        <v>1265</v>
      </c>
      <c r="E1294" s="54">
        <v>93141506</v>
      </c>
      <c r="F1294" s="6" t="s">
        <v>1266</v>
      </c>
      <c r="G1294" s="55">
        <v>42780</v>
      </c>
      <c r="H1294" s="58">
        <v>11</v>
      </c>
      <c r="I1294" s="7" t="s">
        <v>328</v>
      </c>
      <c r="J1294" s="15" t="s">
        <v>1245</v>
      </c>
      <c r="K1294" s="7" t="s">
        <v>1210</v>
      </c>
      <c r="L1294" s="57">
        <v>400000000</v>
      </c>
      <c r="M1294" s="57">
        <v>400000000</v>
      </c>
      <c r="N1294" s="9" t="s">
        <v>28</v>
      </c>
      <c r="O1294" s="9" t="s">
        <v>271</v>
      </c>
      <c r="P1294" s="11" t="s">
        <v>30</v>
      </c>
      <c r="Q1294" s="11" t="s">
        <v>31</v>
      </c>
      <c r="R1294" s="11" t="s">
        <v>1212</v>
      </c>
      <c r="S1294" s="11" t="s">
        <v>31</v>
      </c>
      <c r="T1294" s="11" t="s">
        <v>1263</v>
      </c>
    </row>
    <row r="1295" spans="1:20" ht="35.1" customHeight="1" x14ac:dyDescent="0.25">
      <c r="A1295" s="4">
        <v>19</v>
      </c>
      <c r="B1295" s="5" t="s">
        <v>1267</v>
      </c>
      <c r="C1295" s="5" t="s">
        <v>1258</v>
      </c>
      <c r="D1295" s="6" t="s">
        <v>1268</v>
      </c>
      <c r="E1295" s="54">
        <v>93141506</v>
      </c>
      <c r="F1295" s="6" t="s">
        <v>1266</v>
      </c>
      <c r="G1295" s="55">
        <v>42780</v>
      </c>
      <c r="H1295" s="58">
        <v>11</v>
      </c>
      <c r="I1295" s="7" t="s">
        <v>328</v>
      </c>
      <c r="J1295" s="15" t="s">
        <v>1245</v>
      </c>
      <c r="K1295" s="7" t="s">
        <v>1210</v>
      </c>
      <c r="L1295" s="57">
        <v>66128000</v>
      </c>
      <c r="M1295" s="57">
        <v>66128000</v>
      </c>
      <c r="N1295" s="9" t="s">
        <v>28</v>
      </c>
      <c r="O1295" s="9" t="s">
        <v>271</v>
      </c>
      <c r="P1295" s="11" t="s">
        <v>30</v>
      </c>
      <c r="Q1295" s="11" t="s">
        <v>31</v>
      </c>
      <c r="R1295" s="11" t="s">
        <v>1212</v>
      </c>
      <c r="S1295" s="11" t="s">
        <v>31</v>
      </c>
      <c r="T1295" s="11" t="s">
        <v>1263</v>
      </c>
    </row>
    <row r="1296" spans="1:20" ht="35.1" customHeight="1" x14ac:dyDescent="0.25">
      <c r="A1296" s="4">
        <v>20</v>
      </c>
      <c r="B1296" s="5" t="s">
        <v>1269</v>
      </c>
      <c r="C1296" s="5" t="s">
        <v>1258</v>
      </c>
      <c r="D1296" s="6" t="s">
        <v>1270</v>
      </c>
      <c r="E1296" s="54">
        <v>93141506</v>
      </c>
      <c r="F1296" s="6" t="s">
        <v>1271</v>
      </c>
      <c r="G1296" s="55">
        <v>42780</v>
      </c>
      <c r="H1296" s="58">
        <v>11</v>
      </c>
      <c r="I1296" s="7" t="s">
        <v>328</v>
      </c>
      <c r="J1296" s="15" t="s">
        <v>1245</v>
      </c>
      <c r="K1296" s="7" t="s">
        <v>1210</v>
      </c>
      <c r="L1296" s="57">
        <v>32000000</v>
      </c>
      <c r="M1296" s="57">
        <v>32000000</v>
      </c>
      <c r="N1296" s="9" t="s">
        <v>28</v>
      </c>
      <c r="O1296" s="9" t="s">
        <v>271</v>
      </c>
      <c r="P1296" s="11" t="s">
        <v>30</v>
      </c>
      <c r="Q1296" s="11" t="s">
        <v>31</v>
      </c>
      <c r="R1296" s="11" t="s">
        <v>1212</v>
      </c>
      <c r="S1296" s="11" t="s">
        <v>31</v>
      </c>
      <c r="T1296" s="11" t="s">
        <v>1263</v>
      </c>
    </row>
    <row r="1297" spans="1:20" ht="35.1" customHeight="1" x14ac:dyDescent="0.25">
      <c r="A1297" s="4">
        <v>21</v>
      </c>
      <c r="B1297" s="5" t="s">
        <v>1272</v>
      </c>
      <c r="C1297" s="5" t="s">
        <v>1273</v>
      </c>
      <c r="D1297" s="6" t="s">
        <v>1274</v>
      </c>
      <c r="E1297" s="54">
        <v>80111616</v>
      </c>
      <c r="F1297" s="6" t="s">
        <v>1275</v>
      </c>
      <c r="G1297" s="55">
        <v>42739</v>
      </c>
      <c r="H1297" s="58">
        <v>11.7</v>
      </c>
      <c r="I1297" s="7" t="s">
        <v>328</v>
      </c>
      <c r="J1297" s="15" t="s">
        <v>1112</v>
      </c>
      <c r="K1297" s="7" t="s">
        <v>1210</v>
      </c>
      <c r="L1297" s="57">
        <v>31590000</v>
      </c>
      <c r="M1297" s="57">
        <v>31590000</v>
      </c>
      <c r="N1297" s="9" t="s">
        <v>28</v>
      </c>
      <c r="O1297" s="9" t="s">
        <v>271</v>
      </c>
      <c r="P1297" s="11" t="s">
        <v>1211</v>
      </c>
      <c r="Q1297" s="11" t="s">
        <v>31</v>
      </c>
      <c r="R1297" s="11" t="s">
        <v>1212</v>
      </c>
      <c r="S1297" s="11" t="s">
        <v>31</v>
      </c>
      <c r="T1297" s="11" t="s">
        <v>1276</v>
      </c>
    </row>
    <row r="1298" spans="1:20" ht="35.1" customHeight="1" x14ac:dyDescent="0.25">
      <c r="A1298" s="4">
        <v>22</v>
      </c>
      <c r="B1298" s="5" t="s">
        <v>1277</v>
      </c>
      <c r="C1298" s="5" t="s">
        <v>1273</v>
      </c>
      <c r="D1298" s="6" t="s">
        <v>1274</v>
      </c>
      <c r="E1298" s="54">
        <v>80111616</v>
      </c>
      <c r="F1298" s="6" t="s">
        <v>1278</v>
      </c>
      <c r="G1298" s="55">
        <v>42741</v>
      </c>
      <c r="H1298" s="58">
        <v>11.5</v>
      </c>
      <c r="I1298" s="7" t="s">
        <v>328</v>
      </c>
      <c r="J1298" s="15" t="s">
        <v>1112</v>
      </c>
      <c r="K1298" s="7" t="s">
        <v>1210</v>
      </c>
      <c r="L1298" s="57">
        <v>56925000</v>
      </c>
      <c r="M1298" s="57">
        <v>56925000</v>
      </c>
      <c r="N1298" s="9" t="s">
        <v>28</v>
      </c>
      <c r="O1298" s="9" t="s">
        <v>271</v>
      </c>
      <c r="P1298" s="11" t="s">
        <v>1211</v>
      </c>
      <c r="Q1298" s="11" t="s">
        <v>31</v>
      </c>
      <c r="R1298" s="11" t="s">
        <v>1212</v>
      </c>
      <c r="S1298" s="11" t="s">
        <v>31</v>
      </c>
      <c r="T1298" s="11" t="s">
        <v>1276</v>
      </c>
    </row>
    <row r="1299" spans="1:20" ht="35.1" customHeight="1" x14ac:dyDescent="0.25">
      <c r="A1299" s="4">
        <v>23</v>
      </c>
      <c r="B1299" s="5" t="s">
        <v>1279</v>
      </c>
      <c r="C1299" s="5" t="s">
        <v>1273</v>
      </c>
      <c r="D1299" s="6" t="s">
        <v>1274</v>
      </c>
      <c r="E1299" s="54">
        <v>80111616</v>
      </c>
      <c r="F1299" s="6" t="s">
        <v>1275</v>
      </c>
      <c r="G1299" s="55">
        <v>42747</v>
      </c>
      <c r="H1299" s="58">
        <v>11.266666666666667</v>
      </c>
      <c r="I1299" s="7" t="s">
        <v>328</v>
      </c>
      <c r="J1299" s="15" t="s">
        <v>1112</v>
      </c>
      <c r="K1299" s="7" t="s">
        <v>1210</v>
      </c>
      <c r="L1299" s="57">
        <v>22871333</v>
      </c>
      <c r="M1299" s="57">
        <v>22871333</v>
      </c>
      <c r="N1299" s="9" t="s">
        <v>28</v>
      </c>
      <c r="O1299" s="9" t="s">
        <v>271</v>
      </c>
      <c r="P1299" s="11" t="s">
        <v>1211</v>
      </c>
      <c r="Q1299" s="11" t="s">
        <v>31</v>
      </c>
      <c r="R1299" s="11" t="s">
        <v>1212</v>
      </c>
      <c r="S1299" s="11" t="s">
        <v>31</v>
      </c>
      <c r="T1299" s="11" t="s">
        <v>1276</v>
      </c>
    </row>
    <row r="1300" spans="1:20" ht="35.1" customHeight="1" x14ac:dyDescent="0.25">
      <c r="A1300" s="4">
        <v>24</v>
      </c>
      <c r="B1300" s="5" t="s">
        <v>1280</v>
      </c>
      <c r="C1300" s="5" t="s">
        <v>1273</v>
      </c>
      <c r="D1300" s="6" t="s">
        <v>1274</v>
      </c>
      <c r="E1300" s="54">
        <v>80111616</v>
      </c>
      <c r="F1300" s="6" t="s">
        <v>1275</v>
      </c>
      <c r="G1300" s="55">
        <v>42747</v>
      </c>
      <c r="H1300" s="58">
        <v>11.266666666666667</v>
      </c>
      <c r="I1300" s="7" t="s">
        <v>328</v>
      </c>
      <c r="J1300" s="15" t="s">
        <v>1112</v>
      </c>
      <c r="K1300" s="7" t="s">
        <v>1210</v>
      </c>
      <c r="L1300" s="57">
        <v>22871333</v>
      </c>
      <c r="M1300" s="57">
        <v>22871333</v>
      </c>
      <c r="N1300" s="9" t="s">
        <v>28</v>
      </c>
      <c r="O1300" s="9" t="s">
        <v>271</v>
      </c>
      <c r="P1300" s="11" t="s">
        <v>1211</v>
      </c>
      <c r="Q1300" s="11" t="s">
        <v>31</v>
      </c>
      <c r="R1300" s="11" t="s">
        <v>1212</v>
      </c>
      <c r="S1300" s="11" t="s">
        <v>31</v>
      </c>
      <c r="T1300" s="11" t="s">
        <v>1276</v>
      </c>
    </row>
    <row r="1301" spans="1:20" ht="35.1" customHeight="1" x14ac:dyDescent="0.25">
      <c r="A1301" s="4">
        <v>25</v>
      </c>
      <c r="B1301" s="5" t="s">
        <v>1281</v>
      </c>
      <c r="C1301" s="5" t="s">
        <v>1273</v>
      </c>
      <c r="D1301" s="6" t="s">
        <v>1274</v>
      </c>
      <c r="E1301" s="54">
        <v>80111616</v>
      </c>
      <c r="F1301" s="6" t="s">
        <v>1275</v>
      </c>
      <c r="G1301" s="55">
        <v>42747</v>
      </c>
      <c r="H1301" s="58">
        <v>11.266666666666667</v>
      </c>
      <c r="I1301" s="7" t="s">
        <v>328</v>
      </c>
      <c r="J1301" s="15" t="s">
        <v>1112</v>
      </c>
      <c r="K1301" s="7" t="s">
        <v>1210</v>
      </c>
      <c r="L1301" s="57">
        <v>30420000</v>
      </c>
      <c r="M1301" s="57">
        <v>30420000</v>
      </c>
      <c r="N1301" s="9" t="s">
        <v>28</v>
      </c>
      <c r="O1301" s="9" t="s">
        <v>271</v>
      </c>
      <c r="P1301" s="11" t="s">
        <v>1211</v>
      </c>
      <c r="Q1301" s="11" t="s">
        <v>31</v>
      </c>
      <c r="R1301" s="11" t="s">
        <v>1212</v>
      </c>
      <c r="S1301" s="11" t="s">
        <v>31</v>
      </c>
      <c r="T1301" s="11" t="s">
        <v>1276</v>
      </c>
    </row>
    <row r="1302" spans="1:20" ht="35.1" customHeight="1" x14ac:dyDescent="0.25">
      <c r="A1302" s="4">
        <v>26</v>
      </c>
      <c r="B1302" s="5" t="s">
        <v>1282</v>
      </c>
      <c r="C1302" s="5" t="s">
        <v>1273</v>
      </c>
      <c r="D1302" s="6" t="s">
        <v>1274</v>
      </c>
      <c r="E1302" s="54">
        <v>80111616</v>
      </c>
      <c r="F1302" s="6" t="s">
        <v>1275</v>
      </c>
      <c r="G1302" s="55">
        <v>42747</v>
      </c>
      <c r="H1302" s="58">
        <v>11.266666666666667</v>
      </c>
      <c r="I1302" s="7" t="s">
        <v>328</v>
      </c>
      <c r="J1302" s="15" t="s">
        <v>1112</v>
      </c>
      <c r="K1302" s="7" t="s">
        <v>1210</v>
      </c>
      <c r="L1302" s="57">
        <v>30420000</v>
      </c>
      <c r="M1302" s="57">
        <v>30420000</v>
      </c>
      <c r="N1302" s="9" t="s">
        <v>28</v>
      </c>
      <c r="O1302" s="9" t="s">
        <v>271</v>
      </c>
      <c r="P1302" s="11" t="s">
        <v>1211</v>
      </c>
      <c r="Q1302" s="11" t="s">
        <v>31</v>
      </c>
      <c r="R1302" s="11" t="s">
        <v>1212</v>
      </c>
      <c r="S1302" s="11" t="s">
        <v>31</v>
      </c>
      <c r="T1302" s="11" t="s">
        <v>1276</v>
      </c>
    </row>
    <row r="1303" spans="1:20" ht="35.1" customHeight="1" x14ac:dyDescent="0.25">
      <c r="A1303" s="4">
        <v>27</v>
      </c>
      <c r="B1303" s="5" t="s">
        <v>1283</v>
      </c>
      <c r="C1303" s="5" t="s">
        <v>1273</v>
      </c>
      <c r="D1303" s="6" t="s">
        <v>1274</v>
      </c>
      <c r="E1303" s="54">
        <v>80111616</v>
      </c>
      <c r="F1303" s="6" t="s">
        <v>1284</v>
      </c>
      <c r="G1303" s="55">
        <v>42747</v>
      </c>
      <c r="H1303" s="58">
        <v>11.266666666666667</v>
      </c>
      <c r="I1303" s="7" t="s">
        <v>328</v>
      </c>
      <c r="J1303" s="15" t="s">
        <v>1112</v>
      </c>
      <c r="K1303" s="7" t="s">
        <v>1210</v>
      </c>
      <c r="L1303" s="57">
        <v>52953333</v>
      </c>
      <c r="M1303" s="57">
        <v>52953333</v>
      </c>
      <c r="N1303" s="9" t="s">
        <v>28</v>
      </c>
      <c r="O1303" s="9" t="s">
        <v>271</v>
      </c>
      <c r="P1303" s="11" t="s">
        <v>1211</v>
      </c>
      <c r="Q1303" s="11" t="s">
        <v>31</v>
      </c>
      <c r="R1303" s="11" t="s">
        <v>1212</v>
      </c>
      <c r="S1303" s="11" t="s">
        <v>31</v>
      </c>
      <c r="T1303" s="11" t="s">
        <v>1276</v>
      </c>
    </row>
    <row r="1304" spans="1:20" ht="35.1" customHeight="1" x14ac:dyDescent="0.25">
      <c r="A1304" s="4">
        <v>28</v>
      </c>
      <c r="B1304" s="5" t="s">
        <v>1285</v>
      </c>
      <c r="C1304" s="5" t="s">
        <v>1273</v>
      </c>
      <c r="D1304" s="6" t="s">
        <v>1274</v>
      </c>
      <c r="E1304" s="54">
        <v>80111616</v>
      </c>
      <c r="F1304" s="6" t="s">
        <v>1286</v>
      </c>
      <c r="G1304" s="55">
        <v>42747</v>
      </c>
      <c r="H1304" s="58">
        <v>11.266666666666667</v>
      </c>
      <c r="I1304" s="7" t="s">
        <v>328</v>
      </c>
      <c r="J1304" s="15" t="s">
        <v>1112</v>
      </c>
      <c r="K1304" s="7" t="s">
        <v>1210</v>
      </c>
      <c r="L1304" s="57">
        <v>48574340</v>
      </c>
      <c r="M1304" s="57">
        <v>48574340</v>
      </c>
      <c r="N1304" s="9" t="s">
        <v>28</v>
      </c>
      <c r="O1304" s="9" t="s">
        <v>271</v>
      </c>
      <c r="P1304" s="11" t="s">
        <v>1211</v>
      </c>
      <c r="Q1304" s="11" t="s">
        <v>31</v>
      </c>
      <c r="R1304" s="11" t="s">
        <v>1212</v>
      </c>
      <c r="S1304" s="11" t="s">
        <v>31</v>
      </c>
      <c r="T1304" s="11" t="s">
        <v>1276</v>
      </c>
    </row>
    <row r="1305" spans="1:20" ht="35.1" customHeight="1" x14ac:dyDescent="0.25">
      <c r="A1305" s="4">
        <v>29</v>
      </c>
      <c r="B1305" s="5" t="s">
        <v>1287</v>
      </c>
      <c r="C1305" s="5" t="s">
        <v>1273</v>
      </c>
      <c r="D1305" s="6" t="s">
        <v>1274</v>
      </c>
      <c r="E1305" s="54">
        <v>81111820</v>
      </c>
      <c r="F1305" s="6" t="s">
        <v>1288</v>
      </c>
      <c r="G1305" s="55">
        <v>42747</v>
      </c>
      <c r="H1305" s="58">
        <v>11.266666666666667</v>
      </c>
      <c r="I1305" s="7" t="s">
        <v>328</v>
      </c>
      <c r="J1305" s="15" t="s">
        <v>1112</v>
      </c>
      <c r="K1305" s="7" t="s">
        <v>1210</v>
      </c>
      <c r="L1305" s="57">
        <v>50200887</v>
      </c>
      <c r="M1305" s="57">
        <v>50200887</v>
      </c>
      <c r="N1305" s="9" t="s">
        <v>28</v>
      </c>
      <c r="O1305" s="9" t="s">
        <v>271</v>
      </c>
      <c r="P1305" s="11" t="s">
        <v>1211</v>
      </c>
      <c r="Q1305" s="11" t="s">
        <v>31</v>
      </c>
      <c r="R1305" s="11" t="s">
        <v>1212</v>
      </c>
      <c r="S1305" s="11" t="s">
        <v>31</v>
      </c>
      <c r="T1305" s="11" t="s">
        <v>1276</v>
      </c>
    </row>
    <row r="1306" spans="1:20" ht="35.1" customHeight="1" x14ac:dyDescent="0.25">
      <c r="A1306" s="4">
        <v>30</v>
      </c>
      <c r="B1306" s="5" t="s">
        <v>1289</v>
      </c>
      <c r="C1306" s="5" t="s">
        <v>1273</v>
      </c>
      <c r="D1306" s="6" t="s">
        <v>1274</v>
      </c>
      <c r="E1306" s="54">
        <v>81111820</v>
      </c>
      <c r="F1306" s="6" t="s">
        <v>1288</v>
      </c>
      <c r="G1306" s="55">
        <v>42747</v>
      </c>
      <c r="H1306" s="58">
        <v>11.266666666666667</v>
      </c>
      <c r="I1306" s="7" t="s">
        <v>328</v>
      </c>
      <c r="J1306" s="15" t="s">
        <v>1112</v>
      </c>
      <c r="K1306" s="7" t="s">
        <v>1210</v>
      </c>
      <c r="L1306" s="57">
        <v>50200887</v>
      </c>
      <c r="M1306" s="57">
        <v>50200887</v>
      </c>
      <c r="N1306" s="9" t="s">
        <v>28</v>
      </c>
      <c r="O1306" s="9" t="s">
        <v>271</v>
      </c>
      <c r="P1306" s="11" t="s">
        <v>1211</v>
      </c>
      <c r="Q1306" s="11" t="s">
        <v>31</v>
      </c>
      <c r="R1306" s="11" t="s">
        <v>1212</v>
      </c>
      <c r="S1306" s="11" t="s">
        <v>31</v>
      </c>
      <c r="T1306" s="11" t="s">
        <v>1276</v>
      </c>
    </row>
    <row r="1307" spans="1:20" ht="35.1" customHeight="1" x14ac:dyDescent="0.25">
      <c r="A1307" s="4">
        <v>31</v>
      </c>
      <c r="B1307" s="5" t="s">
        <v>1290</v>
      </c>
      <c r="C1307" s="5" t="s">
        <v>1273</v>
      </c>
      <c r="D1307" s="6" t="s">
        <v>1274</v>
      </c>
      <c r="E1307" s="54">
        <v>81111820</v>
      </c>
      <c r="F1307" s="6" t="s">
        <v>1288</v>
      </c>
      <c r="G1307" s="55">
        <v>42747</v>
      </c>
      <c r="H1307" s="58">
        <v>11.266666666666667</v>
      </c>
      <c r="I1307" s="7" t="s">
        <v>328</v>
      </c>
      <c r="J1307" s="15" t="s">
        <v>1112</v>
      </c>
      <c r="K1307" s="7" t="s">
        <v>1210</v>
      </c>
      <c r="L1307" s="57">
        <v>50200887</v>
      </c>
      <c r="M1307" s="57">
        <v>50200887</v>
      </c>
      <c r="N1307" s="9" t="s">
        <v>28</v>
      </c>
      <c r="O1307" s="9" t="s">
        <v>271</v>
      </c>
      <c r="P1307" s="11" t="s">
        <v>1211</v>
      </c>
      <c r="Q1307" s="11" t="s">
        <v>31</v>
      </c>
      <c r="R1307" s="11" t="s">
        <v>1212</v>
      </c>
      <c r="S1307" s="11" t="s">
        <v>31</v>
      </c>
      <c r="T1307" s="11" t="s">
        <v>1276</v>
      </c>
    </row>
    <row r="1308" spans="1:20" ht="35.1" customHeight="1" x14ac:dyDescent="0.25">
      <c r="A1308" s="4">
        <v>1</v>
      </c>
      <c r="B1308" s="5" t="s">
        <v>1291</v>
      </c>
      <c r="C1308" s="5" t="s">
        <v>1292</v>
      </c>
      <c r="D1308" s="6" t="s">
        <v>1293</v>
      </c>
      <c r="E1308" s="54">
        <v>80101604</v>
      </c>
      <c r="F1308" s="6" t="s">
        <v>1294</v>
      </c>
      <c r="G1308" s="55">
        <v>42745</v>
      </c>
      <c r="H1308" s="58">
        <v>10.3</v>
      </c>
      <c r="I1308" s="7" t="s">
        <v>328</v>
      </c>
      <c r="J1308" s="15" t="s">
        <v>1295</v>
      </c>
      <c r="K1308" s="7" t="s">
        <v>901</v>
      </c>
      <c r="L1308" s="57">
        <v>41241200</v>
      </c>
      <c r="M1308" s="57">
        <v>41241200</v>
      </c>
      <c r="N1308" s="9" t="s">
        <v>28</v>
      </c>
      <c r="O1308" s="9" t="s">
        <v>28</v>
      </c>
      <c r="P1308" s="11" t="s">
        <v>1296</v>
      </c>
      <c r="Q1308" s="11" t="s">
        <v>1297</v>
      </c>
      <c r="R1308" s="11" t="s">
        <v>1298</v>
      </c>
      <c r="S1308" s="11" t="s">
        <v>1299</v>
      </c>
      <c r="T1308" s="11" t="s">
        <v>1300</v>
      </c>
    </row>
    <row r="1309" spans="1:20" ht="35.1" customHeight="1" x14ac:dyDescent="0.25">
      <c r="A1309" s="4">
        <v>2</v>
      </c>
      <c r="B1309" s="5" t="s">
        <v>1291</v>
      </c>
      <c r="C1309" s="5" t="s">
        <v>1292</v>
      </c>
      <c r="D1309" s="6" t="s">
        <v>1293</v>
      </c>
      <c r="E1309" s="54">
        <v>80111501</v>
      </c>
      <c r="F1309" s="6" t="s">
        <v>1301</v>
      </c>
      <c r="G1309" s="55">
        <v>42745</v>
      </c>
      <c r="H1309" s="58">
        <v>11</v>
      </c>
      <c r="I1309" s="7" t="s">
        <v>328</v>
      </c>
      <c r="J1309" s="15" t="s">
        <v>1295</v>
      </c>
      <c r="K1309" s="7" t="s">
        <v>901</v>
      </c>
      <c r="L1309" s="57">
        <v>28521236</v>
      </c>
      <c r="M1309" s="57">
        <v>28521236</v>
      </c>
      <c r="N1309" s="9" t="s">
        <v>28</v>
      </c>
      <c r="O1309" s="9" t="s">
        <v>28</v>
      </c>
      <c r="P1309" s="11" t="s">
        <v>1296</v>
      </c>
      <c r="Q1309" s="11" t="s">
        <v>1297</v>
      </c>
      <c r="R1309" s="11" t="s">
        <v>1298</v>
      </c>
      <c r="S1309" s="11" t="s">
        <v>1299</v>
      </c>
      <c r="T1309" s="11" t="s">
        <v>1300</v>
      </c>
    </row>
    <row r="1310" spans="1:20" ht="35.1" customHeight="1" x14ac:dyDescent="0.25">
      <c r="A1310" s="4">
        <v>3</v>
      </c>
      <c r="B1310" s="5" t="s">
        <v>1291</v>
      </c>
      <c r="C1310" s="5" t="s">
        <v>1292</v>
      </c>
      <c r="D1310" s="6" t="s">
        <v>1293</v>
      </c>
      <c r="E1310" s="54">
        <v>86141501</v>
      </c>
      <c r="F1310" s="6" t="s">
        <v>1302</v>
      </c>
      <c r="G1310" s="55">
        <v>42745</v>
      </c>
      <c r="H1310" s="58">
        <v>11</v>
      </c>
      <c r="I1310" s="7" t="s">
        <v>328</v>
      </c>
      <c r="J1310" s="15" t="s">
        <v>1295</v>
      </c>
      <c r="K1310" s="7" t="s">
        <v>901</v>
      </c>
      <c r="L1310" s="57">
        <v>29458000</v>
      </c>
      <c r="M1310" s="57">
        <v>29458000</v>
      </c>
      <c r="N1310" s="9" t="s">
        <v>28</v>
      </c>
      <c r="O1310" s="9" t="s">
        <v>28</v>
      </c>
      <c r="P1310" s="11" t="s">
        <v>1296</v>
      </c>
      <c r="Q1310" s="11" t="s">
        <v>1297</v>
      </c>
      <c r="R1310" s="11" t="s">
        <v>1298</v>
      </c>
      <c r="S1310" s="11" t="s">
        <v>1299</v>
      </c>
      <c r="T1310" s="11" t="s">
        <v>1300</v>
      </c>
    </row>
    <row r="1311" spans="1:20" ht="35.1" customHeight="1" x14ac:dyDescent="0.25">
      <c r="A1311" s="4">
        <v>4</v>
      </c>
      <c r="B1311" s="5" t="s">
        <v>1291</v>
      </c>
      <c r="C1311" s="5" t="s">
        <v>1292</v>
      </c>
      <c r="D1311" s="6" t="s">
        <v>1293</v>
      </c>
      <c r="E1311" s="54">
        <v>80111501</v>
      </c>
      <c r="F1311" s="6" t="s">
        <v>1303</v>
      </c>
      <c r="G1311" s="55">
        <v>42745</v>
      </c>
      <c r="H1311" s="58">
        <v>11.5</v>
      </c>
      <c r="I1311" s="7" t="s">
        <v>328</v>
      </c>
      <c r="J1311" s="15" t="s">
        <v>1295</v>
      </c>
      <c r="K1311" s="7" t="s">
        <v>901</v>
      </c>
      <c r="L1311" s="57">
        <v>53820000</v>
      </c>
      <c r="M1311" s="57">
        <v>53820000</v>
      </c>
      <c r="N1311" s="9" t="s">
        <v>28</v>
      </c>
      <c r="O1311" s="9" t="s">
        <v>28</v>
      </c>
      <c r="P1311" s="11" t="s">
        <v>1296</v>
      </c>
      <c r="Q1311" s="11" t="s">
        <v>1297</v>
      </c>
      <c r="R1311" s="11" t="s">
        <v>1298</v>
      </c>
      <c r="S1311" s="11" t="s">
        <v>1299</v>
      </c>
      <c r="T1311" s="11" t="s">
        <v>1300</v>
      </c>
    </row>
    <row r="1312" spans="1:20" ht="35.1" customHeight="1" x14ac:dyDescent="0.25">
      <c r="A1312" s="4">
        <v>5</v>
      </c>
      <c r="B1312" s="5" t="s">
        <v>1291</v>
      </c>
      <c r="C1312" s="5" t="s">
        <v>1292</v>
      </c>
      <c r="D1312" s="6" t="s">
        <v>1293</v>
      </c>
      <c r="E1312" s="54">
        <v>80101604</v>
      </c>
      <c r="F1312" s="6" t="s">
        <v>1304</v>
      </c>
      <c r="G1312" s="55">
        <v>42745</v>
      </c>
      <c r="H1312" s="58">
        <v>11.5</v>
      </c>
      <c r="I1312" s="7" t="s">
        <v>328</v>
      </c>
      <c r="J1312" s="15" t="s">
        <v>1295</v>
      </c>
      <c r="K1312" s="7" t="s">
        <v>901</v>
      </c>
      <c r="L1312" s="57">
        <v>71449040</v>
      </c>
      <c r="M1312" s="57">
        <v>71449040</v>
      </c>
      <c r="N1312" s="9" t="s">
        <v>28</v>
      </c>
      <c r="O1312" s="9" t="s">
        <v>28</v>
      </c>
      <c r="P1312" s="11" t="s">
        <v>1296</v>
      </c>
      <c r="Q1312" s="11" t="s">
        <v>1297</v>
      </c>
      <c r="R1312" s="11" t="s">
        <v>1298</v>
      </c>
      <c r="S1312" s="11" t="s">
        <v>1299</v>
      </c>
      <c r="T1312" s="11" t="s">
        <v>1300</v>
      </c>
    </row>
    <row r="1313" spans="1:20" ht="35.1" customHeight="1" x14ac:dyDescent="0.25">
      <c r="A1313" s="4">
        <v>6</v>
      </c>
      <c r="B1313" s="5" t="s">
        <v>1291</v>
      </c>
      <c r="C1313" s="5" t="s">
        <v>1292</v>
      </c>
      <c r="D1313" s="6" t="s">
        <v>1293</v>
      </c>
      <c r="E1313" s="54">
        <v>80101604</v>
      </c>
      <c r="F1313" s="6" t="s">
        <v>1305</v>
      </c>
      <c r="G1313" s="55">
        <v>42745</v>
      </c>
      <c r="H1313" s="58">
        <v>10.3</v>
      </c>
      <c r="I1313" s="7" t="s">
        <v>328</v>
      </c>
      <c r="J1313" s="15" t="s">
        <v>1295</v>
      </c>
      <c r="K1313" s="7" t="s">
        <v>901</v>
      </c>
      <c r="L1313" s="57">
        <v>58916000</v>
      </c>
      <c r="M1313" s="57">
        <v>58916000</v>
      </c>
      <c r="N1313" s="9" t="s">
        <v>28</v>
      </c>
      <c r="O1313" s="9" t="s">
        <v>28</v>
      </c>
      <c r="P1313" s="11" t="s">
        <v>1296</v>
      </c>
      <c r="Q1313" s="11" t="s">
        <v>1297</v>
      </c>
      <c r="R1313" s="11" t="s">
        <v>1298</v>
      </c>
      <c r="S1313" s="11" t="s">
        <v>1299</v>
      </c>
      <c r="T1313" s="11" t="s">
        <v>1300</v>
      </c>
    </row>
    <row r="1314" spans="1:20" ht="35.1" customHeight="1" x14ac:dyDescent="0.25">
      <c r="A1314" s="4">
        <v>7</v>
      </c>
      <c r="B1314" s="5" t="s">
        <v>1291</v>
      </c>
      <c r="C1314" s="5" t="s">
        <v>1292</v>
      </c>
      <c r="D1314" s="6" t="s">
        <v>1293</v>
      </c>
      <c r="E1314" s="54">
        <v>86141501</v>
      </c>
      <c r="F1314" s="6" t="s">
        <v>1306</v>
      </c>
      <c r="G1314" s="55">
        <v>42745</v>
      </c>
      <c r="H1314" s="58">
        <v>11</v>
      </c>
      <c r="I1314" s="7" t="s">
        <v>328</v>
      </c>
      <c r="J1314" s="15" t="s">
        <v>1295</v>
      </c>
      <c r="K1314" s="7" t="s">
        <v>901</v>
      </c>
      <c r="L1314" s="57">
        <v>46119445</v>
      </c>
      <c r="M1314" s="57">
        <v>46119445</v>
      </c>
      <c r="N1314" s="9" t="s">
        <v>28</v>
      </c>
      <c r="O1314" s="9" t="s">
        <v>28</v>
      </c>
      <c r="P1314" s="11" t="s">
        <v>1296</v>
      </c>
      <c r="Q1314" s="11" t="s">
        <v>1297</v>
      </c>
      <c r="R1314" s="11" t="s">
        <v>1298</v>
      </c>
      <c r="S1314" s="11" t="s">
        <v>1299</v>
      </c>
      <c r="T1314" s="11" t="s">
        <v>1300</v>
      </c>
    </row>
    <row r="1315" spans="1:20" ht="35.1" customHeight="1" x14ac:dyDescent="0.25">
      <c r="A1315" s="4">
        <v>8</v>
      </c>
      <c r="B1315" s="5" t="s">
        <v>1291</v>
      </c>
      <c r="C1315" s="5" t="s">
        <v>1292</v>
      </c>
      <c r="D1315" s="6" t="s">
        <v>1293</v>
      </c>
      <c r="E1315" s="54">
        <v>86141501</v>
      </c>
      <c r="F1315" s="6" t="s">
        <v>1307</v>
      </c>
      <c r="G1315" s="55">
        <v>42745</v>
      </c>
      <c r="H1315" s="58">
        <v>11</v>
      </c>
      <c r="I1315" s="7" t="s">
        <v>328</v>
      </c>
      <c r="J1315" s="15" t="s">
        <v>1295</v>
      </c>
      <c r="K1315" s="7" t="s">
        <v>901</v>
      </c>
      <c r="L1315" s="57">
        <v>35349600</v>
      </c>
      <c r="M1315" s="57">
        <v>35349600</v>
      </c>
      <c r="N1315" s="9" t="s">
        <v>28</v>
      </c>
      <c r="O1315" s="9" t="s">
        <v>28</v>
      </c>
      <c r="P1315" s="11" t="s">
        <v>1296</v>
      </c>
      <c r="Q1315" s="11" t="s">
        <v>1297</v>
      </c>
      <c r="R1315" s="11" t="s">
        <v>1298</v>
      </c>
      <c r="S1315" s="11" t="s">
        <v>1299</v>
      </c>
      <c r="T1315" s="11" t="s">
        <v>1300</v>
      </c>
    </row>
    <row r="1316" spans="1:20" ht="35.1" customHeight="1" x14ac:dyDescent="0.25">
      <c r="A1316" s="4">
        <v>9</v>
      </c>
      <c r="B1316" s="5" t="s">
        <v>1291</v>
      </c>
      <c r="C1316" s="5" t="s">
        <v>1292</v>
      </c>
      <c r="D1316" s="6" t="s">
        <v>1293</v>
      </c>
      <c r="E1316" s="54">
        <v>86141501</v>
      </c>
      <c r="F1316" s="6" t="s">
        <v>1308</v>
      </c>
      <c r="G1316" s="55">
        <v>42745</v>
      </c>
      <c r="H1316" s="58">
        <v>11</v>
      </c>
      <c r="I1316" s="7" t="s">
        <v>328</v>
      </c>
      <c r="J1316" s="15" t="s">
        <v>1295</v>
      </c>
      <c r="K1316" s="7" t="s">
        <v>901</v>
      </c>
      <c r="L1316" s="57">
        <v>55828802</v>
      </c>
      <c r="M1316" s="57">
        <v>55828802</v>
      </c>
      <c r="N1316" s="9" t="s">
        <v>28</v>
      </c>
      <c r="O1316" s="9" t="s">
        <v>28</v>
      </c>
      <c r="P1316" s="11" t="s">
        <v>1296</v>
      </c>
      <c r="Q1316" s="11" t="s">
        <v>1297</v>
      </c>
      <c r="R1316" s="11" t="s">
        <v>1298</v>
      </c>
      <c r="S1316" s="11" t="s">
        <v>1299</v>
      </c>
      <c r="T1316" s="11" t="s">
        <v>1300</v>
      </c>
    </row>
    <row r="1317" spans="1:20" ht="35.1" customHeight="1" x14ac:dyDescent="0.25">
      <c r="A1317" s="4">
        <v>10</v>
      </c>
      <c r="B1317" s="5" t="s">
        <v>1291</v>
      </c>
      <c r="C1317" s="5" t="s">
        <v>1292</v>
      </c>
      <c r="D1317" s="6" t="s">
        <v>1293</v>
      </c>
      <c r="E1317" s="54">
        <v>80101604</v>
      </c>
      <c r="F1317" s="6" t="s">
        <v>1309</v>
      </c>
      <c r="G1317" s="55">
        <v>42745</v>
      </c>
      <c r="H1317" s="58">
        <v>11</v>
      </c>
      <c r="I1317" s="7" t="s">
        <v>328</v>
      </c>
      <c r="J1317" s="15" t="s">
        <v>1295</v>
      </c>
      <c r="K1317" s="7" t="s">
        <v>901</v>
      </c>
      <c r="L1317" s="57">
        <v>57200000</v>
      </c>
      <c r="M1317" s="57">
        <v>57200000</v>
      </c>
      <c r="N1317" s="9" t="s">
        <v>28</v>
      </c>
      <c r="O1317" s="9" t="s">
        <v>28</v>
      </c>
      <c r="P1317" s="11" t="s">
        <v>1296</v>
      </c>
      <c r="Q1317" s="11" t="s">
        <v>1297</v>
      </c>
      <c r="R1317" s="11" t="s">
        <v>1298</v>
      </c>
      <c r="S1317" s="11" t="s">
        <v>1299</v>
      </c>
      <c r="T1317" s="11" t="s">
        <v>1300</v>
      </c>
    </row>
    <row r="1318" spans="1:20" ht="35.1" customHeight="1" x14ac:dyDescent="0.25">
      <c r="A1318" s="4">
        <v>11</v>
      </c>
      <c r="B1318" s="5" t="s">
        <v>1291</v>
      </c>
      <c r="C1318" s="5" t="s">
        <v>1292</v>
      </c>
      <c r="D1318" s="6" t="s">
        <v>1293</v>
      </c>
      <c r="E1318" s="54">
        <v>80101604</v>
      </c>
      <c r="F1318" s="6" t="s">
        <v>1310</v>
      </c>
      <c r="G1318" s="55">
        <v>42745</v>
      </c>
      <c r="H1318" s="58">
        <v>11.5</v>
      </c>
      <c r="I1318" s="7" t="s">
        <v>328</v>
      </c>
      <c r="J1318" s="15" t="s">
        <v>1295</v>
      </c>
      <c r="K1318" s="7" t="s">
        <v>901</v>
      </c>
      <c r="L1318" s="57">
        <v>59800000</v>
      </c>
      <c r="M1318" s="57">
        <v>59800000</v>
      </c>
      <c r="N1318" s="9" t="s">
        <v>28</v>
      </c>
      <c r="O1318" s="9" t="s">
        <v>28</v>
      </c>
      <c r="P1318" s="11" t="s">
        <v>1296</v>
      </c>
      <c r="Q1318" s="11" t="s">
        <v>1297</v>
      </c>
      <c r="R1318" s="11" t="s">
        <v>1298</v>
      </c>
      <c r="S1318" s="11" t="s">
        <v>1299</v>
      </c>
      <c r="T1318" s="11" t="s">
        <v>1300</v>
      </c>
    </row>
    <row r="1319" spans="1:20" ht="35.1" customHeight="1" x14ac:dyDescent="0.25">
      <c r="A1319" s="4">
        <v>12</v>
      </c>
      <c r="B1319" s="5" t="s">
        <v>1291</v>
      </c>
      <c r="C1319" s="5" t="s">
        <v>1292</v>
      </c>
      <c r="D1319" s="6" t="s">
        <v>1293</v>
      </c>
      <c r="E1319" s="54">
        <v>80101604</v>
      </c>
      <c r="F1319" s="6" t="s">
        <v>1311</v>
      </c>
      <c r="G1319" s="55">
        <v>42745</v>
      </c>
      <c r="H1319" s="58">
        <v>11</v>
      </c>
      <c r="I1319" s="7" t="s">
        <v>328</v>
      </c>
      <c r="J1319" s="15" t="s">
        <v>1295</v>
      </c>
      <c r="K1319" s="7" t="s">
        <v>901</v>
      </c>
      <c r="L1319" s="57">
        <v>43472000</v>
      </c>
      <c r="M1319" s="57">
        <v>43472000</v>
      </c>
      <c r="N1319" s="9" t="s">
        <v>28</v>
      </c>
      <c r="O1319" s="9" t="s">
        <v>28</v>
      </c>
      <c r="P1319" s="11" t="s">
        <v>1296</v>
      </c>
      <c r="Q1319" s="11" t="s">
        <v>1297</v>
      </c>
      <c r="R1319" s="11" t="s">
        <v>1298</v>
      </c>
      <c r="S1319" s="11" t="s">
        <v>1299</v>
      </c>
      <c r="T1319" s="11" t="s">
        <v>1300</v>
      </c>
    </row>
    <row r="1320" spans="1:20" ht="35.1" customHeight="1" x14ac:dyDescent="0.25">
      <c r="A1320" s="4">
        <v>13</v>
      </c>
      <c r="B1320" s="5" t="s">
        <v>1291</v>
      </c>
      <c r="C1320" s="5" t="s">
        <v>1292</v>
      </c>
      <c r="D1320" s="6" t="s">
        <v>1293</v>
      </c>
      <c r="E1320" s="54">
        <v>80101604</v>
      </c>
      <c r="F1320" s="6" t="s">
        <v>1312</v>
      </c>
      <c r="G1320" s="55">
        <v>42745</v>
      </c>
      <c r="H1320" s="58">
        <v>11.5</v>
      </c>
      <c r="I1320" s="7" t="s">
        <v>328</v>
      </c>
      <c r="J1320" s="15" t="s">
        <v>1295</v>
      </c>
      <c r="K1320" s="7" t="s">
        <v>901</v>
      </c>
      <c r="L1320" s="57">
        <v>43115800</v>
      </c>
      <c r="M1320" s="57">
        <v>43115800</v>
      </c>
      <c r="N1320" s="9" t="s">
        <v>28</v>
      </c>
      <c r="O1320" s="9" t="s">
        <v>28</v>
      </c>
      <c r="P1320" s="11" t="s">
        <v>1296</v>
      </c>
      <c r="Q1320" s="11" t="s">
        <v>1297</v>
      </c>
      <c r="R1320" s="11" t="s">
        <v>1298</v>
      </c>
      <c r="S1320" s="11" t="s">
        <v>1299</v>
      </c>
      <c r="T1320" s="11" t="s">
        <v>1300</v>
      </c>
    </row>
    <row r="1321" spans="1:20" ht="35.1" customHeight="1" x14ac:dyDescent="0.25">
      <c r="A1321" s="4">
        <v>14</v>
      </c>
      <c r="B1321" s="5" t="s">
        <v>1291</v>
      </c>
      <c r="C1321" s="5" t="s">
        <v>1292</v>
      </c>
      <c r="D1321" s="6" t="s">
        <v>1293</v>
      </c>
      <c r="E1321" s="54">
        <v>80101604</v>
      </c>
      <c r="F1321" s="6" t="s">
        <v>1313</v>
      </c>
      <c r="G1321" s="55">
        <v>42745</v>
      </c>
      <c r="H1321" s="58">
        <v>11</v>
      </c>
      <c r="I1321" s="7" t="s">
        <v>328</v>
      </c>
      <c r="J1321" s="15" t="s">
        <v>1295</v>
      </c>
      <c r="K1321" s="7" t="s">
        <v>901</v>
      </c>
      <c r="L1321" s="57">
        <v>45944676</v>
      </c>
      <c r="M1321" s="57">
        <v>45944676</v>
      </c>
      <c r="N1321" s="9" t="s">
        <v>28</v>
      </c>
      <c r="O1321" s="9" t="s">
        <v>28</v>
      </c>
      <c r="P1321" s="11" t="s">
        <v>1296</v>
      </c>
      <c r="Q1321" s="11" t="s">
        <v>1297</v>
      </c>
      <c r="R1321" s="11" t="s">
        <v>1298</v>
      </c>
      <c r="S1321" s="11" t="s">
        <v>1299</v>
      </c>
      <c r="T1321" s="11" t="s">
        <v>1300</v>
      </c>
    </row>
    <row r="1322" spans="1:20" ht="35.1" customHeight="1" x14ac:dyDescent="0.25">
      <c r="A1322" s="4">
        <v>15</v>
      </c>
      <c r="B1322" s="5" t="s">
        <v>1291</v>
      </c>
      <c r="C1322" s="5" t="s">
        <v>1292</v>
      </c>
      <c r="D1322" s="6" t="s">
        <v>1293</v>
      </c>
      <c r="E1322" s="54">
        <v>86141501</v>
      </c>
      <c r="F1322" s="6" t="s">
        <v>1314</v>
      </c>
      <c r="G1322" s="55">
        <v>42745</v>
      </c>
      <c r="H1322" s="58">
        <v>11.5</v>
      </c>
      <c r="I1322" s="7" t="s">
        <v>328</v>
      </c>
      <c r="J1322" s="15" t="s">
        <v>1295</v>
      </c>
      <c r="K1322" s="7" t="s">
        <v>901</v>
      </c>
      <c r="L1322" s="57">
        <v>83720000</v>
      </c>
      <c r="M1322" s="57">
        <v>83720000</v>
      </c>
      <c r="N1322" s="9" t="s">
        <v>28</v>
      </c>
      <c r="O1322" s="9" t="s">
        <v>28</v>
      </c>
      <c r="P1322" s="11" t="s">
        <v>1296</v>
      </c>
      <c r="Q1322" s="11" t="s">
        <v>1297</v>
      </c>
      <c r="R1322" s="11" t="s">
        <v>1298</v>
      </c>
      <c r="S1322" s="11" t="s">
        <v>1299</v>
      </c>
      <c r="T1322" s="11" t="s">
        <v>1300</v>
      </c>
    </row>
    <row r="1323" spans="1:20" ht="35.1" customHeight="1" x14ac:dyDescent="0.25">
      <c r="A1323" s="4">
        <v>16</v>
      </c>
      <c r="B1323" s="5" t="s">
        <v>1291</v>
      </c>
      <c r="C1323" s="5" t="s">
        <v>1292</v>
      </c>
      <c r="D1323" s="6" t="s">
        <v>1293</v>
      </c>
      <c r="E1323" s="54">
        <v>80101604</v>
      </c>
      <c r="F1323" s="6" t="s">
        <v>1315</v>
      </c>
      <c r="G1323" s="55">
        <v>42745</v>
      </c>
      <c r="H1323" s="58">
        <v>11.5</v>
      </c>
      <c r="I1323" s="7" t="s">
        <v>328</v>
      </c>
      <c r="J1323" s="15" t="s">
        <v>1295</v>
      </c>
      <c r="K1323" s="7" t="s">
        <v>901</v>
      </c>
      <c r="L1323" s="57">
        <v>83720000</v>
      </c>
      <c r="M1323" s="57">
        <v>83720000</v>
      </c>
      <c r="N1323" s="9" t="s">
        <v>28</v>
      </c>
      <c r="O1323" s="9" t="s">
        <v>28</v>
      </c>
      <c r="P1323" s="11" t="s">
        <v>1296</v>
      </c>
      <c r="Q1323" s="11" t="s">
        <v>1297</v>
      </c>
      <c r="R1323" s="11" t="s">
        <v>1298</v>
      </c>
      <c r="S1323" s="11" t="s">
        <v>1299</v>
      </c>
      <c r="T1323" s="11" t="s">
        <v>1300</v>
      </c>
    </row>
    <row r="1324" spans="1:20" ht="35.1" customHeight="1" x14ac:dyDescent="0.25">
      <c r="A1324" s="4">
        <v>17</v>
      </c>
      <c r="B1324" s="5" t="s">
        <v>1291</v>
      </c>
      <c r="C1324" s="5" t="s">
        <v>1292</v>
      </c>
      <c r="D1324" s="6" t="s">
        <v>1293</v>
      </c>
      <c r="E1324" s="54">
        <v>82151704</v>
      </c>
      <c r="F1324" s="6" t="s">
        <v>1316</v>
      </c>
      <c r="G1324" s="55">
        <v>42745</v>
      </c>
      <c r="H1324" s="58">
        <v>11</v>
      </c>
      <c r="I1324" s="7" t="s">
        <v>328</v>
      </c>
      <c r="J1324" s="15" t="s">
        <v>1295</v>
      </c>
      <c r="K1324" s="7" t="s">
        <v>901</v>
      </c>
      <c r="L1324" s="57">
        <v>109583760</v>
      </c>
      <c r="M1324" s="57">
        <v>109583760</v>
      </c>
      <c r="N1324" s="9" t="s">
        <v>28</v>
      </c>
      <c r="O1324" s="9" t="s">
        <v>28</v>
      </c>
      <c r="P1324" s="11" t="s">
        <v>1296</v>
      </c>
      <c r="Q1324" s="11" t="s">
        <v>1297</v>
      </c>
      <c r="R1324" s="11" t="s">
        <v>1298</v>
      </c>
      <c r="S1324" s="11" t="s">
        <v>1299</v>
      </c>
      <c r="T1324" s="11" t="s">
        <v>1300</v>
      </c>
    </row>
    <row r="1325" spans="1:20" ht="35.1" customHeight="1" x14ac:dyDescent="0.25">
      <c r="A1325" s="4">
        <v>18</v>
      </c>
      <c r="B1325" s="5" t="s">
        <v>1291</v>
      </c>
      <c r="C1325" s="5" t="s">
        <v>1292</v>
      </c>
      <c r="D1325" s="6" t="s">
        <v>1293</v>
      </c>
      <c r="E1325" s="54">
        <v>80101604</v>
      </c>
      <c r="F1325" s="6" t="s">
        <v>1317</v>
      </c>
      <c r="G1325" s="55">
        <v>42745</v>
      </c>
      <c r="H1325" s="58">
        <v>11</v>
      </c>
      <c r="I1325" s="7" t="s">
        <v>328</v>
      </c>
      <c r="J1325" s="15" t="s">
        <v>1295</v>
      </c>
      <c r="K1325" s="7" t="s">
        <v>901</v>
      </c>
      <c r="L1325" s="57">
        <v>58134774</v>
      </c>
      <c r="M1325" s="57">
        <v>58134774</v>
      </c>
      <c r="N1325" s="9" t="s">
        <v>28</v>
      </c>
      <c r="O1325" s="9" t="s">
        <v>28</v>
      </c>
      <c r="P1325" s="11" t="s">
        <v>1296</v>
      </c>
      <c r="Q1325" s="11" t="s">
        <v>1297</v>
      </c>
      <c r="R1325" s="11" t="s">
        <v>1298</v>
      </c>
      <c r="S1325" s="11" t="s">
        <v>1299</v>
      </c>
      <c r="T1325" s="11" t="s">
        <v>1300</v>
      </c>
    </row>
    <row r="1326" spans="1:20" ht="35.1" customHeight="1" x14ac:dyDescent="0.25">
      <c r="A1326" s="4">
        <v>19</v>
      </c>
      <c r="B1326" s="5" t="s">
        <v>1291</v>
      </c>
      <c r="C1326" s="5" t="s">
        <v>1292</v>
      </c>
      <c r="D1326" s="6" t="s">
        <v>1293</v>
      </c>
      <c r="E1326" s="54">
        <v>80121704</v>
      </c>
      <c r="F1326" s="6" t="s">
        <v>1318</v>
      </c>
      <c r="G1326" s="55">
        <v>42745</v>
      </c>
      <c r="H1326" s="58">
        <v>11.5</v>
      </c>
      <c r="I1326" s="7" t="s">
        <v>328</v>
      </c>
      <c r="J1326" s="15" t="s">
        <v>1295</v>
      </c>
      <c r="K1326" s="7" t="s">
        <v>901</v>
      </c>
      <c r="L1326" s="57">
        <v>83720000</v>
      </c>
      <c r="M1326" s="57">
        <v>83720000</v>
      </c>
      <c r="N1326" s="9" t="s">
        <v>28</v>
      </c>
      <c r="O1326" s="9" t="s">
        <v>28</v>
      </c>
      <c r="P1326" s="11" t="s">
        <v>1296</v>
      </c>
      <c r="Q1326" s="11" t="s">
        <v>1297</v>
      </c>
      <c r="R1326" s="11" t="s">
        <v>1298</v>
      </c>
      <c r="S1326" s="11" t="s">
        <v>1299</v>
      </c>
      <c r="T1326" s="11" t="s">
        <v>1300</v>
      </c>
    </row>
    <row r="1327" spans="1:20" ht="35.1" customHeight="1" x14ac:dyDescent="0.25">
      <c r="A1327" s="4">
        <v>20</v>
      </c>
      <c r="B1327" s="5" t="s">
        <v>1291</v>
      </c>
      <c r="C1327" s="5" t="s">
        <v>1292</v>
      </c>
      <c r="D1327" s="6" t="s">
        <v>1293</v>
      </c>
      <c r="E1327" s="54">
        <v>82151704</v>
      </c>
      <c r="F1327" s="6" t="s">
        <v>1319</v>
      </c>
      <c r="G1327" s="55">
        <v>42745</v>
      </c>
      <c r="H1327" s="58">
        <v>11</v>
      </c>
      <c r="I1327" s="7" t="s">
        <v>328</v>
      </c>
      <c r="J1327" s="15" t="s">
        <v>1295</v>
      </c>
      <c r="K1327" s="7" t="s">
        <v>901</v>
      </c>
      <c r="L1327" s="57">
        <v>36410088</v>
      </c>
      <c r="M1327" s="57">
        <v>36410088</v>
      </c>
      <c r="N1327" s="9" t="s">
        <v>28</v>
      </c>
      <c r="O1327" s="9" t="s">
        <v>28</v>
      </c>
      <c r="P1327" s="11" t="s">
        <v>1296</v>
      </c>
      <c r="Q1327" s="11" t="s">
        <v>1297</v>
      </c>
      <c r="R1327" s="11" t="s">
        <v>1298</v>
      </c>
      <c r="S1327" s="11" t="s">
        <v>1299</v>
      </c>
      <c r="T1327" s="11" t="s">
        <v>1300</v>
      </c>
    </row>
    <row r="1328" spans="1:20" ht="35.1" customHeight="1" x14ac:dyDescent="0.25">
      <c r="A1328" s="4">
        <v>21</v>
      </c>
      <c r="B1328" s="5" t="s">
        <v>1291</v>
      </c>
      <c r="C1328" s="5" t="s">
        <v>1292</v>
      </c>
      <c r="D1328" s="6" t="s">
        <v>1293</v>
      </c>
      <c r="E1328" s="54">
        <v>80111501</v>
      </c>
      <c r="F1328" s="6" t="s">
        <v>1320</v>
      </c>
      <c r="G1328" s="55">
        <v>42745</v>
      </c>
      <c r="H1328" s="58">
        <v>11</v>
      </c>
      <c r="I1328" s="7" t="s">
        <v>328</v>
      </c>
      <c r="J1328" s="15" t="s">
        <v>1295</v>
      </c>
      <c r="K1328" s="7" t="s">
        <v>901</v>
      </c>
      <c r="L1328" s="57">
        <v>28521236</v>
      </c>
      <c r="M1328" s="57">
        <v>28521236</v>
      </c>
      <c r="N1328" s="9" t="s">
        <v>28</v>
      </c>
      <c r="O1328" s="9" t="s">
        <v>28</v>
      </c>
      <c r="P1328" s="11" t="s">
        <v>1296</v>
      </c>
      <c r="Q1328" s="11" t="s">
        <v>1297</v>
      </c>
      <c r="R1328" s="11" t="s">
        <v>1298</v>
      </c>
      <c r="S1328" s="11" t="s">
        <v>1299</v>
      </c>
      <c r="T1328" s="11" t="s">
        <v>1300</v>
      </c>
    </row>
    <row r="1329" spans="1:20" ht="35.1" customHeight="1" x14ac:dyDescent="0.25">
      <c r="A1329" s="4">
        <v>22</v>
      </c>
      <c r="B1329" s="5" t="s">
        <v>1291</v>
      </c>
      <c r="C1329" s="5" t="s">
        <v>1292</v>
      </c>
      <c r="D1329" s="6" t="s">
        <v>1293</v>
      </c>
      <c r="E1329" s="54">
        <v>80111501</v>
      </c>
      <c r="F1329" s="6" t="s">
        <v>1321</v>
      </c>
      <c r="G1329" s="55">
        <v>42745</v>
      </c>
      <c r="H1329" s="58">
        <v>11</v>
      </c>
      <c r="I1329" s="7" t="s">
        <v>328</v>
      </c>
      <c r="J1329" s="15" t="s">
        <v>1295</v>
      </c>
      <c r="K1329" s="7" t="s">
        <v>901</v>
      </c>
      <c r="L1329" s="57">
        <v>22880000</v>
      </c>
      <c r="M1329" s="57">
        <v>22880000</v>
      </c>
      <c r="N1329" s="9" t="s">
        <v>28</v>
      </c>
      <c r="O1329" s="9" t="s">
        <v>28</v>
      </c>
      <c r="P1329" s="11" t="s">
        <v>1296</v>
      </c>
      <c r="Q1329" s="11" t="s">
        <v>1297</v>
      </c>
      <c r="R1329" s="11" t="s">
        <v>1298</v>
      </c>
      <c r="S1329" s="11" t="s">
        <v>1299</v>
      </c>
      <c r="T1329" s="11" t="s">
        <v>1300</v>
      </c>
    </row>
    <row r="1330" spans="1:20" ht="35.1" customHeight="1" x14ac:dyDescent="0.25">
      <c r="A1330" s="4">
        <v>23</v>
      </c>
      <c r="B1330" s="5" t="s">
        <v>1291</v>
      </c>
      <c r="C1330" s="5" t="s">
        <v>1322</v>
      </c>
      <c r="D1330" s="6" t="s">
        <v>1323</v>
      </c>
      <c r="E1330" s="54">
        <v>80101604</v>
      </c>
      <c r="F1330" s="6" t="s">
        <v>1324</v>
      </c>
      <c r="G1330" s="55">
        <v>42745</v>
      </c>
      <c r="H1330" s="58">
        <v>11.5</v>
      </c>
      <c r="I1330" s="7" t="s">
        <v>328</v>
      </c>
      <c r="J1330" s="15" t="s">
        <v>1295</v>
      </c>
      <c r="K1330" s="7" t="s">
        <v>901</v>
      </c>
      <c r="L1330" s="57">
        <v>95680000</v>
      </c>
      <c r="M1330" s="57">
        <v>95680000</v>
      </c>
      <c r="N1330" s="9" t="s">
        <v>28</v>
      </c>
      <c r="O1330" s="9" t="s">
        <v>28</v>
      </c>
      <c r="P1330" s="11" t="s">
        <v>1296</v>
      </c>
      <c r="Q1330" s="11" t="s">
        <v>1297</v>
      </c>
      <c r="R1330" s="11" t="s">
        <v>1298</v>
      </c>
      <c r="S1330" s="11" t="s">
        <v>1299</v>
      </c>
      <c r="T1330" s="11" t="s">
        <v>1300</v>
      </c>
    </row>
    <row r="1331" spans="1:20" ht="35.1" customHeight="1" x14ac:dyDescent="0.25">
      <c r="A1331" s="4">
        <v>24</v>
      </c>
      <c r="B1331" s="5" t="s">
        <v>1291</v>
      </c>
      <c r="C1331" s="5" t="s">
        <v>1322</v>
      </c>
      <c r="D1331" s="6" t="s">
        <v>1323</v>
      </c>
      <c r="E1331" s="54">
        <v>86141501</v>
      </c>
      <c r="F1331" s="6" t="s">
        <v>1325</v>
      </c>
      <c r="G1331" s="55">
        <v>42745</v>
      </c>
      <c r="H1331" s="58">
        <v>11</v>
      </c>
      <c r="I1331" s="7" t="s">
        <v>328</v>
      </c>
      <c r="J1331" s="15" t="s">
        <v>1295</v>
      </c>
      <c r="K1331" s="7" t="s">
        <v>901</v>
      </c>
      <c r="L1331" s="57">
        <v>55828802</v>
      </c>
      <c r="M1331" s="57">
        <v>55828802</v>
      </c>
      <c r="N1331" s="9" t="s">
        <v>28</v>
      </c>
      <c r="O1331" s="9" t="s">
        <v>28</v>
      </c>
      <c r="P1331" s="11" t="s">
        <v>1296</v>
      </c>
      <c r="Q1331" s="11" t="s">
        <v>1297</v>
      </c>
      <c r="R1331" s="11" t="s">
        <v>1298</v>
      </c>
      <c r="S1331" s="11" t="s">
        <v>1299</v>
      </c>
      <c r="T1331" s="11" t="s">
        <v>1300</v>
      </c>
    </row>
    <row r="1332" spans="1:20" ht="35.1" customHeight="1" x14ac:dyDescent="0.25">
      <c r="A1332" s="4">
        <v>25</v>
      </c>
      <c r="B1332" s="5" t="s">
        <v>1291</v>
      </c>
      <c r="C1332" s="5" t="s">
        <v>1322</v>
      </c>
      <c r="D1332" s="6" t="s">
        <v>1323</v>
      </c>
      <c r="E1332" s="54">
        <v>80101604</v>
      </c>
      <c r="F1332" s="6" t="s">
        <v>1326</v>
      </c>
      <c r="G1332" s="55">
        <v>42745</v>
      </c>
      <c r="H1332" s="58">
        <v>11</v>
      </c>
      <c r="I1332" s="7" t="s">
        <v>328</v>
      </c>
      <c r="J1332" s="15" t="s">
        <v>1295</v>
      </c>
      <c r="K1332" s="7" t="s">
        <v>901</v>
      </c>
      <c r="L1332" s="57">
        <v>47333000</v>
      </c>
      <c r="M1332" s="57">
        <v>47333000</v>
      </c>
      <c r="N1332" s="9" t="s">
        <v>28</v>
      </c>
      <c r="O1332" s="9" t="s">
        <v>28</v>
      </c>
      <c r="P1332" s="11" t="s">
        <v>1296</v>
      </c>
      <c r="Q1332" s="11" t="s">
        <v>1297</v>
      </c>
      <c r="R1332" s="11" t="s">
        <v>1298</v>
      </c>
      <c r="S1332" s="11" t="s">
        <v>1299</v>
      </c>
      <c r="T1332" s="11" t="s">
        <v>1300</v>
      </c>
    </row>
    <row r="1333" spans="1:20" ht="35.1" customHeight="1" x14ac:dyDescent="0.25">
      <c r="A1333" s="4">
        <v>26</v>
      </c>
      <c r="B1333" s="5" t="s">
        <v>1291</v>
      </c>
      <c r="C1333" s="5" t="s">
        <v>1322</v>
      </c>
      <c r="D1333" s="6" t="s">
        <v>1323</v>
      </c>
      <c r="E1333" s="54">
        <v>80101604</v>
      </c>
      <c r="F1333" s="6" t="s">
        <v>1327</v>
      </c>
      <c r="G1333" s="55">
        <v>42745</v>
      </c>
      <c r="H1333" s="58">
        <v>11</v>
      </c>
      <c r="I1333" s="7" t="s">
        <v>328</v>
      </c>
      <c r="J1333" s="15" t="s">
        <v>1295</v>
      </c>
      <c r="K1333" s="7" t="s">
        <v>901</v>
      </c>
      <c r="L1333" s="57">
        <v>40040000</v>
      </c>
      <c r="M1333" s="57">
        <v>40040000</v>
      </c>
      <c r="N1333" s="9" t="s">
        <v>28</v>
      </c>
      <c r="O1333" s="9" t="s">
        <v>28</v>
      </c>
      <c r="P1333" s="11" t="s">
        <v>1296</v>
      </c>
      <c r="Q1333" s="11" t="s">
        <v>1297</v>
      </c>
      <c r="R1333" s="11" t="s">
        <v>1298</v>
      </c>
      <c r="S1333" s="11" t="s">
        <v>1299</v>
      </c>
      <c r="T1333" s="11" t="s">
        <v>1300</v>
      </c>
    </row>
    <row r="1334" spans="1:20" ht="35.1" customHeight="1" x14ac:dyDescent="0.25">
      <c r="A1334" s="4">
        <v>27</v>
      </c>
      <c r="B1334" s="5" t="s">
        <v>1291</v>
      </c>
      <c r="C1334" s="5" t="s">
        <v>1322</v>
      </c>
      <c r="D1334" s="6" t="s">
        <v>1323</v>
      </c>
      <c r="E1334" s="54">
        <v>80101604</v>
      </c>
      <c r="F1334" s="6" t="s">
        <v>1326</v>
      </c>
      <c r="G1334" s="55">
        <v>42745</v>
      </c>
      <c r="H1334" s="58">
        <v>11</v>
      </c>
      <c r="I1334" s="7" t="s">
        <v>328</v>
      </c>
      <c r="J1334" s="15" t="s">
        <v>1295</v>
      </c>
      <c r="K1334" s="7" t="s">
        <v>901</v>
      </c>
      <c r="L1334" s="57">
        <v>47476160</v>
      </c>
      <c r="M1334" s="57">
        <v>47476160</v>
      </c>
      <c r="N1334" s="9" t="s">
        <v>28</v>
      </c>
      <c r="O1334" s="9" t="s">
        <v>28</v>
      </c>
      <c r="P1334" s="11" t="s">
        <v>1296</v>
      </c>
      <c r="Q1334" s="11" t="s">
        <v>1297</v>
      </c>
      <c r="R1334" s="11" t="s">
        <v>1298</v>
      </c>
      <c r="S1334" s="11" t="s">
        <v>1299</v>
      </c>
      <c r="T1334" s="11" t="s">
        <v>1300</v>
      </c>
    </row>
    <row r="1335" spans="1:20" ht="35.1" customHeight="1" x14ac:dyDescent="0.25">
      <c r="A1335" s="4">
        <v>28</v>
      </c>
      <c r="B1335" s="5" t="s">
        <v>1291</v>
      </c>
      <c r="C1335" s="5" t="s">
        <v>1322</v>
      </c>
      <c r="D1335" s="6" t="s">
        <v>1323</v>
      </c>
      <c r="E1335" s="54">
        <v>82151704</v>
      </c>
      <c r="F1335" s="6" t="s">
        <v>1319</v>
      </c>
      <c r="G1335" s="55">
        <v>42745</v>
      </c>
      <c r="H1335" s="58">
        <v>11</v>
      </c>
      <c r="I1335" s="7" t="s">
        <v>328</v>
      </c>
      <c r="J1335" s="15" t="s">
        <v>1295</v>
      </c>
      <c r="K1335" s="7" t="s">
        <v>901</v>
      </c>
      <c r="L1335" s="57">
        <v>36410088</v>
      </c>
      <c r="M1335" s="57">
        <v>36410088</v>
      </c>
      <c r="N1335" s="9" t="s">
        <v>28</v>
      </c>
      <c r="O1335" s="9" t="s">
        <v>28</v>
      </c>
      <c r="P1335" s="11" t="s">
        <v>1296</v>
      </c>
      <c r="Q1335" s="11" t="s">
        <v>1297</v>
      </c>
      <c r="R1335" s="11" t="s">
        <v>1298</v>
      </c>
      <c r="S1335" s="11" t="s">
        <v>1299</v>
      </c>
      <c r="T1335" s="11" t="s">
        <v>1300</v>
      </c>
    </row>
    <row r="1336" spans="1:20" ht="35.1" customHeight="1" x14ac:dyDescent="0.25">
      <c r="A1336" s="4">
        <v>29</v>
      </c>
      <c r="B1336" s="5" t="s">
        <v>1291</v>
      </c>
      <c r="C1336" s="5" t="s">
        <v>1322</v>
      </c>
      <c r="D1336" s="6" t="s">
        <v>1323</v>
      </c>
      <c r="E1336" s="54">
        <v>80101604</v>
      </c>
      <c r="F1336" s="6" t="s">
        <v>1328</v>
      </c>
      <c r="G1336" s="55">
        <v>42745</v>
      </c>
      <c r="H1336" s="58">
        <v>11.5</v>
      </c>
      <c r="I1336" s="7" t="s">
        <v>328</v>
      </c>
      <c r="J1336" s="15" t="s">
        <v>1295</v>
      </c>
      <c r="K1336" s="7" t="s">
        <v>901</v>
      </c>
      <c r="L1336" s="57">
        <v>69368000</v>
      </c>
      <c r="M1336" s="57">
        <v>69368000</v>
      </c>
      <c r="N1336" s="9" t="s">
        <v>28</v>
      </c>
      <c r="O1336" s="9" t="s">
        <v>28</v>
      </c>
      <c r="P1336" s="11" t="s">
        <v>1296</v>
      </c>
      <c r="Q1336" s="11" t="s">
        <v>1297</v>
      </c>
      <c r="R1336" s="11" t="s">
        <v>1298</v>
      </c>
      <c r="S1336" s="11" t="s">
        <v>1299</v>
      </c>
      <c r="T1336" s="11" t="s">
        <v>1300</v>
      </c>
    </row>
    <row r="1337" spans="1:20" ht="35.1" customHeight="1" x14ac:dyDescent="0.25">
      <c r="A1337" s="4">
        <v>30</v>
      </c>
      <c r="B1337" s="5" t="s">
        <v>1291</v>
      </c>
      <c r="C1337" s="5" t="s">
        <v>1322</v>
      </c>
      <c r="D1337" s="6" t="s">
        <v>1323</v>
      </c>
      <c r="E1337" s="54">
        <v>86141501</v>
      </c>
      <c r="F1337" s="6" t="s">
        <v>1326</v>
      </c>
      <c r="G1337" s="55">
        <v>42745</v>
      </c>
      <c r="H1337" s="58">
        <v>11</v>
      </c>
      <c r="I1337" s="7" t="s">
        <v>328</v>
      </c>
      <c r="J1337" s="15" t="s">
        <v>1295</v>
      </c>
      <c r="K1337" s="7" t="s">
        <v>901</v>
      </c>
      <c r="L1337" s="57">
        <v>54912000</v>
      </c>
      <c r="M1337" s="57">
        <v>54912000</v>
      </c>
      <c r="N1337" s="9" t="s">
        <v>28</v>
      </c>
      <c r="O1337" s="9" t="s">
        <v>28</v>
      </c>
      <c r="P1337" s="11" t="s">
        <v>1296</v>
      </c>
      <c r="Q1337" s="11" t="s">
        <v>1297</v>
      </c>
      <c r="R1337" s="11" t="s">
        <v>1298</v>
      </c>
      <c r="S1337" s="11" t="s">
        <v>1299</v>
      </c>
      <c r="T1337" s="11" t="s">
        <v>1300</v>
      </c>
    </row>
    <row r="1338" spans="1:20" ht="35.1" customHeight="1" x14ac:dyDescent="0.25">
      <c r="A1338" s="4">
        <v>31</v>
      </c>
      <c r="B1338" s="5" t="s">
        <v>1291</v>
      </c>
      <c r="C1338" s="5" t="s">
        <v>1322</v>
      </c>
      <c r="D1338" s="6" t="s">
        <v>1323</v>
      </c>
      <c r="E1338" s="54">
        <v>86141501</v>
      </c>
      <c r="F1338" s="6" t="s">
        <v>1329</v>
      </c>
      <c r="G1338" s="55">
        <v>42745</v>
      </c>
      <c r="H1338" s="58">
        <v>10.3</v>
      </c>
      <c r="I1338" s="7" t="s">
        <v>328</v>
      </c>
      <c r="J1338" s="15" t="s">
        <v>1295</v>
      </c>
      <c r="K1338" s="7" t="s">
        <v>901</v>
      </c>
      <c r="L1338" s="57">
        <v>53024400</v>
      </c>
      <c r="M1338" s="57">
        <v>53024400</v>
      </c>
      <c r="N1338" s="9" t="s">
        <v>28</v>
      </c>
      <c r="O1338" s="9" t="s">
        <v>28</v>
      </c>
      <c r="P1338" s="11" t="s">
        <v>1296</v>
      </c>
      <c r="Q1338" s="11" t="s">
        <v>1297</v>
      </c>
      <c r="R1338" s="11" t="s">
        <v>1298</v>
      </c>
      <c r="S1338" s="11" t="s">
        <v>1299</v>
      </c>
      <c r="T1338" s="11" t="s">
        <v>1300</v>
      </c>
    </row>
    <row r="1339" spans="1:20" ht="35.1" customHeight="1" x14ac:dyDescent="0.25">
      <c r="A1339" s="4">
        <v>32</v>
      </c>
      <c r="B1339" s="5" t="s">
        <v>1291</v>
      </c>
      <c r="C1339" s="5" t="s">
        <v>1322</v>
      </c>
      <c r="D1339" s="6" t="s">
        <v>1323</v>
      </c>
      <c r="E1339" s="54">
        <v>80101604</v>
      </c>
      <c r="F1339" s="6" t="s">
        <v>1330</v>
      </c>
      <c r="G1339" s="55">
        <v>42745</v>
      </c>
      <c r="H1339" s="58">
        <v>11.5</v>
      </c>
      <c r="I1339" s="7" t="s">
        <v>328</v>
      </c>
      <c r="J1339" s="15" t="s">
        <v>1295</v>
      </c>
      <c r="K1339" s="7" t="s">
        <v>901</v>
      </c>
      <c r="L1339" s="57">
        <v>110032000</v>
      </c>
      <c r="M1339" s="57">
        <v>110032000</v>
      </c>
      <c r="N1339" s="9" t="s">
        <v>28</v>
      </c>
      <c r="O1339" s="9" t="s">
        <v>28</v>
      </c>
      <c r="P1339" s="11" t="s">
        <v>1296</v>
      </c>
      <c r="Q1339" s="11" t="s">
        <v>1297</v>
      </c>
      <c r="R1339" s="11" t="s">
        <v>1298</v>
      </c>
      <c r="S1339" s="11" t="s">
        <v>1299</v>
      </c>
      <c r="T1339" s="11" t="s">
        <v>1300</v>
      </c>
    </row>
    <row r="1340" spans="1:20" ht="35.1" customHeight="1" x14ac:dyDescent="0.25">
      <c r="A1340" s="4">
        <v>33</v>
      </c>
      <c r="B1340" s="5" t="s">
        <v>1291</v>
      </c>
      <c r="C1340" s="5" t="s">
        <v>1322</v>
      </c>
      <c r="D1340" s="6" t="s">
        <v>1323</v>
      </c>
      <c r="E1340" s="54">
        <v>82151704</v>
      </c>
      <c r="F1340" s="6" t="s">
        <v>1331</v>
      </c>
      <c r="G1340" s="55">
        <v>42745</v>
      </c>
      <c r="H1340" s="58">
        <v>11</v>
      </c>
      <c r="I1340" s="7" t="s">
        <v>328</v>
      </c>
      <c r="J1340" s="15" t="s">
        <v>1295</v>
      </c>
      <c r="K1340" s="7" t="s">
        <v>901</v>
      </c>
      <c r="L1340" s="57">
        <v>43472000</v>
      </c>
      <c r="M1340" s="57">
        <v>43472000</v>
      </c>
      <c r="N1340" s="9" t="s">
        <v>28</v>
      </c>
      <c r="O1340" s="9" t="s">
        <v>28</v>
      </c>
      <c r="P1340" s="11" t="s">
        <v>1296</v>
      </c>
      <c r="Q1340" s="11" t="s">
        <v>1297</v>
      </c>
      <c r="R1340" s="11" t="s">
        <v>1298</v>
      </c>
      <c r="S1340" s="11" t="s">
        <v>1299</v>
      </c>
      <c r="T1340" s="11" t="s">
        <v>1300</v>
      </c>
    </row>
    <row r="1341" spans="1:20" ht="35.1" customHeight="1" x14ac:dyDescent="0.25">
      <c r="A1341" s="4">
        <v>34</v>
      </c>
      <c r="B1341" s="5" t="s">
        <v>1291</v>
      </c>
      <c r="C1341" s="5" t="s">
        <v>1322</v>
      </c>
      <c r="D1341" s="6" t="s">
        <v>1323</v>
      </c>
      <c r="E1341" s="54">
        <v>80101604</v>
      </c>
      <c r="F1341" s="6" t="s">
        <v>1326</v>
      </c>
      <c r="G1341" s="55">
        <v>42745</v>
      </c>
      <c r="H1341" s="58">
        <v>11</v>
      </c>
      <c r="I1341" s="7" t="s">
        <v>328</v>
      </c>
      <c r="J1341" s="15" t="s">
        <v>1295</v>
      </c>
      <c r="K1341" s="7" t="s">
        <v>901</v>
      </c>
      <c r="L1341" s="57">
        <v>45944676</v>
      </c>
      <c r="M1341" s="57">
        <v>45944676</v>
      </c>
      <c r="N1341" s="9" t="s">
        <v>28</v>
      </c>
      <c r="O1341" s="9" t="s">
        <v>28</v>
      </c>
      <c r="P1341" s="11" t="s">
        <v>1296</v>
      </c>
      <c r="Q1341" s="11" t="s">
        <v>1297</v>
      </c>
      <c r="R1341" s="11" t="s">
        <v>1298</v>
      </c>
      <c r="S1341" s="11" t="s">
        <v>1299</v>
      </c>
      <c r="T1341" s="11" t="s">
        <v>1300</v>
      </c>
    </row>
    <row r="1342" spans="1:20" ht="35.1" customHeight="1" x14ac:dyDescent="0.25">
      <c r="A1342" s="4">
        <v>35</v>
      </c>
      <c r="B1342" s="5" t="s">
        <v>1291</v>
      </c>
      <c r="C1342" s="5" t="s">
        <v>1322</v>
      </c>
      <c r="D1342" s="6" t="s">
        <v>1323</v>
      </c>
      <c r="E1342" s="54">
        <v>80101604</v>
      </c>
      <c r="F1342" s="6" t="s">
        <v>1332</v>
      </c>
      <c r="G1342" s="55">
        <v>42745</v>
      </c>
      <c r="H1342" s="58">
        <v>11.5</v>
      </c>
      <c r="I1342" s="7" t="s">
        <v>328</v>
      </c>
      <c r="J1342" s="15" t="s">
        <v>1295</v>
      </c>
      <c r="K1342" s="7" t="s">
        <v>901</v>
      </c>
      <c r="L1342" s="57">
        <v>86112000</v>
      </c>
      <c r="M1342" s="57">
        <v>86112000</v>
      </c>
      <c r="N1342" s="9" t="s">
        <v>28</v>
      </c>
      <c r="O1342" s="9" t="s">
        <v>28</v>
      </c>
      <c r="P1342" s="11" t="s">
        <v>1296</v>
      </c>
      <c r="Q1342" s="11" t="s">
        <v>1297</v>
      </c>
      <c r="R1342" s="11" t="s">
        <v>1298</v>
      </c>
      <c r="S1342" s="11" t="s">
        <v>1299</v>
      </c>
      <c r="T1342" s="11" t="s">
        <v>1300</v>
      </c>
    </row>
    <row r="1343" spans="1:20" ht="35.1" customHeight="1" x14ac:dyDescent="0.25">
      <c r="A1343" s="4">
        <v>36</v>
      </c>
      <c r="B1343" s="5" t="s">
        <v>1291</v>
      </c>
      <c r="C1343" s="5" t="s">
        <v>1322</v>
      </c>
      <c r="D1343" s="6" t="s">
        <v>1323</v>
      </c>
      <c r="E1343" s="54">
        <v>80101604</v>
      </c>
      <c r="F1343" s="6" t="s">
        <v>1333</v>
      </c>
      <c r="G1343" s="55">
        <v>42745</v>
      </c>
      <c r="H1343" s="58">
        <v>11.5</v>
      </c>
      <c r="I1343" s="7" t="s">
        <v>328</v>
      </c>
      <c r="J1343" s="15" t="s">
        <v>1295</v>
      </c>
      <c r="K1343" s="7" t="s">
        <v>901</v>
      </c>
      <c r="L1343" s="57">
        <v>59800000</v>
      </c>
      <c r="M1343" s="57">
        <v>59800000</v>
      </c>
      <c r="N1343" s="9" t="s">
        <v>28</v>
      </c>
      <c r="O1343" s="9" t="s">
        <v>28</v>
      </c>
      <c r="P1343" s="11" t="s">
        <v>1296</v>
      </c>
      <c r="Q1343" s="11" t="s">
        <v>1297</v>
      </c>
      <c r="R1343" s="11" t="s">
        <v>1298</v>
      </c>
      <c r="S1343" s="11" t="s">
        <v>1299</v>
      </c>
      <c r="T1343" s="11" t="s">
        <v>1300</v>
      </c>
    </row>
    <row r="1344" spans="1:20" ht="35.1" customHeight="1" x14ac:dyDescent="0.25">
      <c r="A1344" s="4">
        <v>37</v>
      </c>
      <c r="B1344" s="5" t="s">
        <v>1291</v>
      </c>
      <c r="C1344" s="5" t="s">
        <v>1322</v>
      </c>
      <c r="D1344" s="6" t="s">
        <v>1323</v>
      </c>
      <c r="E1344" s="54">
        <v>80101604</v>
      </c>
      <c r="F1344" s="6" t="s">
        <v>1334</v>
      </c>
      <c r="G1344" s="55">
        <v>42745</v>
      </c>
      <c r="H1344" s="58">
        <v>11</v>
      </c>
      <c r="I1344" s="7" t="s">
        <v>328</v>
      </c>
      <c r="J1344" s="15" t="s">
        <v>1295</v>
      </c>
      <c r="K1344" s="7" t="s">
        <v>901</v>
      </c>
      <c r="L1344" s="57">
        <v>47964225</v>
      </c>
      <c r="M1344" s="57">
        <v>47964225</v>
      </c>
      <c r="N1344" s="9" t="s">
        <v>28</v>
      </c>
      <c r="O1344" s="9" t="s">
        <v>28</v>
      </c>
      <c r="P1344" s="11" t="s">
        <v>1296</v>
      </c>
      <c r="Q1344" s="11" t="s">
        <v>1297</v>
      </c>
      <c r="R1344" s="11" t="s">
        <v>1298</v>
      </c>
      <c r="S1344" s="11" t="s">
        <v>1299</v>
      </c>
      <c r="T1344" s="11" t="s">
        <v>1300</v>
      </c>
    </row>
    <row r="1345" spans="1:20" ht="35.1" customHeight="1" x14ac:dyDescent="0.25">
      <c r="A1345" s="4">
        <v>38</v>
      </c>
      <c r="B1345" s="5" t="s">
        <v>1291</v>
      </c>
      <c r="C1345" s="5" t="s">
        <v>1322</v>
      </c>
      <c r="D1345" s="6" t="s">
        <v>1323</v>
      </c>
      <c r="E1345" s="54">
        <v>80101604</v>
      </c>
      <c r="F1345" s="6" t="s">
        <v>1326</v>
      </c>
      <c r="G1345" s="55">
        <v>42745</v>
      </c>
      <c r="H1345" s="58">
        <v>11</v>
      </c>
      <c r="I1345" s="7" t="s">
        <v>328</v>
      </c>
      <c r="J1345" s="15" t="s">
        <v>1295</v>
      </c>
      <c r="K1345" s="7" t="s">
        <v>901</v>
      </c>
      <c r="L1345" s="57">
        <v>47333000</v>
      </c>
      <c r="M1345" s="57">
        <v>47333000</v>
      </c>
      <c r="N1345" s="9" t="s">
        <v>28</v>
      </c>
      <c r="O1345" s="9" t="s">
        <v>28</v>
      </c>
      <c r="P1345" s="11" t="s">
        <v>1296</v>
      </c>
      <c r="Q1345" s="11" t="s">
        <v>1297</v>
      </c>
      <c r="R1345" s="11" t="s">
        <v>1298</v>
      </c>
      <c r="S1345" s="11" t="s">
        <v>1299</v>
      </c>
      <c r="T1345" s="11" t="s">
        <v>1300</v>
      </c>
    </row>
    <row r="1346" spans="1:20" ht="35.1" customHeight="1" x14ac:dyDescent="0.25">
      <c r="A1346" s="4">
        <v>39</v>
      </c>
      <c r="B1346" s="5" t="s">
        <v>1291</v>
      </c>
      <c r="C1346" s="5" t="s">
        <v>1322</v>
      </c>
      <c r="D1346" s="6" t="s">
        <v>1323</v>
      </c>
      <c r="E1346" s="54">
        <v>86141501</v>
      </c>
      <c r="F1346" s="6" t="s">
        <v>1335</v>
      </c>
      <c r="G1346" s="55">
        <v>42745</v>
      </c>
      <c r="H1346" s="58">
        <v>11.5</v>
      </c>
      <c r="I1346" s="7" t="s">
        <v>328</v>
      </c>
      <c r="J1346" s="15" t="s">
        <v>1295</v>
      </c>
      <c r="K1346" s="7" t="s">
        <v>901</v>
      </c>
      <c r="L1346" s="57">
        <v>65780000</v>
      </c>
      <c r="M1346" s="57">
        <v>65780000</v>
      </c>
      <c r="N1346" s="9" t="s">
        <v>28</v>
      </c>
      <c r="O1346" s="9" t="s">
        <v>28</v>
      </c>
      <c r="P1346" s="11" t="s">
        <v>1296</v>
      </c>
      <c r="Q1346" s="11" t="s">
        <v>1297</v>
      </c>
      <c r="R1346" s="11" t="s">
        <v>1298</v>
      </c>
      <c r="S1346" s="11" t="s">
        <v>1299</v>
      </c>
      <c r="T1346" s="11" t="s">
        <v>1300</v>
      </c>
    </row>
    <row r="1347" spans="1:20" ht="35.1" customHeight="1" x14ac:dyDescent="0.25">
      <c r="A1347" s="4">
        <v>40</v>
      </c>
      <c r="B1347" s="5" t="s">
        <v>1291</v>
      </c>
      <c r="C1347" s="5" t="s">
        <v>1322</v>
      </c>
      <c r="D1347" s="6" t="s">
        <v>1323</v>
      </c>
      <c r="E1347" s="54">
        <v>86141501</v>
      </c>
      <c r="F1347" s="6" t="s">
        <v>1336</v>
      </c>
      <c r="G1347" s="55">
        <v>42745</v>
      </c>
      <c r="H1347" s="58">
        <v>11</v>
      </c>
      <c r="I1347" s="7" t="s">
        <v>328</v>
      </c>
      <c r="J1347" s="15" t="s">
        <v>1295</v>
      </c>
      <c r="K1347" s="7" t="s">
        <v>901</v>
      </c>
      <c r="L1347" s="57">
        <v>56559360</v>
      </c>
      <c r="M1347" s="57">
        <v>56559360</v>
      </c>
      <c r="N1347" s="9" t="s">
        <v>28</v>
      </c>
      <c r="O1347" s="9" t="s">
        <v>28</v>
      </c>
      <c r="P1347" s="11" t="s">
        <v>1296</v>
      </c>
      <c r="Q1347" s="11" t="s">
        <v>1297</v>
      </c>
      <c r="R1347" s="11" t="s">
        <v>1298</v>
      </c>
      <c r="S1347" s="11" t="s">
        <v>1299</v>
      </c>
      <c r="T1347" s="11" t="s">
        <v>1300</v>
      </c>
    </row>
    <row r="1348" spans="1:20" ht="35.1" customHeight="1" x14ac:dyDescent="0.25">
      <c r="A1348" s="4">
        <v>42</v>
      </c>
      <c r="B1348" s="5" t="s">
        <v>1291</v>
      </c>
      <c r="C1348" s="5" t="s">
        <v>1322</v>
      </c>
      <c r="D1348" s="6" t="s">
        <v>1323</v>
      </c>
      <c r="E1348" s="54">
        <v>86141501</v>
      </c>
      <c r="F1348" s="6" t="s">
        <v>1308</v>
      </c>
      <c r="G1348" s="55">
        <v>42745</v>
      </c>
      <c r="H1348" s="58">
        <v>11</v>
      </c>
      <c r="I1348" s="7" t="s">
        <v>328</v>
      </c>
      <c r="J1348" s="15" t="s">
        <v>1295</v>
      </c>
      <c r="K1348" s="7" t="s">
        <v>901</v>
      </c>
      <c r="L1348" s="57">
        <v>55828802</v>
      </c>
      <c r="M1348" s="57">
        <v>55828802</v>
      </c>
      <c r="N1348" s="9" t="s">
        <v>28</v>
      </c>
      <c r="O1348" s="9" t="s">
        <v>28</v>
      </c>
      <c r="P1348" s="11" t="s">
        <v>1296</v>
      </c>
      <c r="Q1348" s="11" t="s">
        <v>1297</v>
      </c>
      <c r="R1348" s="11" t="s">
        <v>1298</v>
      </c>
      <c r="S1348" s="11" t="s">
        <v>1299</v>
      </c>
      <c r="T1348" s="11" t="s">
        <v>1300</v>
      </c>
    </row>
    <row r="1349" spans="1:20" ht="35.1" customHeight="1" x14ac:dyDescent="0.25">
      <c r="A1349" s="4">
        <v>42</v>
      </c>
      <c r="B1349" s="5" t="s">
        <v>1291</v>
      </c>
      <c r="C1349" s="5" t="s">
        <v>1292</v>
      </c>
      <c r="D1349" s="6" t="s">
        <v>1337</v>
      </c>
      <c r="E1349" s="54">
        <v>93141501</v>
      </c>
      <c r="F1349" s="6" t="s">
        <v>1338</v>
      </c>
      <c r="G1349" s="55">
        <v>42745</v>
      </c>
      <c r="H1349" s="58">
        <v>10</v>
      </c>
      <c r="I1349" s="7" t="s">
        <v>1339</v>
      </c>
      <c r="J1349" s="15" t="s">
        <v>328</v>
      </c>
      <c r="K1349" s="7" t="s">
        <v>901</v>
      </c>
      <c r="L1349" s="57">
        <v>7888518300</v>
      </c>
      <c r="M1349" s="57">
        <v>8579500000</v>
      </c>
      <c r="N1349" s="9" t="s">
        <v>28</v>
      </c>
      <c r="O1349" s="9" t="s">
        <v>28</v>
      </c>
      <c r="P1349" s="11" t="s">
        <v>1296</v>
      </c>
      <c r="Q1349" s="11" t="s">
        <v>1297</v>
      </c>
      <c r="R1349" s="11" t="s">
        <v>1298</v>
      </c>
      <c r="S1349" s="11" t="s">
        <v>1299</v>
      </c>
      <c r="T1349" s="11" t="s">
        <v>1300</v>
      </c>
    </row>
    <row r="1350" spans="1:20" ht="35.1" customHeight="1" x14ac:dyDescent="0.25">
      <c r="A1350" s="4"/>
      <c r="B1350" s="5"/>
      <c r="C1350" s="5" t="s">
        <v>1322</v>
      </c>
      <c r="D1350" s="6" t="s">
        <v>1340</v>
      </c>
      <c r="E1350" s="54"/>
      <c r="F1350" s="6"/>
      <c r="G1350" s="55"/>
      <c r="H1350" s="58"/>
      <c r="I1350" s="7"/>
      <c r="J1350" s="15"/>
      <c r="K1350" s="7"/>
      <c r="L1350" s="57">
        <v>7888518300</v>
      </c>
      <c r="M1350" s="57">
        <v>8579500000</v>
      </c>
      <c r="N1350" s="9" t="s">
        <v>28</v>
      </c>
      <c r="O1350" s="9" t="s">
        <v>28</v>
      </c>
      <c r="P1350" s="11" t="s">
        <v>1296</v>
      </c>
      <c r="Q1350" s="11" t="s">
        <v>1297</v>
      </c>
      <c r="R1350" s="11" t="s">
        <v>1298</v>
      </c>
      <c r="S1350" s="11" t="s">
        <v>1299</v>
      </c>
      <c r="T1350" s="11" t="s">
        <v>1300</v>
      </c>
    </row>
    <row r="1351" spans="1:20" ht="35.1" customHeight="1" x14ac:dyDescent="0.25">
      <c r="A1351" s="66">
        <v>43</v>
      </c>
      <c r="B1351" s="80" t="s">
        <v>1291</v>
      </c>
      <c r="C1351" s="5" t="s">
        <v>1292</v>
      </c>
      <c r="D1351" s="6" t="s">
        <v>1337</v>
      </c>
      <c r="E1351" s="68">
        <v>93141501</v>
      </c>
      <c r="F1351" s="70" t="s">
        <v>1341</v>
      </c>
      <c r="G1351" s="72">
        <v>42738</v>
      </c>
      <c r="H1351" s="74">
        <v>10</v>
      </c>
      <c r="I1351" s="76" t="s">
        <v>1342</v>
      </c>
      <c r="J1351" s="78" t="s">
        <v>1295</v>
      </c>
      <c r="K1351" s="76" t="s">
        <v>901</v>
      </c>
      <c r="L1351" s="57">
        <v>320500000</v>
      </c>
      <c r="M1351" s="57">
        <v>320500000</v>
      </c>
      <c r="N1351" s="9" t="s">
        <v>28</v>
      </c>
      <c r="O1351" s="9" t="s">
        <v>28</v>
      </c>
      <c r="P1351" s="11" t="s">
        <v>1296</v>
      </c>
      <c r="Q1351" s="11" t="s">
        <v>1297</v>
      </c>
      <c r="R1351" s="11" t="s">
        <v>1298</v>
      </c>
      <c r="S1351" s="11" t="s">
        <v>1299</v>
      </c>
      <c r="T1351" s="11" t="s">
        <v>1300</v>
      </c>
    </row>
    <row r="1352" spans="1:20" ht="35.1" customHeight="1" x14ac:dyDescent="0.25">
      <c r="A1352" s="67"/>
      <c r="B1352" s="81"/>
      <c r="C1352" s="5" t="s">
        <v>1322</v>
      </c>
      <c r="D1352" s="6" t="s">
        <v>1340</v>
      </c>
      <c r="E1352" s="69"/>
      <c r="F1352" s="71"/>
      <c r="G1352" s="73"/>
      <c r="H1352" s="75"/>
      <c r="I1352" s="77"/>
      <c r="J1352" s="79"/>
      <c r="K1352" s="77"/>
      <c r="L1352" s="57">
        <v>320500000</v>
      </c>
      <c r="M1352" s="57">
        <v>320500000</v>
      </c>
      <c r="N1352" s="9" t="s">
        <v>28</v>
      </c>
      <c r="O1352" s="9" t="s">
        <v>28</v>
      </c>
      <c r="P1352" s="11" t="s">
        <v>1296</v>
      </c>
      <c r="Q1352" s="11" t="s">
        <v>1297</v>
      </c>
      <c r="R1352" s="11" t="s">
        <v>1298</v>
      </c>
      <c r="S1352" s="11" t="s">
        <v>1299</v>
      </c>
      <c r="T1352" s="11" t="s">
        <v>1300</v>
      </c>
    </row>
    <row r="1353" spans="1:20" ht="35.1" customHeight="1" x14ac:dyDescent="0.25">
      <c r="A1353" s="66">
        <v>44</v>
      </c>
      <c r="B1353" s="80" t="s">
        <v>1291</v>
      </c>
      <c r="C1353" s="5" t="s">
        <v>1292</v>
      </c>
      <c r="D1353" s="6" t="s">
        <v>1337</v>
      </c>
      <c r="E1353" s="68">
        <v>86121504</v>
      </c>
      <c r="F1353" s="70" t="s">
        <v>1343</v>
      </c>
      <c r="G1353" s="55">
        <v>42738</v>
      </c>
      <c r="H1353" s="58">
        <v>11</v>
      </c>
      <c r="I1353" s="7" t="s">
        <v>1339</v>
      </c>
      <c r="J1353" s="15" t="s">
        <v>328</v>
      </c>
      <c r="K1353" s="7" t="s">
        <v>901</v>
      </c>
      <c r="L1353" s="57">
        <v>400000000</v>
      </c>
      <c r="M1353" s="57">
        <v>400000000</v>
      </c>
      <c r="N1353" s="9" t="s">
        <v>28</v>
      </c>
      <c r="O1353" s="9" t="s">
        <v>28</v>
      </c>
      <c r="P1353" s="11" t="s">
        <v>1296</v>
      </c>
      <c r="Q1353" s="11" t="s">
        <v>1297</v>
      </c>
      <c r="R1353" s="11" t="s">
        <v>1298</v>
      </c>
      <c r="S1353" s="11" t="s">
        <v>1299</v>
      </c>
      <c r="T1353" s="11" t="s">
        <v>1300</v>
      </c>
    </row>
    <row r="1354" spans="1:20" ht="35.1" customHeight="1" x14ac:dyDescent="0.25">
      <c r="A1354" s="67"/>
      <c r="B1354" s="81"/>
      <c r="C1354" s="5" t="s">
        <v>1322</v>
      </c>
      <c r="D1354" s="6" t="s">
        <v>1340</v>
      </c>
      <c r="E1354" s="69"/>
      <c r="F1354" s="71"/>
      <c r="G1354" s="55"/>
      <c r="H1354" s="58"/>
      <c r="I1354" s="7"/>
      <c r="J1354" s="15"/>
      <c r="K1354" s="7"/>
      <c r="L1354" s="57">
        <v>400000000</v>
      </c>
      <c r="M1354" s="57">
        <v>400000000</v>
      </c>
      <c r="N1354" s="9" t="s">
        <v>28</v>
      </c>
      <c r="O1354" s="9" t="s">
        <v>28</v>
      </c>
      <c r="P1354" s="11" t="s">
        <v>1296</v>
      </c>
      <c r="Q1354" s="11" t="s">
        <v>1297</v>
      </c>
      <c r="R1354" s="11" t="s">
        <v>1298</v>
      </c>
      <c r="S1354" s="11" t="s">
        <v>1299</v>
      </c>
      <c r="T1354" s="11" t="s">
        <v>1300</v>
      </c>
    </row>
    <row r="1355" spans="1:20" ht="35.1" customHeight="1" x14ac:dyDescent="0.25">
      <c r="A1355" s="4">
        <v>45</v>
      </c>
      <c r="B1355" s="5" t="s">
        <v>1291</v>
      </c>
      <c r="C1355" s="5" t="s">
        <v>1322</v>
      </c>
      <c r="D1355" s="6" t="s">
        <v>1340</v>
      </c>
      <c r="E1355" s="54" t="s">
        <v>1344</v>
      </c>
      <c r="F1355" s="6" t="s">
        <v>1345</v>
      </c>
      <c r="G1355" s="55">
        <v>42738</v>
      </c>
      <c r="H1355" s="58">
        <v>9</v>
      </c>
      <c r="I1355" s="7" t="s">
        <v>1346</v>
      </c>
      <c r="J1355" s="15" t="s">
        <v>1295</v>
      </c>
      <c r="K1355" s="7" t="s">
        <v>901</v>
      </c>
      <c r="L1355" s="57">
        <v>1200000000</v>
      </c>
      <c r="M1355" s="57">
        <v>1200000000</v>
      </c>
      <c r="N1355" s="9" t="s">
        <v>28</v>
      </c>
      <c r="O1355" s="9" t="s">
        <v>28</v>
      </c>
      <c r="P1355" s="11" t="s">
        <v>1296</v>
      </c>
      <c r="Q1355" s="11" t="s">
        <v>1297</v>
      </c>
      <c r="R1355" s="11" t="s">
        <v>1298</v>
      </c>
      <c r="S1355" s="11" t="s">
        <v>1299</v>
      </c>
      <c r="T1355" s="11" t="s">
        <v>1300</v>
      </c>
    </row>
    <row r="1356" spans="1:20" ht="35.1" customHeight="1" x14ac:dyDescent="0.25">
      <c r="A1356" s="4">
        <v>46</v>
      </c>
      <c r="B1356" s="5" t="s">
        <v>1291</v>
      </c>
      <c r="C1356" s="5" t="s">
        <v>1322</v>
      </c>
      <c r="D1356" s="6" t="s">
        <v>1347</v>
      </c>
      <c r="E1356" s="54" t="s">
        <v>892</v>
      </c>
      <c r="F1356" s="6" t="s">
        <v>285</v>
      </c>
      <c r="G1356" s="55">
        <v>42750</v>
      </c>
      <c r="H1356" s="58">
        <v>8</v>
      </c>
      <c r="I1356" s="7" t="s">
        <v>1348</v>
      </c>
      <c r="J1356" s="15" t="s">
        <v>1349</v>
      </c>
      <c r="K1356" s="7" t="s">
        <v>901</v>
      </c>
      <c r="L1356" s="57">
        <v>812493000</v>
      </c>
      <c r="M1356" s="57">
        <v>812493000</v>
      </c>
      <c r="N1356" s="9" t="s">
        <v>28</v>
      </c>
      <c r="O1356" s="9" t="s">
        <v>28</v>
      </c>
      <c r="P1356" s="11" t="s">
        <v>1296</v>
      </c>
      <c r="Q1356" s="11" t="s">
        <v>1297</v>
      </c>
      <c r="R1356" s="11" t="s">
        <v>1298</v>
      </c>
      <c r="S1356" s="11" t="s">
        <v>1299</v>
      </c>
      <c r="T1356" s="11" t="s">
        <v>1300</v>
      </c>
    </row>
    <row r="1357" spans="1:20" ht="35.1" customHeight="1" x14ac:dyDescent="0.25">
      <c r="A1357" s="4">
        <v>47</v>
      </c>
      <c r="B1357" s="5" t="s">
        <v>1291</v>
      </c>
      <c r="C1357" s="5" t="s">
        <v>1322</v>
      </c>
      <c r="D1357" s="6" t="s">
        <v>1347</v>
      </c>
      <c r="E1357" s="54" t="s">
        <v>1350</v>
      </c>
      <c r="F1357" s="6" t="s">
        <v>338</v>
      </c>
      <c r="G1357" s="55">
        <v>42750</v>
      </c>
      <c r="H1357" s="58">
        <v>8</v>
      </c>
      <c r="I1357" s="7" t="s">
        <v>1351</v>
      </c>
      <c r="J1357" s="15" t="s">
        <v>1352</v>
      </c>
      <c r="K1357" s="7" t="s">
        <v>901</v>
      </c>
      <c r="L1357" s="57">
        <v>90277000</v>
      </c>
      <c r="M1357" s="57">
        <v>90277000</v>
      </c>
      <c r="N1357" s="9" t="s">
        <v>28</v>
      </c>
      <c r="O1357" s="9" t="s">
        <v>28</v>
      </c>
      <c r="P1357" s="11" t="s">
        <v>1296</v>
      </c>
      <c r="Q1357" s="11" t="s">
        <v>1297</v>
      </c>
      <c r="R1357" s="11" t="s">
        <v>1298</v>
      </c>
      <c r="S1357" s="11" t="s">
        <v>1299</v>
      </c>
      <c r="T1357" s="11" t="s">
        <v>1300</v>
      </c>
    </row>
    <row r="1358" spans="1:20" ht="35.1" customHeight="1" x14ac:dyDescent="0.25">
      <c r="A1358" s="4">
        <v>48</v>
      </c>
      <c r="B1358" s="5" t="s">
        <v>1291</v>
      </c>
      <c r="C1358" s="5" t="s">
        <v>1322</v>
      </c>
      <c r="D1358" s="6" t="s">
        <v>1347</v>
      </c>
      <c r="E1358" s="54">
        <v>80141902</v>
      </c>
      <c r="F1358" s="6" t="s">
        <v>332</v>
      </c>
      <c r="G1358" s="55">
        <v>42750</v>
      </c>
      <c r="H1358" s="58">
        <v>3</v>
      </c>
      <c r="I1358" s="7" t="s">
        <v>311</v>
      </c>
      <c r="J1358" s="15" t="s">
        <v>1075</v>
      </c>
      <c r="K1358" s="7" t="s">
        <v>901</v>
      </c>
      <c r="L1358" s="57">
        <v>40000000</v>
      </c>
      <c r="M1358" s="57">
        <v>40000000</v>
      </c>
      <c r="N1358" s="9" t="s">
        <v>28</v>
      </c>
      <c r="O1358" s="9" t="s">
        <v>28</v>
      </c>
      <c r="P1358" s="11" t="s">
        <v>1296</v>
      </c>
      <c r="Q1358" s="11" t="s">
        <v>1297</v>
      </c>
      <c r="R1358" s="11" t="s">
        <v>1298</v>
      </c>
      <c r="S1358" s="11" t="s">
        <v>1299</v>
      </c>
      <c r="T1358" s="11" t="s">
        <v>1300</v>
      </c>
    </row>
    <row r="1359" spans="1:20" ht="35.1" customHeight="1" x14ac:dyDescent="0.25">
      <c r="A1359" s="66">
        <v>49</v>
      </c>
      <c r="B1359" s="80" t="s">
        <v>1291</v>
      </c>
      <c r="C1359" s="5" t="s">
        <v>1292</v>
      </c>
      <c r="D1359" s="6" t="s">
        <v>1337</v>
      </c>
      <c r="E1359" s="68">
        <v>93141501</v>
      </c>
      <c r="F1359" s="70" t="s">
        <v>1353</v>
      </c>
      <c r="G1359" s="55">
        <v>42737</v>
      </c>
      <c r="H1359" s="58">
        <v>10</v>
      </c>
      <c r="I1359" s="7" t="s">
        <v>1129</v>
      </c>
      <c r="J1359" s="15" t="s">
        <v>1354</v>
      </c>
      <c r="K1359" s="7" t="s">
        <v>901</v>
      </c>
      <c r="L1359" s="57">
        <v>1527173500</v>
      </c>
      <c r="M1359" s="57">
        <v>1150000000</v>
      </c>
      <c r="N1359" s="9" t="s">
        <v>28</v>
      </c>
      <c r="O1359" s="9" t="s">
        <v>28</v>
      </c>
      <c r="P1359" s="11" t="s">
        <v>1296</v>
      </c>
      <c r="Q1359" s="11" t="s">
        <v>1297</v>
      </c>
      <c r="R1359" s="11" t="s">
        <v>1298</v>
      </c>
      <c r="S1359" s="11" t="s">
        <v>1299</v>
      </c>
      <c r="T1359" s="11" t="s">
        <v>1300</v>
      </c>
    </row>
    <row r="1360" spans="1:20" ht="35.1" customHeight="1" x14ac:dyDescent="0.25">
      <c r="A1360" s="67"/>
      <c r="B1360" s="81"/>
      <c r="C1360" s="5" t="s">
        <v>1322</v>
      </c>
      <c r="D1360" s="6" t="s">
        <v>1340</v>
      </c>
      <c r="E1360" s="69"/>
      <c r="F1360" s="71"/>
      <c r="G1360" s="55"/>
      <c r="H1360" s="58" t="s">
        <v>1355</v>
      </c>
      <c r="I1360" s="7"/>
      <c r="J1360" s="15"/>
      <c r="K1360" s="7"/>
      <c r="L1360" s="57">
        <v>1527173500</v>
      </c>
      <c r="M1360" s="57">
        <v>1150000000</v>
      </c>
      <c r="N1360" s="9" t="s">
        <v>28</v>
      </c>
      <c r="O1360" s="9" t="s">
        <v>28</v>
      </c>
      <c r="P1360" s="11" t="s">
        <v>1296</v>
      </c>
      <c r="Q1360" s="11" t="s">
        <v>1297</v>
      </c>
      <c r="R1360" s="11" t="s">
        <v>1298</v>
      </c>
      <c r="S1360" s="11" t="s">
        <v>1299</v>
      </c>
      <c r="T1360" s="11" t="s">
        <v>1300</v>
      </c>
    </row>
    <row r="1361" spans="1:20" ht="35.1" customHeight="1" x14ac:dyDescent="0.25">
      <c r="A1361" s="66">
        <v>50</v>
      </c>
      <c r="B1361" s="80" t="s">
        <v>1291</v>
      </c>
      <c r="C1361" s="5" t="s">
        <v>1292</v>
      </c>
      <c r="D1361" s="6" t="s">
        <v>1337</v>
      </c>
      <c r="E1361" s="68">
        <v>93141501</v>
      </c>
      <c r="F1361" s="70" t="s">
        <v>1356</v>
      </c>
      <c r="G1361" s="55">
        <v>42737</v>
      </c>
      <c r="H1361" s="58">
        <v>10</v>
      </c>
      <c r="I1361" s="7" t="s">
        <v>1129</v>
      </c>
      <c r="J1361" s="15" t="s">
        <v>1354</v>
      </c>
      <c r="K1361" s="7" t="s">
        <v>901</v>
      </c>
      <c r="L1361" s="57">
        <v>2790981700</v>
      </c>
      <c r="M1361" s="57">
        <v>2100000000</v>
      </c>
      <c r="N1361" s="9" t="s">
        <v>28</v>
      </c>
      <c r="O1361" s="9" t="s">
        <v>28</v>
      </c>
      <c r="P1361" s="11" t="s">
        <v>1296</v>
      </c>
      <c r="Q1361" s="11" t="s">
        <v>1297</v>
      </c>
      <c r="R1361" s="11" t="s">
        <v>1298</v>
      </c>
      <c r="S1361" s="11" t="s">
        <v>1299</v>
      </c>
      <c r="T1361" s="11" t="s">
        <v>1300</v>
      </c>
    </row>
    <row r="1362" spans="1:20" ht="35.1" customHeight="1" x14ac:dyDescent="0.25">
      <c r="A1362" s="67"/>
      <c r="B1362" s="81"/>
      <c r="C1362" s="5" t="s">
        <v>1322</v>
      </c>
      <c r="D1362" s="6" t="s">
        <v>1340</v>
      </c>
      <c r="E1362" s="69"/>
      <c r="F1362" s="71"/>
      <c r="G1362" s="55"/>
      <c r="H1362" s="58" t="s">
        <v>1355</v>
      </c>
      <c r="I1362" s="7"/>
      <c r="J1362" s="15"/>
      <c r="K1362" s="7"/>
      <c r="L1362" s="57">
        <v>2790981700</v>
      </c>
      <c r="M1362" s="57">
        <v>2100000000</v>
      </c>
      <c r="N1362" s="9" t="s">
        <v>28</v>
      </c>
      <c r="O1362" s="9" t="s">
        <v>28</v>
      </c>
      <c r="P1362" s="11" t="s">
        <v>1296</v>
      </c>
      <c r="Q1362" s="11" t="s">
        <v>1297</v>
      </c>
      <c r="R1362" s="11" t="s">
        <v>1298</v>
      </c>
      <c r="S1362" s="11" t="s">
        <v>1299</v>
      </c>
      <c r="T1362" s="11" t="s">
        <v>1300</v>
      </c>
    </row>
    <row r="1363" spans="1:20" ht="35.1" customHeight="1" x14ac:dyDescent="0.25">
      <c r="A1363" s="66">
        <v>51</v>
      </c>
      <c r="B1363" s="80" t="s">
        <v>1291</v>
      </c>
      <c r="C1363" s="5" t="s">
        <v>1292</v>
      </c>
      <c r="D1363" s="6" t="s">
        <v>1337</v>
      </c>
      <c r="E1363" s="68">
        <v>86101710</v>
      </c>
      <c r="F1363" s="70" t="s">
        <v>1357</v>
      </c>
      <c r="G1363" s="55">
        <v>42737</v>
      </c>
      <c r="H1363" s="74">
        <v>10</v>
      </c>
      <c r="I1363" s="76" t="s">
        <v>1339</v>
      </c>
      <c r="J1363" s="78" t="s">
        <v>1354</v>
      </c>
      <c r="K1363" s="76" t="s">
        <v>901</v>
      </c>
      <c r="L1363" s="57">
        <v>2071241500</v>
      </c>
      <c r="M1363" s="57">
        <v>2071241500</v>
      </c>
      <c r="N1363" s="9" t="s">
        <v>28</v>
      </c>
      <c r="O1363" s="9" t="s">
        <v>28</v>
      </c>
      <c r="P1363" s="11" t="s">
        <v>1296</v>
      </c>
      <c r="Q1363" s="11" t="s">
        <v>1297</v>
      </c>
      <c r="R1363" s="11" t="s">
        <v>1298</v>
      </c>
      <c r="S1363" s="11" t="s">
        <v>1299</v>
      </c>
      <c r="T1363" s="11" t="s">
        <v>1300</v>
      </c>
    </row>
    <row r="1364" spans="1:20" ht="35.1" customHeight="1" x14ac:dyDescent="0.25">
      <c r="A1364" s="67"/>
      <c r="B1364" s="81"/>
      <c r="C1364" s="5" t="s">
        <v>1322</v>
      </c>
      <c r="D1364" s="6" t="s">
        <v>1340</v>
      </c>
      <c r="E1364" s="69"/>
      <c r="F1364" s="71"/>
      <c r="G1364" s="55"/>
      <c r="H1364" s="75"/>
      <c r="I1364" s="77"/>
      <c r="J1364" s="79"/>
      <c r="K1364" s="77"/>
      <c r="L1364" s="57">
        <v>971241500</v>
      </c>
      <c r="M1364" s="57">
        <v>971241500</v>
      </c>
      <c r="N1364" s="9" t="s">
        <v>28</v>
      </c>
      <c r="O1364" s="9" t="s">
        <v>28</v>
      </c>
      <c r="P1364" s="11" t="s">
        <v>1296</v>
      </c>
      <c r="Q1364" s="11" t="s">
        <v>1297</v>
      </c>
      <c r="R1364" s="11" t="s">
        <v>1298</v>
      </c>
      <c r="S1364" s="11" t="s">
        <v>1299</v>
      </c>
      <c r="T1364" s="11" t="s">
        <v>1300</v>
      </c>
    </row>
    <row r="1365" spans="1:20" ht="35.1" customHeight="1" x14ac:dyDescent="0.25">
      <c r="A1365" s="4">
        <v>1</v>
      </c>
      <c r="B1365" s="5" t="s">
        <v>1358</v>
      </c>
      <c r="C1365" s="5" t="s">
        <v>1359</v>
      </c>
      <c r="D1365" s="6" t="s">
        <v>1360</v>
      </c>
      <c r="E1365" s="54" t="s">
        <v>1361</v>
      </c>
      <c r="F1365" s="6" t="s">
        <v>1362</v>
      </c>
      <c r="G1365" s="55">
        <v>42738</v>
      </c>
      <c r="H1365" s="58">
        <v>2</v>
      </c>
      <c r="I1365" s="7" t="s">
        <v>1363</v>
      </c>
      <c r="J1365" s="15" t="s">
        <v>1364</v>
      </c>
      <c r="K1365" s="7" t="s">
        <v>1365</v>
      </c>
      <c r="L1365" s="57">
        <v>1847480000</v>
      </c>
      <c r="M1365" s="57">
        <v>1847480000</v>
      </c>
      <c r="N1365" s="9" t="s">
        <v>28</v>
      </c>
      <c r="O1365" s="9" t="s">
        <v>28</v>
      </c>
      <c r="P1365" s="11" t="s">
        <v>1366</v>
      </c>
      <c r="Q1365" s="11" t="s">
        <v>1367</v>
      </c>
      <c r="R1365" s="11" t="s">
        <v>1368</v>
      </c>
      <c r="S1365" s="11" t="s">
        <v>1369</v>
      </c>
      <c r="T1365" s="11"/>
    </row>
    <row r="1366" spans="1:20" ht="35.1" customHeight="1" x14ac:dyDescent="0.25">
      <c r="A1366" s="4">
        <v>2</v>
      </c>
      <c r="B1366" s="5" t="s">
        <v>1358</v>
      </c>
      <c r="C1366" s="5" t="s">
        <v>1370</v>
      </c>
      <c r="D1366" s="6" t="s">
        <v>1371</v>
      </c>
      <c r="E1366" s="54" t="s">
        <v>1372</v>
      </c>
      <c r="F1366" s="6" t="s">
        <v>1373</v>
      </c>
      <c r="G1366" s="55">
        <v>42745</v>
      </c>
      <c r="H1366" s="58">
        <v>8</v>
      </c>
      <c r="I1366" s="7" t="s">
        <v>320</v>
      </c>
      <c r="J1366" s="15" t="s">
        <v>1205</v>
      </c>
      <c r="K1366" s="7" t="s">
        <v>1365</v>
      </c>
      <c r="L1366" s="57">
        <v>1734000000</v>
      </c>
      <c r="M1366" s="57">
        <v>1734000000</v>
      </c>
      <c r="N1366" s="9" t="s">
        <v>28</v>
      </c>
      <c r="O1366" s="9" t="s">
        <v>28</v>
      </c>
      <c r="P1366" s="11" t="s">
        <v>1366</v>
      </c>
      <c r="Q1366" s="11" t="s">
        <v>1367</v>
      </c>
      <c r="R1366" s="11" t="s">
        <v>1368</v>
      </c>
      <c r="S1366" s="11" t="s">
        <v>1369</v>
      </c>
      <c r="T1366" s="11"/>
    </row>
    <row r="1367" spans="1:20" ht="35.1" customHeight="1" x14ac:dyDescent="0.25">
      <c r="A1367" s="4">
        <v>3</v>
      </c>
      <c r="B1367" s="5" t="s">
        <v>1358</v>
      </c>
      <c r="C1367" s="5" t="s">
        <v>1370</v>
      </c>
      <c r="D1367" s="6" t="s">
        <v>1371</v>
      </c>
      <c r="E1367" s="54" t="s">
        <v>1374</v>
      </c>
      <c r="F1367" s="6" t="s">
        <v>1375</v>
      </c>
      <c r="G1367" s="55">
        <v>42738</v>
      </c>
      <c r="H1367" s="58">
        <v>9</v>
      </c>
      <c r="I1367" s="7" t="s">
        <v>320</v>
      </c>
      <c r="J1367" s="15" t="s">
        <v>1376</v>
      </c>
      <c r="K1367" s="7" t="s">
        <v>1365</v>
      </c>
      <c r="L1367" s="57">
        <v>332000000</v>
      </c>
      <c r="M1367" s="57">
        <v>332000000</v>
      </c>
      <c r="N1367" s="9" t="s">
        <v>28</v>
      </c>
      <c r="O1367" s="9" t="s">
        <v>28</v>
      </c>
      <c r="P1367" s="11" t="s">
        <v>1366</v>
      </c>
      <c r="Q1367" s="11" t="s">
        <v>1367</v>
      </c>
      <c r="R1367" s="11" t="s">
        <v>1368</v>
      </c>
      <c r="S1367" s="11" t="s">
        <v>1369</v>
      </c>
      <c r="T1367" s="11"/>
    </row>
    <row r="1368" spans="1:20" ht="35.1" customHeight="1" x14ac:dyDescent="0.25">
      <c r="A1368" s="4">
        <v>4</v>
      </c>
      <c r="B1368" s="5" t="s">
        <v>1358</v>
      </c>
      <c r="C1368" s="5" t="s">
        <v>1370</v>
      </c>
      <c r="D1368" s="6" t="s">
        <v>1371</v>
      </c>
      <c r="E1368" s="54" t="s">
        <v>1374</v>
      </c>
      <c r="F1368" s="6" t="s">
        <v>1377</v>
      </c>
      <c r="G1368" s="55">
        <v>42738</v>
      </c>
      <c r="H1368" s="58">
        <v>6</v>
      </c>
      <c r="I1368" s="7" t="s">
        <v>1378</v>
      </c>
      <c r="J1368" s="15" t="s">
        <v>1379</v>
      </c>
      <c r="K1368" s="7" t="s">
        <v>1365</v>
      </c>
      <c r="L1368" s="57">
        <v>100000000</v>
      </c>
      <c r="M1368" s="57">
        <v>100000000</v>
      </c>
      <c r="N1368" s="9" t="s">
        <v>28</v>
      </c>
      <c r="O1368" s="9" t="s">
        <v>28</v>
      </c>
      <c r="P1368" s="11" t="s">
        <v>1366</v>
      </c>
      <c r="Q1368" s="11" t="s">
        <v>1367</v>
      </c>
      <c r="R1368" s="11" t="s">
        <v>1368</v>
      </c>
      <c r="S1368" s="11" t="s">
        <v>1369</v>
      </c>
      <c r="T1368" s="11"/>
    </row>
    <row r="1369" spans="1:20" ht="35.1" customHeight="1" x14ac:dyDescent="0.25">
      <c r="A1369" s="4">
        <v>5</v>
      </c>
      <c r="B1369" s="5" t="s">
        <v>1358</v>
      </c>
      <c r="C1369" s="5" t="s">
        <v>1370</v>
      </c>
      <c r="D1369" s="6" t="s">
        <v>1380</v>
      </c>
      <c r="E1369" s="54">
        <v>80101604</v>
      </c>
      <c r="F1369" s="6" t="s">
        <v>1381</v>
      </c>
      <c r="G1369" s="55">
        <v>42738</v>
      </c>
      <c r="H1369" s="58">
        <v>6</v>
      </c>
      <c r="I1369" s="7" t="s">
        <v>320</v>
      </c>
      <c r="J1369" s="15" t="s">
        <v>1382</v>
      </c>
      <c r="K1369" s="7" t="s">
        <v>1365</v>
      </c>
      <c r="L1369" s="57">
        <v>27600000</v>
      </c>
      <c r="M1369" s="57">
        <v>27600000</v>
      </c>
      <c r="N1369" s="9" t="s">
        <v>28</v>
      </c>
      <c r="O1369" s="9" t="s">
        <v>28</v>
      </c>
      <c r="P1369" s="11" t="s">
        <v>1366</v>
      </c>
      <c r="Q1369" s="11" t="s">
        <v>1367</v>
      </c>
      <c r="R1369" s="11" t="s">
        <v>1368</v>
      </c>
      <c r="S1369" s="11" t="s">
        <v>1369</v>
      </c>
      <c r="T1369" s="11"/>
    </row>
    <row r="1370" spans="1:20" ht="35.1" customHeight="1" x14ac:dyDescent="0.25">
      <c r="A1370" s="4">
        <v>6</v>
      </c>
      <c r="B1370" s="5" t="s">
        <v>1358</v>
      </c>
      <c r="C1370" s="5" t="s">
        <v>1370</v>
      </c>
      <c r="D1370" s="6" t="s">
        <v>1380</v>
      </c>
      <c r="E1370" s="54">
        <v>80101604</v>
      </c>
      <c r="F1370" s="6" t="s">
        <v>1383</v>
      </c>
      <c r="G1370" s="55">
        <v>42738</v>
      </c>
      <c r="H1370" s="58">
        <v>7</v>
      </c>
      <c r="I1370" s="7" t="s">
        <v>320</v>
      </c>
      <c r="J1370" s="15" t="s">
        <v>1382</v>
      </c>
      <c r="K1370" s="7" t="s">
        <v>1365</v>
      </c>
      <c r="L1370" s="57">
        <v>48080000</v>
      </c>
      <c r="M1370" s="57">
        <v>48080000</v>
      </c>
      <c r="N1370" s="9" t="s">
        <v>28</v>
      </c>
      <c r="O1370" s="9" t="s">
        <v>28</v>
      </c>
      <c r="P1370" s="11" t="s">
        <v>1366</v>
      </c>
      <c r="Q1370" s="11" t="s">
        <v>1367</v>
      </c>
      <c r="R1370" s="11" t="s">
        <v>1368</v>
      </c>
      <c r="S1370" s="11" t="s">
        <v>1369</v>
      </c>
      <c r="T1370" s="11"/>
    </row>
    <row r="1371" spans="1:20" ht="35.1" customHeight="1" x14ac:dyDescent="0.25">
      <c r="A1371" s="4">
        <v>7</v>
      </c>
      <c r="B1371" s="5" t="s">
        <v>1358</v>
      </c>
      <c r="C1371" s="5" t="s">
        <v>1370</v>
      </c>
      <c r="D1371" s="6" t="s">
        <v>1380</v>
      </c>
      <c r="E1371" s="54">
        <v>80101604</v>
      </c>
      <c r="F1371" s="6" t="s">
        <v>1384</v>
      </c>
      <c r="G1371" s="55">
        <v>42738</v>
      </c>
      <c r="H1371" s="58">
        <v>7</v>
      </c>
      <c r="I1371" s="7" t="s">
        <v>320</v>
      </c>
      <c r="J1371" s="15" t="s">
        <v>1382</v>
      </c>
      <c r="K1371" s="7" t="s">
        <v>1365</v>
      </c>
      <c r="L1371" s="57">
        <v>21840000</v>
      </c>
      <c r="M1371" s="57">
        <v>21840000</v>
      </c>
      <c r="N1371" s="9"/>
      <c r="O1371" s="9"/>
      <c r="P1371" s="11"/>
      <c r="Q1371" s="11"/>
      <c r="R1371" s="11"/>
      <c r="S1371" s="11"/>
      <c r="T1371" s="11"/>
    </row>
    <row r="1372" spans="1:20" ht="35.1" customHeight="1" x14ac:dyDescent="0.25">
      <c r="A1372" s="4">
        <v>8</v>
      </c>
      <c r="B1372" s="5" t="s">
        <v>1358</v>
      </c>
      <c r="C1372" s="5" t="s">
        <v>1370</v>
      </c>
      <c r="D1372" s="6" t="s">
        <v>1380</v>
      </c>
      <c r="E1372" s="54">
        <v>80101604</v>
      </c>
      <c r="F1372" s="6" t="s">
        <v>1385</v>
      </c>
      <c r="G1372" s="55">
        <v>42738</v>
      </c>
      <c r="H1372" s="58">
        <v>7</v>
      </c>
      <c r="I1372" s="7" t="s">
        <v>320</v>
      </c>
      <c r="J1372" s="15" t="s">
        <v>1382</v>
      </c>
      <c r="K1372" s="7" t="s">
        <v>1365</v>
      </c>
      <c r="L1372" s="57">
        <v>21000000</v>
      </c>
      <c r="M1372" s="57">
        <v>21000000</v>
      </c>
      <c r="N1372" s="9"/>
      <c r="O1372" s="9"/>
      <c r="P1372" s="11"/>
      <c r="Q1372" s="11"/>
      <c r="R1372" s="11"/>
      <c r="S1372" s="11"/>
      <c r="T1372" s="11"/>
    </row>
    <row r="1373" spans="1:20" ht="35.1" customHeight="1" x14ac:dyDescent="0.25">
      <c r="A1373" s="4">
        <v>9</v>
      </c>
      <c r="B1373" s="5" t="s">
        <v>1358</v>
      </c>
      <c r="C1373" s="5" t="s">
        <v>1359</v>
      </c>
      <c r="D1373" s="6" t="s">
        <v>1386</v>
      </c>
      <c r="E1373" s="54">
        <v>80101604</v>
      </c>
      <c r="F1373" s="6" t="s">
        <v>1387</v>
      </c>
      <c r="G1373" s="55">
        <v>42738</v>
      </c>
      <c r="H1373" s="58">
        <v>7</v>
      </c>
      <c r="I1373" s="7" t="s">
        <v>320</v>
      </c>
      <c r="J1373" s="15" t="s">
        <v>1382</v>
      </c>
      <c r="K1373" s="7" t="s">
        <v>1365</v>
      </c>
      <c r="L1373" s="57">
        <v>29260000</v>
      </c>
      <c r="M1373" s="57">
        <v>29260000</v>
      </c>
      <c r="N1373" s="9"/>
      <c r="O1373" s="9"/>
      <c r="P1373" s="11"/>
      <c r="Q1373" s="11"/>
      <c r="R1373" s="11"/>
      <c r="S1373" s="11"/>
      <c r="T1373" s="11"/>
    </row>
    <row r="1374" spans="1:20" ht="35.1" customHeight="1" x14ac:dyDescent="0.25">
      <c r="A1374" s="4">
        <v>10</v>
      </c>
      <c r="B1374" s="5" t="s">
        <v>1358</v>
      </c>
      <c r="C1374" s="5" t="s">
        <v>1359</v>
      </c>
      <c r="D1374" s="6" t="s">
        <v>1386</v>
      </c>
      <c r="E1374" s="54">
        <v>80111501</v>
      </c>
      <c r="F1374" s="6" t="s">
        <v>1388</v>
      </c>
      <c r="G1374" s="55">
        <v>42738</v>
      </c>
      <c r="H1374" s="58">
        <v>7</v>
      </c>
      <c r="I1374" s="7" t="s">
        <v>320</v>
      </c>
      <c r="J1374" s="15" t="s">
        <v>1389</v>
      </c>
      <c r="K1374" s="7" t="s">
        <v>1365</v>
      </c>
      <c r="L1374" s="57">
        <v>29120000</v>
      </c>
      <c r="M1374" s="57">
        <v>29120000</v>
      </c>
      <c r="N1374" s="9" t="s">
        <v>28</v>
      </c>
      <c r="O1374" s="9" t="s">
        <v>28</v>
      </c>
      <c r="P1374" s="11" t="s">
        <v>1366</v>
      </c>
      <c r="Q1374" s="11" t="s">
        <v>1367</v>
      </c>
      <c r="R1374" s="11" t="s">
        <v>1368</v>
      </c>
      <c r="S1374" s="11" t="s">
        <v>1369</v>
      </c>
      <c r="T1374" s="11"/>
    </row>
    <row r="1375" spans="1:20" ht="35.1" customHeight="1" x14ac:dyDescent="0.25">
      <c r="A1375" s="4">
        <v>11</v>
      </c>
      <c r="B1375" s="5" t="s">
        <v>1358</v>
      </c>
      <c r="C1375" s="5" t="s">
        <v>1359</v>
      </c>
      <c r="D1375" s="6" t="s">
        <v>1360</v>
      </c>
      <c r="E1375" s="54" t="s">
        <v>1390</v>
      </c>
      <c r="F1375" s="6" t="s">
        <v>1391</v>
      </c>
      <c r="G1375" s="55">
        <v>42738</v>
      </c>
      <c r="H1375" s="58">
        <v>2</v>
      </c>
      <c r="I1375" s="7" t="s">
        <v>1392</v>
      </c>
      <c r="J1375" s="15" t="s">
        <v>1017</v>
      </c>
      <c r="K1375" s="7" t="s">
        <v>1365</v>
      </c>
      <c r="L1375" s="57">
        <v>1700000000</v>
      </c>
      <c r="M1375" s="57">
        <v>1700000000</v>
      </c>
      <c r="N1375" s="9" t="s">
        <v>28</v>
      </c>
      <c r="O1375" s="9" t="s">
        <v>28</v>
      </c>
      <c r="P1375" s="11" t="s">
        <v>1366</v>
      </c>
      <c r="Q1375" s="11" t="s">
        <v>1367</v>
      </c>
      <c r="R1375" s="11" t="s">
        <v>1368</v>
      </c>
      <c r="S1375" s="11" t="s">
        <v>1369</v>
      </c>
      <c r="T1375" s="11"/>
    </row>
    <row r="1376" spans="1:20" ht="35.1" customHeight="1" x14ac:dyDescent="0.25">
      <c r="A1376" s="4">
        <v>12</v>
      </c>
      <c r="B1376" s="5" t="s">
        <v>1358</v>
      </c>
      <c r="C1376" s="5" t="s">
        <v>1359</v>
      </c>
      <c r="D1376" s="6" t="s">
        <v>1360</v>
      </c>
      <c r="E1376" s="54">
        <v>80101604</v>
      </c>
      <c r="F1376" s="6" t="s">
        <v>1393</v>
      </c>
      <c r="G1376" s="55">
        <v>42738</v>
      </c>
      <c r="H1376" s="58">
        <v>6</v>
      </c>
      <c r="I1376" s="7" t="s">
        <v>320</v>
      </c>
      <c r="J1376" s="15" t="s">
        <v>1205</v>
      </c>
      <c r="K1376" s="7" t="s">
        <v>1365</v>
      </c>
      <c r="L1376" s="57">
        <v>500000000</v>
      </c>
      <c r="M1376" s="57">
        <v>500000000</v>
      </c>
      <c r="N1376" s="9" t="s">
        <v>28</v>
      </c>
      <c r="O1376" s="9" t="s">
        <v>28</v>
      </c>
      <c r="P1376" s="11" t="s">
        <v>1366</v>
      </c>
      <c r="Q1376" s="11" t="s">
        <v>1367</v>
      </c>
      <c r="R1376" s="11" t="s">
        <v>1368</v>
      </c>
      <c r="S1376" s="11" t="s">
        <v>1369</v>
      </c>
      <c r="T1376" s="11"/>
    </row>
    <row r="1377" spans="1:20" ht="35.1" customHeight="1" x14ac:dyDescent="0.25">
      <c r="A1377" s="4">
        <v>13</v>
      </c>
      <c r="B1377" s="5" t="s">
        <v>1358</v>
      </c>
      <c r="C1377" s="5" t="s">
        <v>1359</v>
      </c>
      <c r="D1377" s="6" t="s">
        <v>1360</v>
      </c>
      <c r="E1377" s="54">
        <v>80101604</v>
      </c>
      <c r="F1377" s="6" t="s">
        <v>1394</v>
      </c>
      <c r="G1377" s="55">
        <v>42738</v>
      </c>
      <c r="H1377" s="58">
        <v>6</v>
      </c>
      <c r="I1377" s="7" t="s">
        <v>320</v>
      </c>
      <c r="J1377" s="15" t="s">
        <v>1205</v>
      </c>
      <c r="K1377" s="7" t="s">
        <v>1365</v>
      </c>
      <c r="L1377" s="57">
        <v>450000000</v>
      </c>
      <c r="M1377" s="57">
        <v>450000000</v>
      </c>
      <c r="N1377" s="9" t="s">
        <v>28</v>
      </c>
      <c r="O1377" s="9" t="s">
        <v>28</v>
      </c>
      <c r="P1377" s="11" t="s">
        <v>1366</v>
      </c>
      <c r="Q1377" s="11" t="s">
        <v>1367</v>
      </c>
      <c r="R1377" s="11" t="s">
        <v>1368</v>
      </c>
      <c r="S1377" s="11" t="s">
        <v>1369</v>
      </c>
      <c r="T1377" s="11"/>
    </row>
    <row r="1378" spans="1:20" ht="35.1" customHeight="1" x14ac:dyDescent="0.25">
      <c r="A1378" s="4">
        <v>14</v>
      </c>
      <c r="B1378" s="5" t="s">
        <v>1358</v>
      </c>
      <c r="C1378" s="5" t="s">
        <v>1359</v>
      </c>
      <c r="D1378" s="6" t="s">
        <v>1395</v>
      </c>
      <c r="E1378" s="54">
        <v>80141902</v>
      </c>
      <c r="F1378" s="6" t="s">
        <v>1396</v>
      </c>
      <c r="G1378" s="55">
        <v>42738</v>
      </c>
      <c r="H1378" s="58">
        <v>6</v>
      </c>
      <c r="I1378" s="7" t="s">
        <v>320</v>
      </c>
      <c r="J1378" s="15" t="s">
        <v>1205</v>
      </c>
      <c r="K1378" s="7" t="s">
        <v>1365</v>
      </c>
      <c r="L1378" s="57">
        <v>500000000</v>
      </c>
      <c r="M1378" s="57">
        <v>500000000</v>
      </c>
      <c r="N1378" s="9" t="s">
        <v>28</v>
      </c>
      <c r="O1378" s="9" t="s">
        <v>28</v>
      </c>
      <c r="P1378" s="11" t="s">
        <v>1366</v>
      </c>
      <c r="Q1378" s="11" t="s">
        <v>1367</v>
      </c>
      <c r="R1378" s="11" t="s">
        <v>1368</v>
      </c>
      <c r="S1378" s="11" t="s">
        <v>1369</v>
      </c>
      <c r="T1378" s="11"/>
    </row>
    <row r="1379" spans="1:20" ht="35.1" customHeight="1" x14ac:dyDescent="0.25">
      <c r="A1379" s="4">
        <v>15</v>
      </c>
      <c r="B1379" s="5" t="s">
        <v>1358</v>
      </c>
      <c r="C1379" s="5" t="s">
        <v>1359</v>
      </c>
      <c r="D1379" s="6" t="s">
        <v>1360</v>
      </c>
      <c r="E1379" s="54" t="s">
        <v>1397</v>
      </c>
      <c r="F1379" s="6" t="s">
        <v>1398</v>
      </c>
      <c r="G1379" s="55">
        <v>42738</v>
      </c>
      <c r="H1379" s="58">
        <v>9</v>
      </c>
      <c r="I1379" s="7" t="s">
        <v>1378</v>
      </c>
      <c r="J1379" s="15" t="s">
        <v>1399</v>
      </c>
      <c r="K1379" s="7" t="s">
        <v>1365</v>
      </c>
      <c r="L1379" s="57">
        <v>350000000</v>
      </c>
      <c r="M1379" s="57">
        <v>350000000</v>
      </c>
      <c r="N1379" s="9" t="s">
        <v>28</v>
      </c>
      <c r="O1379" s="9" t="s">
        <v>28</v>
      </c>
      <c r="P1379" s="11" t="s">
        <v>1366</v>
      </c>
      <c r="Q1379" s="11" t="s">
        <v>1367</v>
      </c>
      <c r="R1379" s="11" t="s">
        <v>1368</v>
      </c>
      <c r="S1379" s="11" t="s">
        <v>1369</v>
      </c>
      <c r="T1379" s="11"/>
    </row>
    <row r="1380" spans="1:20" ht="35.1" customHeight="1" x14ac:dyDescent="0.25">
      <c r="A1380" s="4">
        <v>16</v>
      </c>
      <c r="B1380" s="5" t="s">
        <v>1358</v>
      </c>
      <c r="C1380" s="5" t="s">
        <v>1359</v>
      </c>
      <c r="D1380" s="6" t="s">
        <v>1395</v>
      </c>
      <c r="E1380" s="54" t="s">
        <v>892</v>
      </c>
      <c r="F1380" s="6" t="s">
        <v>285</v>
      </c>
      <c r="G1380" s="55">
        <v>42750</v>
      </c>
      <c r="H1380" s="58">
        <v>8</v>
      </c>
      <c r="I1380" s="7" t="s">
        <v>37</v>
      </c>
      <c r="J1380" s="15" t="s">
        <v>1400</v>
      </c>
      <c r="K1380" s="7" t="s">
        <v>1401</v>
      </c>
      <c r="L1380" s="57">
        <v>400000000</v>
      </c>
      <c r="M1380" s="57">
        <v>370000000</v>
      </c>
      <c r="N1380" s="9" t="s">
        <v>28</v>
      </c>
      <c r="O1380" s="9" t="s">
        <v>28</v>
      </c>
      <c r="P1380" s="11" t="s">
        <v>272</v>
      </c>
      <c r="Q1380" s="11" t="s">
        <v>1402</v>
      </c>
      <c r="R1380" s="11" t="s">
        <v>1368</v>
      </c>
      <c r="S1380" s="11" t="s">
        <v>1403</v>
      </c>
      <c r="T1380" s="11"/>
    </row>
    <row r="1381" spans="1:20" ht="35.1" customHeight="1" x14ac:dyDescent="0.25">
      <c r="A1381" s="4">
        <v>17</v>
      </c>
      <c r="B1381" s="5" t="s">
        <v>1358</v>
      </c>
      <c r="C1381" s="5" t="s">
        <v>1359</v>
      </c>
      <c r="D1381" s="6" t="s">
        <v>1395</v>
      </c>
      <c r="E1381" s="54">
        <v>80141902</v>
      </c>
      <c r="F1381" s="6" t="s">
        <v>332</v>
      </c>
      <c r="G1381" s="55">
        <v>42750</v>
      </c>
      <c r="H1381" s="58">
        <v>8</v>
      </c>
      <c r="I1381" s="7" t="s">
        <v>320</v>
      </c>
      <c r="J1381" s="15" t="s">
        <v>348</v>
      </c>
      <c r="K1381" s="7" t="s">
        <v>1401</v>
      </c>
      <c r="L1381" s="57">
        <v>90000000</v>
      </c>
      <c r="M1381" s="57">
        <v>93000000</v>
      </c>
      <c r="N1381" s="9" t="s">
        <v>28</v>
      </c>
      <c r="O1381" s="9" t="s">
        <v>28</v>
      </c>
      <c r="P1381" s="11" t="s">
        <v>272</v>
      </c>
      <c r="Q1381" s="11" t="s">
        <v>1402</v>
      </c>
      <c r="R1381" s="11" t="s">
        <v>1368</v>
      </c>
      <c r="S1381" s="11" t="s">
        <v>1403</v>
      </c>
      <c r="T1381" s="11"/>
    </row>
    <row r="1382" spans="1:20" ht="35.1" customHeight="1" x14ac:dyDescent="0.25">
      <c r="A1382" s="4">
        <v>18</v>
      </c>
      <c r="B1382" s="5" t="s">
        <v>1358</v>
      </c>
      <c r="C1382" s="5" t="s">
        <v>1359</v>
      </c>
      <c r="D1382" s="6" t="s">
        <v>1395</v>
      </c>
      <c r="E1382" s="54" t="s">
        <v>1404</v>
      </c>
      <c r="F1382" s="6" t="s">
        <v>338</v>
      </c>
      <c r="G1382" s="55">
        <v>42384</v>
      </c>
      <c r="H1382" s="58">
        <v>3</v>
      </c>
      <c r="I1382" s="7" t="s">
        <v>290</v>
      </c>
      <c r="J1382" s="15" t="s">
        <v>339</v>
      </c>
      <c r="K1382" s="7" t="s">
        <v>1401</v>
      </c>
      <c r="L1382" s="57">
        <v>40000000</v>
      </c>
      <c r="M1382" s="57">
        <v>37000000</v>
      </c>
      <c r="N1382" s="9" t="s">
        <v>28</v>
      </c>
      <c r="O1382" s="9" t="s">
        <v>28</v>
      </c>
      <c r="P1382" s="11" t="s">
        <v>272</v>
      </c>
      <c r="Q1382" s="11" t="s">
        <v>1402</v>
      </c>
      <c r="R1382" s="11" t="s">
        <v>1368</v>
      </c>
      <c r="S1382" s="11" t="s">
        <v>1403</v>
      </c>
      <c r="T1382" s="11"/>
    </row>
    <row r="1383" spans="1:20" ht="35.1" customHeight="1" x14ac:dyDescent="0.25">
      <c r="A1383" s="4">
        <v>19</v>
      </c>
      <c r="B1383" s="5" t="s">
        <v>1358</v>
      </c>
      <c r="C1383" s="5" t="s">
        <v>1359</v>
      </c>
      <c r="D1383" s="6" t="s">
        <v>1386</v>
      </c>
      <c r="E1383" s="54">
        <v>80101604</v>
      </c>
      <c r="F1383" s="6" t="s">
        <v>1405</v>
      </c>
      <c r="G1383" s="55">
        <v>42738</v>
      </c>
      <c r="H1383" s="58">
        <v>6</v>
      </c>
      <c r="I1383" s="7" t="s">
        <v>320</v>
      </c>
      <c r="J1383" s="15" t="s">
        <v>1389</v>
      </c>
      <c r="K1383" s="7" t="s">
        <v>1365</v>
      </c>
      <c r="L1383" s="57">
        <v>39000000</v>
      </c>
      <c r="M1383" s="57">
        <v>45500000</v>
      </c>
      <c r="N1383" s="9" t="s">
        <v>28</v>
      </c>
      <c r="O1383" s="9" t="s">
        <v>28</v>
      </c>
      <c r="P1383" s="11" t="s">
        <v>1366</v>
      </c>
      <c r="Q1383" s="11" t="s">
        <v>1367</v>
      </c>
      <c r="R1383" s="11" t="s">
        <v>1368</v>
      </c>
      <c r="S1383" s="11" t="s">
        <v>1369</v>
      </c>
      <c r="T1383" s="11"/>
    </row>
    <row r="1384" spans="1:20" ht="35.1" customHeight="1" x14ac:dyDescent="0.25">
      <c r="A1384" s="4">
        <v>20</v>
      </c>
      <c r="B1384" s="5" t="s">
        <v>1358</v>
      </c>
      <c r="C1384" s="5" t="s">
        <v>1359</v>
      </c>
      <c r="D1384" s="6" t="s">
        <v>1386</v>
      </c>
      <c r="E1384" s="54">
        <v>80101604</v>
      </c>
      <c r="F1384" s="6" t="s">
        <v>1406</v>
      </c>
      <c r="G1384" s="55">
        <v>42738</v>
      </c>
      <c r="H1384" s="58">
        <v>7</v>
      </c>
      <c r="I1384" s="7" t="s">
        <v>320</v>
      </c>
      <c r="J1384" s="15" t="s">
        <v>1389</v>
      </c>
      <c r="K1384" s="7" t="s">
        <v>1365</v>
      </c>
      <c r="L1384" s="57">
        <v>45136000</v>
      </c>
      <c r="M1384" s="57">
        <v>45136000</v>
      </c>
      <c r="N1384" s="9" t="s">
        <v>28</v>
      </c>
      <c r="O1384" s="9" t="s">
        <v>28</v>
      </c>
      <c r="P1384" s="11" t="s">
        <v>1366</v>
      </c>
      <c r="Q1384" s="11" t="s">
        <v>1367</v>
      </c>
      <c r="R1384" s="11" t="s">
        <v>1368</v>
      </c>
      <c r="S1384" s="11" t="s">
        <v>1369</v>
      </c>
      <c r="T1384" s="11"/>
    </row>
    <row r="1385" spans="1:20" ht="35.1" customHeight="1" x14ac:dyDescent="0.25">
      <c r="A1385" s="4">
        <v>21</v>
      </c>
      <c r="B1385" s="5" t="s">
        <v>1358</v>
      </c>
      <c r="C1385" s="5" t="s">
        <v>1359</v>
      </c>
      <c r="D1385" s="6" t="s">
        <v>1386</v>
      </c>
      <c r="E1385" s="54">
        <v>80101604</v>
      </c>
      <c r="F1385" s="6" t="s">
        <v>1407</v>
      </c>
      <c r="G1385" s="55">
        <v>42738</v>
      </c>
      <c r="H1385" s="58">
        <v>6.3</v>
      </c>
      <c r="I1385" s="7" t="s">
        <v>320</v>
      </c>
      <c r="J1385" s="15" t="s">
        <v>1389</v>
      </c>
      <c r="K1385" s="7" t="s">
        <v>1365</v>
      </c>
      <c r="L1385" s="57">
        <v>31792000</v>
      </c>
      <c r="M1385" s="57">
        <v>31792000</v>
      </c>
      <c r="N1385" s="9" t="s">
        <v>28</v>
      </c>
      <c r="O1385" s="9" t="s">
        <v>28</v>
      </c>
      <c r="P1385" s="11" t="s">
        <v>1366</v>
      </c>
      <c r="Q1385" s="11" t="s">
        <v>1367</v>
      </c>
      <c r="R1385" s="11" t="s">
        <v>1368</v>
      </c>
      <c r="S1385" s="11" t="s">
        <v>1369</v>
      </c>
      <c r="T1385" s="11"/>
    </row>
    <row r="1386" spans="1:20" ht="35.1" customHeight="1" x14ac:dyDescent="0.25">
      <c r="A1386" s="4">
        <v>22</v>
      </c>
      <c r="B1386" s="5" t="s">
        <v>1358</v>
      </c>
      <c r="C1386" s="5" t="s">
        <v>1408</v>
      </c>
      <c r="D1386" s="6" t="s">
        <v>1409</v>
      </c>
      <c r="E1386" s="54">
        <v>86101710</v>
      </c>
      <c r="F1386" s="6" t="s">
        <v>1410</v>
      </c>
      <c r="G1386" s="55">
        <v>42738</v>
      </c>
      <c r="H1386" s="58">
        <v>6</v>
      </c>
      <c r="I1386" s="7" t="s">
        <v>320</v>
      </c>
      <c r="J1386" s="15" t="s">
        <v>1411</v>
      </c>
      <c r="K1386" s="7" t="s">
        <v>1365</v>
      </c>
      <c r="L1386" s="57">
        <v>1579196000</v>
      </c>
      <c r="M1386" s="57">
        <v>1579196000</v>
      </c>
      <c r="N1386" s="9" t="s">
        <v>28</v>
      </c>
      <c r="O1386" s="9" t="s">
        <v>28</v>
      </c>
      <c r="P1386" s="11" t="s">
        <v>1366</v>
      </c>
      <c r="Q1386" s="11" t="s">
        <v>1367</v>
      </c>
      <c r="R1386" s="11" t="s">
        <v>1368</v>
      </c>
      <c r="S1386" s="11" t="s">
        <v>1369</v>
      </c>
      <c r="T1386" s="11"/>
    </row>
    <row r="1387" spans="1:20" ht="35.1" customHeight="1" x14ac:dyDescent="0.25">
      <c r="A1387" s="4">
        <v>23</v>
      </c>
      <c r="B1387" s="5" t="s">
        <v>1358</v>
      </c>
      <c r="C1387" s="5" t="s">
        <v>1408</v>
      </c>
      <c r="D1387" s="6" t="s">
        <v>1409</v>
      </c>
      <c r="E1387" s="54">
        <v>80101604</v>
      </c>
      <c r="F1387" s="6" t="s">
        <v>1412</v>
      </c>
      <c r="G1387" s="55">
        <v>42738</v>
      </c>
      <c r="H1387" s="58">
        <v>6</v>
      </c>
      <c r="I1387" s="7" t="s">
        <v>320</v>
      </c>
      <c r="J1387" s="15" t="s">
        <v>1413</v>
      </c>
      <c r="K1387" s="7" t="s">
        <v>1365</v>
      </c>
      <c r="L1387" s="57">
        <v>534804000</v>
      </c>
      <c r="M1387" s="57">
        <v>534804000</v>
      </c>
      <c r="N1387" s="9" t="s">
        <v>28</v>
      </c>
      <c r="O1387" s="9" t="s">
        <v>28</v>
      </c>
      <c r="P1387" s="11" t="s">
        <v>1366</v>
      </c>
      <c r="Q1387" s="11" t="s">
        <v>1367</v>
      </c>
      <c r="R1387" s="11" t="s">
        <v>1368</v>
      </c>
      <c r="S1387" s="11" t="s">
        <v>1369</v>
      </c>
      <c r="T1387" s="11"/>
    </row>
    <row r="1388" spans="1:20" ht="35.1" customHeight="1" x14ac:dyDescent="0.25">
      <c r="A1388" s="4">
        <v>24</v>
      </c>
      <c r="B1388" s="5" t="s">
        <v>1358</v>
      </c>
      <c r="C1388" s="5" t="s">
        <v>1408</v>
      </c>
      <c r="D1388" s="6" t="s">
        <v>1409</v>
      </c>
      <c r="E1388" s="54">
        <v>80101604</v>
      </c>
      <c r="F1388" s="6" t="s">
        <v>1414</v>
      </c>
      <c r="G1388" s="55">
        <v>42738</v>
      </c>
      <c r="H1388" s="58">
        <v>6</v>
      </c>
      <c r="I1388" s="7" t="s">
        <v>320</v>
      </c>
      <c r="J1388" s="15" t="s">
        <v>1205</v>
      </c>
      <c r="K1388" s="7" t="s">
        <v>1365</v>
      </c>
      <c r="L1388" s="57">
        <v>500000000</v>
      </c>
      <c r="M1388" s="57">
        <v>500000000</v>
      </c>
      <c r="N1388" s="9" t="s">
        <v>28</v>
      </c>
      <c r="O1388" s="9" t="s">
        <v>28</v>
      </c>
      <c r="P1388" s="11" t="s">
        <v>1366</v>
      </c>
      <c r="Q1388" s="11" t="s">
        <v>1367</v>
      </c>
      <c r="R1388" s="11" t="s">
        <v>1368</v>
      </c>
      <c r="S1388" s="11" t="s">
        <v>1369</v>
      </c>
      <c r="T1388" s="11"/>
    </row>
    <row r="1389" spans="1:20" ht="35.1" customHeight="1" x14ac:dyDescent="0.25">
      <c r="A1389" s="4">
        <v>25</v>
      </c>
      <c r="B1389" s="5" t="s">
        <v>1358</v>
      </c>
      <c r="C1389" s="5" t="s">
        <v>1408</v>
      </c>
      <c r="D1389" s="6" t="s">
        <v>1415</v>
      </c>
      <c r="E1389" s="54">
        <v>86141501</v>
      </c>
      <c r="F1389" s="6" t="s">
        <v>1416</v>
      </c>
      <c r="G1389" s="55">
        <v>42738</v>
      </c>
      <c r="H1389" s="58" t="s">
        <v>1417</v>
      </c>
      <c r="I1389" s="7" t="s">
        <v>320</v>
      </c>
      <c r="J1389" s="15" t="s">
        <v>1389</v>
      </c>
      <c r="K1389" s="7" t="s">
        <v>1365</v>
      </c>
      <c r="L1389" s="57">
        <v>55250000</v>
      </c>
      <c r="M1389" s="57">
        <v>55250000</v>
      </c>
      <c r="N1389" s="9" t="s">
        <v>28</v>
      </c>
      <c r="O1389" s="9" t="s">
        <v>28</v>
      </c>
      <c r="P1389" s="11" t="s">
        <v>1366</v>
      </c>
      <c r="Q1389" s="11" t="s">
        <v>1367</v>
      </c>
      <c r="R1389" s="11" t="s">
        <v>1368</v>
      </c>
      <c r="S1389" s="11" t="s">
        <v>1369</v>
      </c>
      <c r="T1389" s="11"/>
    </row>
    <row r="1390" spans="1:20" ht="35.1" customHeight="1" x14ac:dyDescent="0.25">
      <c r="A1390" s="4">
        <v>26</v>
      </c>
      <c r="B1390" s="5" t="s">
        <v>1358</v>
      </c>
      <c r="C1390" s="5" t="s">
        <v>1418</v>
      </c>
      <c r="D1390" s="6" t="s">
        <v>1419</v>
      </c>
      <c r="E1390" s="54">
        <v>81112103</v>
      </c>
      <c r="F1390" s="6" t="s">
        <v>1420</v>
      </c>
      <c r="G1390" s="55">
        <v>42738</v>
      </c>
      <c r="H1390" s="58">
        <v>3</v>
      </c>
      <c r="I1390" s="7" t="s">
        <v>320</v>
      </c>
      <c r="J1390" s="15" t="s">
        <v>1376</v>
      </c>
      <c r="K1390" s="7" t="s">
        <v>1365</v>
      </c>
      <c r="L1390" s="57">
        <v>168000000</v>
      </c>
      <c r="M1390" s="57">
        <v>168000000</v>
      </c>
      <c r="N1390" s="9" t="s">
        <v>28</v>
      </c>
      <c r="O1390" s="9" t="s">
        <v>28</v>
      </c>
      <c r="P1390" s="11" t="s">
        <v>1366</v>
      </c>
      <c r="Q1390" s="11" t="s">
        <v>1367</v>
      </c>
      <c r="R1390" s="11" t="s">
        <v>1368</v>
      </c>
      <c r="S1390" s="11" t="s">
        <v>1369</v>
      </c>
      <c r="T1390" s="11"/>
    </row>
    <row r="1391" spans="1:20" ht="35.1" customHeight="1" x14ac:dyDescent="0.25">
      <c r="A1391" s="4">
        <v>1</v>
      </c>
      <c r="B1391" s="5" t="s">
        <v>1421</v>
      </c>
      <c r="C1391" s="5" t="s">
        <v>1422</v>
      </c>
      <c r="D1391" s="6" t="s">
        <v>1423</v>
      </c>
      <c r="E1391" s="54">
        <v>86101705</v>
      </c>
      <c r="F1391" s="6" t="s">
        <v>1424</v>
      </c>
      <c r="G1391" s="55">
        <v>42745</v>
      </c>
      <c r="H1391" s="58">
        <v>10</v>
      </c>
      <c r="I1391" s="7" t="s">
        <v>328</v>
      </c>
      <c r="J1391" s="15" t="s">
        <v>1425</v>
      </c>
      <c r="K1391" s="7" t="s">
        <v>1219</v>
      </c>
      <c r="L1391" s="57">
        <v>283500000</v>
      </c>
      <c r="M1391" s="57">
        <v>283500000</v>
      </c>
      <c r="N1391" s="9" t="s">
        <v>1426</v>
      </c>
      <c r="O1391" s="9" t="s">
        <v>271</v>
      </c>
      <c r="P1391" s="11" t="s">
        <v>1427</v>
      </c>
      <c r="Q1391" s="11" t="s">
        <v>1428</v>
      </c>
      <c r="R1391" s="11" t="s">
        <v>1427</v>
      </c>
      <c r="S1391" s="11" t="s">
        <v>1428</v>
      </c>
      <c r="T1391" s="11" t="s">
        <v>1429</v>
      </c>
    </row>
    <row r="1392" spans="1:20" ht="35.1" customHeight="1" x14ac:dyDescent="0.25">
      <c r="A1392" s="4">
        <v>2</v>
      </c>
      <c r="B1392" s="5" t="s">
        <v>1421</v>
      </c>
      <c r="C1392" s="5" t="s">
        <v>1422</v>
      </c>
      <c r="D1392" s="6" t="s">
        <v>1423</v>
      </c>
      <c r="E1392" s="54">
        <v>86101808</v>
      </c>
      <c r="F1392" s="6" t="s">
        <v>1430</v>
      </c>
      <c r="G1392" s="55">
        <v>42745</v>
      </c>
      <c r="H1392" s="58">
        <v>10</v>
      </c>
      <c r="I1392" s="7" t="s">
        <v>328</v>
      </c>
      <c r="J1392" s="15" t="s">
        <v>1425</v>
      </c>
      <c r="K1392" s="7" t="s">
        <v>1219</v>
      </c>
      <c r="L1392" s="57">
        <v>324000000</v>
      </c>
      <c r="M1392" s="57">
        <v>324000000</v>
      </c>
      <c r="N1392" s="9" t="s">
        <v>1426</v>
      </c>
      <c r="O1392" s="9" t="s">
        <v>271</v>
      </c>
      <c r="P1392" s="11" t="s">
        <v>1427</v>
      </c>
      <c r="Q1392" s="11" t="s">
        <v>1428</v>
      </c>
      <c r="R1392" s="11" t="s">
        <v>1427</v>
      </c>
      <c r="S1392" s="11" t="s">
        <v>1428</v>
      </c>
      <c r="T1392" s="11" t="s">
        <v>1429</v>
      </c>
    </row>
    <row r="1393" spans="1:20" ht="35.1" customHeight="1" x14ac:dyDescent="0.25">
      <c r="A1393" s="4">
        <v>3</v>
      </c>
      <c r="B1393" s="5" t="s">
        <v>1421</v>
      </c>
      <c r="C1393" s="5" t="s">
        <v>1422</v>
      </c>
      <c r="D1393" s="6" t="s">
        <v>1423</v>
      </c>
      <c r="E1393" s="54">
        <v>86101808</v>
      </c>
      <c r="F1393" s="6" t="s">
        <v>1431</v>
      </c>
      <c r="G1393" s="55">
        <v>42752</v>
      </c>
      <c r="H1393" s="58">
        <v>8</v>
      </c>
      <c r="I1393" s="7" t="s">
        <v>1432</v>
      </c>
      <c r="J1393" s="15" t="s">
        <v>1352</v>
      </c>
      <c r="K1393" s="7" t="s">
        <v>1219</v>
      </c>
      <c r="L1393" s="57">
        <v>1365000000</v>
      </c>
      <c r="M1393" s="57">
        <v>1365000000</v>
      </c>
      <c r="N1393" s="9" t="s">
        <v>1426</v>
      </c>
      <c r="O1393" s="9" t="s">
        <v>271</v>
      </c>
      <c r="P1393" s="11" t="s">
        <v>1427</v>
      </c>
      <c r="Q1393" s="11" t="s">
        <v>1428</v>
      </c>
      <c r="R1393" s="11" t="s">
        <v>1427</v>
      </c>
      <c r="S1393" s="11" t="s">
        <v>1428</v>
      </c>
      <c r="T1393" s="11" t="s">
        <v>1429</v>
      </c>
    </row>
    <row r="1394" spans="1:20" ht="35.1" customHeight="1" x14ac:dyDescent="0.25">
      <c r="A1394" s="4">
        <v>4</v>
      </c>
      <c r="B1394" s="5" t="s">
        <v>1421</v>
      </c>
      <c r="C1394" s="5" t="s">
        <v>1422</v>
      </c>
      <c r="D1394" s="6" t="s">
        <v>1433</v>
      </c>
      <c r="E1394" s="54">
        <v>80101504</v>
      </c>
      <c r="F1394" s="6" t="s">
        <v>1434</v>
      </c>
      <c r="G1394" s="55" t="s">
        <v>1435</v>
      </c>
      <c r="H1394" s="58">
        <v>11</v>
      </c>
      <c r="I1394" s="7" t="s">
        <v>328</v>
      </c>
      <c r="J1394" s="15" t="s">
        <v>1122</v>
      </c>
      <c r="K1394" s="7" t="s">
        <v>1219</v>
      </c>
      <c r="L1394" s="57">
        <v>93500000</v>
      </c>
      <c r="M1394" s="57">
        <v>93500000</v>
      </c>
      <c r="N1394" s="9" t="s">
        <v>1426</v>
      </c>
      <c r="O1394" s="9" t="s">
        <v>271</v>
      </c>
      <c r="P1394" s="11" t="s">
        <v>1427</v>
      </c>
      <c r="Q1394" s="11" t="s">
        <v>1428</v>
      </c>
      <c r="R1394" s="11" t="s">
        <v>1427</v>
      </c>
      <c r="S1394" s="11" t="s">
        <v>1428</v>
      </c>
      <c r="T1394" s="11" t="s">
        <v>1429</v>
      </c>
    </row>
    <row r="1395" spans="1:20" ht="35.1" customHeight="1" x14ac:dyDescent="0.25">
      <c r="A1395" s="4">
        <v>5</v>
      </c>
      <c r="B1395" s="5" t="s">
        <v>1421</v>
      </c>
      <c r="C1395" s="5" t="s">
        <v>1422</v>
      </c>
      <c r="D1395" s="6" t="s">
        <v>1436</v>
      </c>
      <c r="E1395" s="54">
        <v>80101504</v>
      </c>
      <c r="F1395" s="6" t="s">
        <v>1437</v>
      </c>
      <c r="G1395" s="55" t="s">
        <v>1435</v>
      </c>
      <c r="H1395" s="58">
        <v>11</v>
      </c>
      <c r="I1395" s="7" t="s">
        <v>328</v>
      </c>
      <c r="J1395" s="15" t="s">
        <v>1122</v>
      </c>
      <c r="K1395" s="7" t="s">
        <v>1219</v>
      </c>
      <c r="L1395" s="57">
        <v>93500000</v>
      </c>
      <c r="M1395" s="57">
        <v>93500000</v>
      </c>
      <c r="N1395" s="9" t="s">
        <v>1426</v>
      </c>
      <c r="O1395" s="9" t="s">
        <v>271</v>
      </c>
      <c r="P1395" s="11" t="s">
        <v>1427</v>
      </c>
      <c r="Q1395" s="11" t="s">
        <v>1428</v>
      </c>
      <c r="R1395" s="11" t="s">
        <v>1427</v>
      </c>
      <c r="S1395" s="11" t="s">
        <v>1428</v>
      </c>
      <c r="T1395" s="11" t="s">
        <v>1429</v>
      </c>
    </row>
    <row r="1396" spans="1:20" ht="35.1" customHeight="1" x14ac:dyDescent="0.25">
      <c r="A1396" s="4">
        <v>6</v>
      </c>
      <c r="B1396" s="5" t="s">
        <v>1421</v>
      </c>
      <c r="C1396" s="5" t="s">
        <v>1422</v>
      </c>
      <c r="D1396" s="6" t="s">
        <v>1436</v>
      </c>
      <c r="E1396" s="54">
        <v>80101504</v>
      </c>
      <c r="F1396" s="6" t="s">
        <v>1438</v>
      </c>
      <c r="G1396" s="55" t="s">
        <v>1435</v>
      </c>
      <c r="H1396" s="58">
        <v>11</v>
      </c>
      <c r="I1396" s="7" t="s">
        <v>328</v>
      </c>
      <c r="J1396" s="15" t="s">
        <v>1122</v>
      </c>
      <c r="K1396" s="7" t="s">
        <v>1219</v>
      </c>
      <c r="L1396" s="57">
        <v>93500000</v>
      </c>
      <c r="M1396" s="57">
        <v>93500000</v>
      </c>
      <c r="N1396" s="9" t="s">
        <v>1426</v>
      </c>
      <c r="O1396" s="9" t="s">
        <v>271</v>
      </c>
      <c r="P1396" s="11" t="s">
        <v>1427</v>
      </c>
      <c r="Q1396" s="11" t="s">
        <v>1428</v>
      </c>
      <c r="R1396" s="11" t="s">
        <v>1427</v>
      </c>
      <c r="S1396" s="11" t="s">
        <v>1428</v>
      </c>
      <c r="T1396" s="11" t="s">
        <v>1429</v>
      </c>
    </row>
    <row r="1397" spans="1:20" ht="35.1" customHeight="1" x14ac:dyDescent="0.25">
      <c r="A1397" s="4">
        <v>7</v>
      </c>
      <c r="B1397" s="5" t="s">
        <v>1421</v>
      </c>
      <c r="C1397" s="5" t="s">
        <v>1422</v>
      </c>
      <c r="D1397" s="6" t="s">
        <v>1439</v>
      </c>
      <c r="E1397" s="54">
        <v>80121704</v>
      </c>
      <c r="F1397" s="6" t="s">
        <v>1440</v>
      </c>
      <c r="G1397" s="55" t="s">
        <v>1435</v>
      </c>
      <c r="H1397" s="58">
        <v>11</v>
      </c>
      <c r="I1397" s="7" t="s">
        <v>328</v>
      </c>
      <c r="J1397" s="15" t="s">
        <v>1122</v>
      </c>
      <c r="K1397" s="7" t="s">
        <v>1219</v>
      </c>
      <c r="L1397" s="57">
        <v>66000000</v>
      </c>
      <c r="M1397" s="57">
        <v>66000000</v>
      </c>
      <c r="N1397" s="9" t="s">
        <v>1426</v>
      </c>
      <c r="O1397" s="9" t="s">
        <v>271</v>
      </c>
      <c r="P1397" s="11" t="s">
        <v>1427</v>
      </c>
      <c r="Q1397" s="11" t="s">
        <v>1428</v>
      </c>
      <c r="R1397" s="11" t="s">
        <v>1427</v>
      </c>
      <c r="S1397" s="11" t="s">
        <v>1428</v>
      </c>
      <c r="T1397" s="11" t="s">
        <v>1429</v>
      </c>
    </row>
    <row r="1398" spans="1:20" ht="35.1" customHeight="1" x14ac:dyDescent="0.25">
      <c r="A1398" s="4">
        <v>8</v>
      </c>
      <c r="B1398" s="5" t="s">
        <v>1421</v>
      </c>
      <c r="C1398" s="5" t="s">
        <v>1422</v>
      </c>
      <c r="D1398" s="6" t="s">
        <v>1439</v>
      </c>
      <c r="E1398" s="54">
        <v>80121704</v>
      </c>
      <c r="F1398" s="6" t="s">
        <v>1441</v>
      </c>
      <c r="G1398" s="55" t="s">
        <v>1435</v>
      </c>
      <c r="H1398" s="58">
        <v>11</v>
      </c>
      <c r="I1398" s="7" t="s">
        <v>328</v>
      </c>
      <c r="J1398" s="15" t="s">
        <v>1122</v>
      </c>
      <c r="K1398" s="7" t="s">
        <v>1219</v>
      </c>
      <c r="L1398" s="57">
        <v>77000000</v>
      </c>
      <c r="M1398" s="57">
        <v>77000000</v>
      </c>
      <c r="N1398" s="9" t="s">
        <v>1426</v>
      </c>
      <c r="O1398" s="9" t="s">
        <v>271</v>
      </c>
      <c r="P1398" s="11" t="s">
        <v>1427</v>
      </c>
      <c r="Q1398" s="11" t="s">
        <v>1428</v>
      </c>
      <c r="R1398" s="11" t="s">
        <v>1427</v>
      </c>
      <c r="S1398" s="11" t="s">
        <v>1428</v>
      </c>
      <c r="T1398" s="11" t="s">
        <v>1429</v>
      </c>
    </row>
    <row r="1399" spans="1:20" ht="35.1" customHeight="1" x14ac:dyDescent="0.25">
      <c r="A1399" s="4">
        <v>9</v>
      </c>
      <c r="B1399" s="5" t="s">
        <v>1421</v>
      </c>
      <c r="C1399" s="5" t="s">
        <v>1422</v>
      </c>
      <c r="D1399" s="6" t="s">
        <v>1442</v>
      </c>
      <c r="E1399" s="54">
        <v>80101504</v>
      </c>
      <c r="F1399" s="6" t="s">
        <v>1443</v>
      </c>
      <c r="G1399" s="55" t="s">
        <v>1435</v>
      </c>
      <c r="H1399" s="58">
        <v>11</v>
      </c>
      <c r="I1399" s="7" t="s">
        <v>328</v>
      </c>
      <c r="J1399" s="15" t="s">
        <v>1122</v>
      </c>
      <c r="K1399" s="7" t="s">
        <v>1219</v>
      </c>
      <c r="L1399" s="57">
        <v>88000000</v>
      </c>
      <c r="M1399" s="57">
        <v>88000000</v>
      </c>
      <c r="N1399" s="9" t="s">
        <v>1426</v>
      </c>
      <c r="O1399" s="9" t="s">
        <v>271</v>
      </c>
      <c r="P1399" s="11" t="s">
        <v>1427</v>
      </c>
      <c r="Q1399" s="11" t="s">
        <v>1428</v>
      </c>
      <c r="R1399" s="11" t="s">
        <v>1427</v>
      </c>
      <c r="S1399" s="11" t="s">
        <v>1428</v>
      </c>
      <c r="T1399" s="11" t="s">
        <v>1429</v>
      </c>
    </row>
    <row r="1400" spans="1:20" ht="35.1" customHeight="1" x14ac:dyDescent="0.25">
      <c r="A1400" s="4">
        <v>10</v>
      </c>
      <c r="B1400" s="5" t="s">
        <v>1421</v>
      </c>
      <c r="C1400" s="5" t="s">
        <v>1422</v>
      </c>
      <c r="D1400" s="6" t="s">
        <v>1433</v>
      </c>
      <c r="E1400" s="54">
        <v>80101504</v>
      </c>
      <c r="F1400" s="6" t="s">
        <v>1444</v>
      </c>
      <c r="G1400" s="55" t="s">
        <v>1435</v>
      </c>
      <c r="H1400" s="58">
        <v>11</v>
      </c>
      <c r="I1400" s="7" t="s">
        <v>328</v>
      </c>
      <c r="J1400" s="15" t="s">
        <v>1122</v>
      </c>
      <c r="K1400" s="7" t="s">
        <v>1219</v>
      </c>
      <c r="L1400" s="57">
        <v>82500000</v>
      </c>
      <c r="M1400" s="57">
        <v>82500000</v>
      </c>
      <c r="N1400" s="9" t="s">
        <v>1426</v>
      </c>
      <c r="O1400" s="9" t="s">
        <v>271</v>
      </c>
      <c r="P1400" s="11" t="s">
        <v>1427</v>
      </c>
      <c r="Q1400" s="11" t="s">
        <v>1428</v>
      </c>
      <c r="R1400" s="11" t="s">
        <v>1427</v>
      </c>
      <c r="S1400" s="11" t="s">
        <v>1428</v>
      </c>
      <c r="T1400" s="11" t="s">
        <v>1429</v>
      </c>
    </row>
    <row r="1401" spans="1:20" ht="35.1" customHeight="1" x14ac:dyDescent="0.25">
      <c r="A1401" s="4">
        <v>11</v>
      </c>
      <c r="B1401" s="5" t="s">
        <v>1421</v>
      </c>
      <c r="C1401" s="5" t="s">
        <v>1422</v>
      </c>
      <c r="D1401" s="6" t="s">
        <v>1436</v>
      </c>
      <c r="E1401" s="54">
        <v>80101504</v>
      </c>
      <c r="F1401" s="6" t="s">
        <v>1445</v>
      </c>
      <c r="G1401" s="55" t="s">
        <v>1435</v>
      </c>
      <c r="H1401" s="58">
        <v>11</v>
      </c>
      <c r="I1401" s="7" t="s">
        <v>328</v>
      </c>
      <c r="J1401" s="15" t="s">
        <v>1122</v>
      </c>
      <c r="K1401" s="7" t="s">
        <v>1219</v>
      </c>
      <c r="L1401" s="57">
        <v>77000000</v>
      </c>
      <c r="M1401" s="57">
        <v>77000000</v>
      </c>
      <c r="N1401" s="9" t="s">
        <v>1426</v>
      </c>
      <c r="O1401" s="9" t="s">
        <v>271</v>
      </c>
      <c r="P1401" s="11" t="s">
        <v>1427</v>
      </c>
      <c r="Q1401" s="11" t="s">
        <v>1428</v>
      </c>
      <c r="R1401" s="11" t="s">
        <v>1427</v>
      </c>
      <c r="S1401" s="11" t="s">
        <v>1428</v>
      </c>
      <c r="T1401" s="11" t="s">
        <v>1429</v>
      </c>
    </row>
    <row r="1402" spans="1:20" ht="35.1" customHeight="1" x14ac:dyDescent="0.25">
      <c r="A1402" s="4">
        <v>12</v>
      </c>
      <c r="B1402" s="5" t="s">
        <v>1421</v>
      </c>
      <c r="C1402" s="5" t="s">
        <v>1422</v>
      </c>
      <c r="D1402" s="6" t="s">
        <v>1436</v>
      </c>
      <c r="E1402" s="54">
        <v>80101504</v>
      </c>
      <c r="F1402" s="6" t="s">
        <v>1446</v>
      </c>
      <c r="G1402" s="55" t="s">
        <v>1435</v>
      </c>
      <c r="H1402" s="58">
        <v>11</v>
      </c>
      <c r="I1402" s="7" t="s">
        <v>328</v>
      </c>
      <c r="J1402" s="15" t="s">
        <v>1122</v>
      </c>
      <c r="K1402" s="7" t="s">
        <v>1219</v>
      </c>
      <c r="L1402" s="57">
        <v>93500000</v>
      </c>
      <c r="M1402" s="57">
        <v>93500000</v>
      </c>
      <c r="N1402" s="9" t="s">
        <v>1426</v>
      </c>
      <c r="O1402" s="9" t="s">
        <v>271</v>
      </c>
      <c r="P1402" s="11" t="s">
        <v>1427</v>
      </c>
      <c r="Q1402" s="11" t="s">
        <v>1428</v>
      </c>
      <c r="R1402" s="11" t="s">
        <v>1427</v>
      </c>
      <c r="S1402" s="11" t="s">
        <v>1428</v>
      </c>
      <c r="T1402" s="11" t="s">
        <v>1429</v>
      </c>
    </row>
    <row r="1403" spans="1:20" ht="35.1" customHeight="1" x14ac:dyDescent="0.25">
      <c r="A1403" s="4">
        <v>13</v>
      </c>
      <c r="B1403" s="5" t="s">
        <v>1421</v>
      </c>
      <c r="C1403" s="5" t="s">
        <v>1422</v>
      </c>
      <c r="D1403" s="6" t="s">
        <v>1447</v>
      </c>
      <c r="E1403" s="54">
        <v>80101604</v>
      </c>
      <c r="F1403" s="6" t="s">
        <v>1448</v>
      </c>
      <c r="G1403" s="55" t="s">
        <v>1435</v>
      </c>
      <c r="H1403" s="58">
        <v>11</v>
      </c>
      <c r="I1403" s="7" t="s">
        <v>328</v>
      </c>
      <c r="J1403" s="15" t="s">
        <v>1122</v>
      </c>
      <c r="K1403" s="7" t="s">
        <v>1219</v>
      </c>
      <c r="L1403" s="57">
        <v>60500000</v>
      </c>
      <c r="M1403" s="57">
        <v>60500000</v>
      </c>
      <c r="N1403" s="9" t="s">
        <v>1426</v>
      </c>
      <c r="O1403" s="9" t="s">
        <v>271</v>
      </c>
      <c r="P1403" s="11" t="s">
        <v>1427</v>
      </c>
      <c r="Q1403" s="11" t="s">
        <v>1428</v>
      </c>
      <c r="R1403" s="11" t="s">
        <v>1427</v>
      </c>
      <c r="S1403" s="11" t="s">
        <v>1428</v>
      </c>
      <c r="T1403" s="11" t="s">
        <v>1429</v>
      </c>
    </row>
    <row r="1404" spans="1:20" ht="35.1" customHeight="1" x14ac:dyDescent="0.25">
      <c r="A1404" s="4">
        <v>14</v>
      </c>
      <c r="B1404" s="5" t="s">
        <v>1421</v>
      </c>
      <c r="C1404" s="5" t="s">
        <v>1422</v>
      </c>
      <c r="D1404" s="6" t="s">
        <v>1447</v>
      </c>
      <c r="E1404" s="54">
        <v>80101604</v>
      </c>
      <c r="F1404" s="6" t="s">
        <v>1448</v>
      </c>
      <c r="G1404" s="55" t="s">
        <v>1435</v>
      </c>
      <c r="H1404" s="58">
        <v>11</v>
      </c>
      <c r="I1404" s="7" t="s">
        <v>328</v>
      </c>
      <c r="J1404" s="15" t="s">
        <v>1122</v>
      </c>
      <c r="K1404" s="7" t="s">
        <v>1219</v>
      </c>
      <c r="L1404" s="57">
        <v>60500000</v>
      </c>
      <c r="M1404" s="57">
        <v>60500000</v>
      </c>
      <c r="N1404" s="9" t="s">
        <v>1426</v>
      </c>
      <c r="O1404" s="9" t="s">
        <v>271</v>
      </c>
      <c r="P1404" s="11" t="s">
        <v>1427</v>
      </c>
      <c r="Q1404" s="11" t="s">
        <v>1428</v>
      </c>
      <c r="R1404" s="11" t="s">
        <v>1427</v>
      </c>
      <c r="S1404" s="11" t="s">
        <v>1428</v>
      </c>
      <c r="T1404" s="11" t="s">
        <v>1429</v>
      </c>
    </row>
    <row r="1405" spans="1:20" ht="35.1" customHeight="1" x14ac:dyDescent="0.25">
      <c r="A1405" s="4">
        <v>15</v>
      </c>
      <c r="B1405" s="5" t="s">
        <v>1421</v>
      </c>
      <c r="C1405" s="5" t="s">
        <v>1422</v>
      </c>
      <c r="D1405" s="6" t="s">
        <v>1447</v>
      </c>
      <c r="E1405" s="54">
        <v>80101604</v>
      </c>
      <c r="F1405" s="6" t="s">
        <v>1448</v>
      </c>
      <c r="G1405" s="55" t="s">
        <v>1435</v>
      </c>
      <c r="H1405" s="58">
        <v>11</v>
      </c>
      <c r="I1405" s="7" t="s">
        <v>328</v>
      </c>
      <c r="J1405" s="15" t="s">
        <v>1122</v>
      </c>
      <c r="K1405" s="7" t="s">
        <v>1219</v>
      </c>
      <c r="L1405" s="57">
        <v>60500000</v>
      </c>
      <c r="M1405" s="57">
        <v>60500000</v>
      </c>
      <c r="N1405" s="9" t="s">
        <v>1426</v>
      </c>
      <c r="O1405" s="9" t="s">
        <v>271</v>
      </c>
      <c r="P1405" s="11" t="s">
        <v>1427</v>
      </c>
      <c r="Q1405" s="11" t="s">
        <v>1428</v>
      </c>
      <c r="R1405" s="11" t="s">
        <v>1427</v>
      </c>
      <c r="S1405" s="11" t="s">
        <v>1428</v>
      </c>
      <c r="T1405" s="11" t="s">
        <v>1429</v>
      </c>
    </row>
    <row r="1406" spans="1:20" ht="35.1" customHeight="1" x14ac:dyDescent="0.25">
      <c r="A1406" s="4">
        <v>16</v>
      </c>
      <c r="B1406" s="5" t="s">
        <v>1421</v>
      </c>
      <c r="C1406" s="5" t="s">
        <v>1422</v>
      </c>
      <c r="D1406" s="6" t="s">
        <v>1447</v>
      </c>
      <c r="E1406" s="54">
        <v>80101604</v>
      </c>
      <c r="F1406" s="6" t="s">
        <v>1448</v>
      </c>
      <c r="G1406" s="55" t="s">
        <v>1435</v>
      </c>
      <c r="H1406" s="58">
        <v>11</v>
      </c>
      <c r="I1406" s="7" t="s">
        <v>328</v>
      </c>
      <c r="J1406" s="15" t="s">
        <v>1122</v>
      </c>
      <c r="K1406" s="7" t="s">
        <v>1219</v>
      </c>
      <c r="L1406" s="57">
        <v>60500000</v>
      </c>
      <c r="M1406" s="57">
        <v>60500000</v>
      </c>
      <c r="N1406" s="9" t="s">
        <v>1426</v>
      </c>
      <c r="O1406" s="9" t="s">
        <v>271</v>
      </c>
      <c r="P1406" s="11" t="s">
        <v>1427</v>
      </c>
      <c r="Q1406" s="11" t="s">
        <v>1428</v>
      </c>
      <c r="R1406" s="11" t="s">
        <v>1427</v>
      </c>
      <c r="S1406" s="11" t="s">
        <v>1428</v>
      </c>
      <c r="T1406" s="11" t="s">
        <v>1429</v>
      </c>
    </row>
    <row r="1407" spans="1:20" ht="35.1" customHeight="1" x14ac:dyDescent="0.25">
      <c r="A1407" s="4">
        <v>17</v>
      </c>
      <c r="B1407" s="5" t="s">
        <v>1421</v>
      </c>
      <c r="C1407" s="5" t="s">
        <v>1422</v>
      </c>
      <c r="D1407" s="6" t="s">
        <v>1447</v>
      </c>
      <c r="E1407" s="54">
        <v>80101604</v>
      </c>
      <c r="F1407" s="6" t="s">
        <v>1448</v>
      </c>
      <c r="G1407" s="55" t="s">
        <v>1435</v>
      </c>
      <c r="H1407" s="58">
        <v>11</v>
      </c>
      <c r="I1407" s="7" t="s">
        <v>328</v>
      </c>
      <c r="J1407" s="15" t="s">
        <v>1122</v>
      </c>
      <c r="K1407" s="7" t="s">
        <v>1219</v>
      </c>
      <c r="L1407" s="57">
        <v>60500000</v>
      </c>
      <c r="M1407" s="57">
        <v>60500000</v>
      </c>
      <c r="N1407" s="9" t="s">
        <v>1426</v>
      </c>
      <c r="O1407" s="9" t="s">
        <v>271</v>
      </c>
      <c r="P1407" s="11" t="s">
        <v>1427</v>
      </c>
      <c r="Q1407" s="11" t="s">
        <v>1428</v>
      </c>
      <c r="R1407" s="11" t="s">
        <v>1427</v>
      </c>
      <c r="S1407" s="11" t="s">
        <v>1428</v>
      </c>
      <c r="T1407" s="11" t="s">
        <v>1429</v>
      </c>
    </row>
    <row r="1408" spans="1:20" ht="35.1" customHeight="1" x14ac:dyDescent="0.25">
      <c r="A1408" s="4">
        <v>18</v>
      </c>
      <c r="B1408" s="5" t="s">
        <v>1421</v>
      </c>
      <c r="C1408" s="5" t="s">
        <v>1422</v>
      </c>
      <c r="D1408" s="6" t="s">
        <v>1447</v>
      </c>
      <c r="E1408" s="54">
        <v>80101604</v>
      </c>
      <c r="F1408" s="6" t="s">
        <v>1448</v>
      </c>
      <c r="G1408" s="55" t="s">
        <v>1435</v>
      </c>
      <c r="H1408" s="58">
        <v>11</v>
      </c>
      <c r="I1408" s="7" t="s">
        <v>328</v>
      </c>
      <c r="J1408" s="15" t="s">
        <v>1122</v>
      </c>
      <c r="K1408" s="7" t="s">
        <v>1219</v>
      </c>
      <c r="L1408" s="57">
        <v>60500000</v>
      </c>
      <c r="M1408" s="57">
        <v>60500000</v>
      </c>
      <c r="N1408" s="9" t="s">
        <v>1426</v>
      </c>
      <c r="O1408" s="9" t="s">
        <v>271</v>
      </c>
      <c r="P1408" s="11" t="s">
        <v>1427</v>
      </c>
      <c r="Q1408" s="11" t="s">
        <v>1428</v>
      </c>
      <c r="R1408" s="11" t="s">
        <v>1427</v>
      </c>
      <c r="S1408" s="11" t="s">
        <v>1428</v>
      </c>
      <c r="T1408" s="11" t="s">
        <v>1429</v>
      </c>
    </row>
    <row r="1409" spans="1:20" ht="35.1" customHeight="1" x14ac:dyDescent="0.25">
      <c r="A1409" s="4">
        <v>19</v>
      </c>
      <c r="B1409" s="5" t="s">
        <v>1421</v>
      </c>
      <c r="C1409" s="5" t="s">
        <v>1422</v>
      </c>
      <c r="D1409" s="6" t="s">
        <v>1447</v>
      </c>
      <c r="E1409" s="54">
        <v>80101604</v>
      </c>
      <c r="F1409" s="6" t="s">
        <v>1448</v>
      </c>
      <c r="G1409" s="55" t="s">
        <v>1435</v>
      </c>
      <c r="H1409" s="58">
        <v>11</v>
      </c>
      <c r="I1409" s="7" t="s">
        <v>328</v>
      </c>
      <c r="J1409" s="15" t="s">
        <v>1122</v>
      </c>
      <c r="K1409" s="7" t="s">
        <v>1219</v>
      </c>
      <c r="L1409" s="57">
        <v>60500000</v>
      </c>
      <c r="M1409" s="57">
        <v>60500000</v>
      </c>
      <c r="N1409" s="9" t="s">
        <v>1426</v>
      </c>
      <c r="O1409" s="9" t="s">
        <v>271</v>
      </c>
      <c r="P1409" s="11" t="s">
        <v>1427</v>
      </c>
      <c r="Q1409" s="11" t="s">
        <v>1428</v>
      </c>
      <c r="R1409" s="11" t="s">
        <v>1427</v>
      </c>
      <c r="S1409" s="11" t="s">
        <v>1428</v>
      </c>
      <c r="T1409" s="11" t="s">
        <v>1429</v>
      </c>
    </row>
    <row r="1410" spans="1:20" ht="35.1" customHeight="1" x14ac:dyDescent="0.25">
      <c r="A1410" s="4">
        <v>20</v>
      </c>
      <c r="B1410" s="5" t="s">
        <v>1421</v>
      </c>
      <c r="C1410" s="5" t="s">
        <v>1422</v>
      </c>
      <c r="D1410" s="6" t="s">
        <v>1447</v>
      </c>
      <c r="E1410" s="54">
        <v>80101604</v>
      </c>
      <c r="F1410" s="6" t="s">
        <v>1448</v>
      </c>
      <c r="G1410" s="55" t="s">
        <v>1435</v>
      </c>
      <c r="H1410" s="58">
        <v>11</v>
      </c>
      <c r="I1410" s="7" t="s">
        <v>328</v>
      </c>
      <c r="J1410" s="15" t="s">
        <v>1122</v>
      </c>
      <c r="K1410" s="7" t="s">
        <v>1219</v>
      </c>
      <c r="L1410" s="57">
        <v>60500000</v>
      </c>
      <c r="M1410" s="57">
        <v>60500000</v>
      </c>
      <c r="N1410" s="9" t="s">
        <v>1426</v>
      </c>
      <c r="O1410" s="9" t="s">
        <v>271</v>
      </c>
      <c r="P1410" s="11" t="s">
        <v>1427</v>
      </c>
      <c r="Q1410" s="11" t="s">
        <v>1428</v>
      </c>
      <c r="R1410" s="11" t="s">
        <v>1427</v>
      </c>
      <c r="S1410" s="11" t="s">
        <v>1428</v>
      </c>
      <c r="T1410" s="11" t="s">
        <v>1429</v>
      </c>
    </row>
    <row r="1411" spans="1:20" ht="35.1" customHeight="1" x14ac:dyDescent="0.25">
      <c r="A1411" s="4">
        <v>21</v>
      </c>
      <c r="B1411" s="5" t="s">
        <v>1421</v>
      </c>
      <c r="C1411" s="5" t="s">
        <v>1422</v>
      </c>
      <c r="D1411" s="6" t="s">
        <v>1447</v>
      </c>
      <c r="E1411" s="54">
        <v>80101604</v>
      </c>
      <c r="F1411" s="6" t="s">
        <v>1448</v>
      </c>
      <c r="G1411" s="55" t="s">
        <v>1435</v>
      </c>
      <c r="H1411" s="58">
        <v>11</v>
      </c>
      <c r="I1411" s="7" t="s">
        <v>328</v>
      </c>
      <c r="J1411" s="15" t="s">
        <v>1122</v>
      </c>
      <c r="K1411" s="7" t="s">
        <v>1219</v>
      </c>
      <c r="L1411" s="57">
        <v>60500000</v>
      </c>
      <c r="M1411" s="57">
        <v>60500000</v>
      </c>
      <c r="N1411" s="9" t="s">
        <v>1426</v>
      </c>
      <c r="O1411" s="9" t="s">
        <v>271</v>
      </c>
      <c r="P1411" s="11" t="s">
        <v>1427</v>
      </c>
      <c r="Q1411" s="11" t="s">
        <v>1428</v>
      </c>
      <c r="R1411" s="11" t="s">
        <v>1427</v>
      </c>
      <c r="S1411" s="11" t="s">
        <v>1428</v>
      </c>
      <c r="T1411" s="11" t="s">
        <v>1429</v>
      </c>
    </row>
    <row r="1412" spans="1:20" ht="35.1" customHeight="1" x14ac:dyDescent="0.25">
      <c r="A1412" s="4">
        <v>22</v>
      </c>
      <c r="B1412" s="5" t="s">
        <v>1421</v>
      </c>
      <c r="C1412" s="5" t="s">
        <v>1422</v>
      </c>
      <c r="D1412" s="6" t="s">
        <v>1447</v>
      </c>
      <c r="E1412" s="54">
        <v>80101604</v>
      </c>
      <c r="F1412" s="6" t="s">
        <v>1448</v>
      </c>
      <c r="G1412" s="55" t="s">
        <v>1435</v>
      </c>
      <c r="H1412" s="58">
        <v>11</v>
      </c>
      <c r="I1412" s="7" t="s">
        <v>328</v>
      </c>
      <c r="J1412" s="15" t="s">
        <v>1122</v>
      </c>
      <c r="K1412" s="7" t="s">
        <v>1219</v>
      </c>
      <c r="L1412" s="57">
        <v>60500000</v>
      </c>
      <c r="M1412" s="57">
        <v>60500000</v>
      </c>
      <c r="N1412" s="9" t="s">
        <v>1426</v>
      </c>
      <c r="O1412" s="9" t="s">
        <v>271</v>
      </c>
      <c r="P1412" s="11" t="s">
        <v>1427</v>
      </c>
      <c r="Q1412" s="11" t="s">
        <v>1428</v>
      </c>
      <c r="R1412" s="11" t="s">
        <v>1427</v>
      </c>
      <c r="S1412" s="11" t="s">
        <v>1428</v>
      </c>
      <c r="T1412" s="11" t="s">
        <v>1429</v>
      </c>
    </row>
    <row r="1413" spans="1:20" ht="35.1" customHeight="1" x14ac:dyDescent="0.25">
      <c r="A1413" s="4">
        <v>23</v>
      </c>
      <c r="B1413" s="5" t="s">
        <v>1421</v>
      </c>
      <c r="C1413" s="5" t="s">
        <v>1422</v>
      </c>
      <c r="D1413" s="6" t="s">
        <v>1447</v>
      </c>
      <c r="E1413" s="54">
        <v>80101604</v>
      </c>
      <c r="F1413" s="6" t="s">
        <v>1448</v>
      </c>
      <c r="G1413" s="55" t="s">
        <v>1435</v>
      </c>
      <c r="H1413" s="58">
        <v>11</v>
      </c>
      <c r="I1413" s="7" t="s">
        <v>328</v>
      </c>
      <c r="J1413" s="15" t="s">
        <v>1122</v>
      </c>
      <c r="K1413" s="7" t="s">
        <v>1219</v>
      </c>
      <c r="L1413" s="57">
        <v>60500000</v>
      </c>
      <c r="M1413" s="57">
        <v>60500000</v>
      </c>
      <c r="N1413" s="9" t="s">
        <v>1426</v>
      </c>
      <c r="O1413" s="9" t="s">
        <v>271</v>
      </c>
      <c r="P1413" s="11" t="s">
        <v>1427</v>
      </c>
      <c r="Q1413" s="11" t="s">
        <v>1428</v>
      </c>
      <c r="R1413" s="11" t="s">
        <v>1427</v>
      </c>
      <c r="S1413" s="11" t="s">
        <v>1428</v>
      </c>
      <c r="T1413" s="11" t="s">
        <v>1429</v>
      </c>
    </row>
    <row r="1414" spans="1:20" ht="35.1" customHeight="1" x14ac:dyDescent="0.25">
      <c r="A1414" s="4">
        <v>24</v>
      </c>
      <c r="B1414" s="5" t="s">
        <v>1421</v>
      </c>
      <c r="C1414" s="5" t="s">
        <v>1422</v>
      </c>
      <c r="D1414" s="6" t="s">
        <v>1447</v>
      </c>
      <c r="E1414" s="54">
        <v>80101604</v>
      </c>
      <c r="F1414" s="6" t="s">
        <v>1448</v>
      </c>
      <c r="G1414" s="55" t="s">
        <v>1435</v>
      </c>
      <c r="H1414" s="58">
        <v>11</v>
      </c>
      <c r="I1414" s="7" t="s">
        <v>328</v>
      </c>
      <c r="J1414" s="15" t="s">
        <v>1122</v>
      </c>
      <c r="K1414" s="7" t="s">
        <v>1219</v>
      </c>
      <c r="L1414" s="57">
        <v>60500000</v>
      </c>
      <c r="M1414" s="57">
        <v>60500000</v>
      </c>
      <c r="N1414" s="9" t="s">
        <v>1426</v>
      </c>
      <c r="O1414" s="9" t="s">
        <v>271</v>
      </c>
      <c r="P1414" s="11" t="s">
        <v>1427</v>
      </c>
      <c r="Q1414" s="11" t="s">
        <v>1428</v>
      </c>
      <c r="R1414" s="11" t="s">
        <v>1427</v>
      </c>
      <c r="S1414" s="11" t="s">
        <v>1428</v>
      </c>
      <c r="T1414" s="11" t="s">
        <v>1429</v>
      </c>
    </row>
    <row r="1415" spans="1:20" ht="35.1" customHeight="1" x14ac:dyDescent="0.25">
      <c r="A1415" s="4">
        <v>25</v>
      </c>
      <c r="B1415" s="5" t="s">
        <v>1421</v>
      </c>
      <c r="C1415" s="5" t="s">
        <v>1422</v>
      </c>
      <c r="D1415" s="6" t="s">
        <v>1447</v>
      </c>
      <c r="E1415" s="54">
        <v>80101604</v>
      </c>
      <c r="F1415" s="6" t="s">
        <v>1448</v>
      </c>
      <c r="G1415" s="55" t="s">
        <v>1435</v>
      </c>
      <c r="H1415" s="58">
        <v>11</v>
      </c>
      <c r="I1415" s="7" t="s">
        <v>328</v>
      </c>
      <c r="J1415" s="15" t="s">
        <v>1122</v>
      </c>
      <c r="K1415" s="7" t="s">
        <v>1219</v>
      </c>
      <c r="L1415" s="57">
        <v>60500000</v>
      </c>
      <c r="M1415" s="57">
        <v>60500000</v>
      </c>
      <c r="N1415" s="9" t="s">
        <v>1426</v>
      </c>
      <c r="O1415" s="9" t="s">
        <v>271</v>
      </c>
      <c r="P1415" s="11" t="s">
        <v>1427</v>
      </c>
      <c r="Q1415" s="11" t="s">
        <v>1428</v>
      </c>
      <c r="R1415" s="11" t="s">
        <v>1427</v>
      </c>
      <c r="S1415" s="11" t="s">
        <v>1428</v>
      </c>
      <c r="T1415" s="11" t="s">
        <v>1429</v>
      </c>
    </row>
    <row r="1416" spans="1:20" ht="35.1" customHeight="1" x14ac:dyDescent="0.25">
      <c r="A1416" s="4">
        <v>26</v>
      </c>
      <c r="B1416" s="5" t="s">
        <v>1421</v>
      </c>
      <c r="C1416" s="5" t="s">
        <v>1422</v>
      </c>
      <c r="D1416" s="6" t="s">
        <v>1447</v>
      </c>
      <c r="E1416" s="54">
        <v>80101604</v>
      </c>
      <c r="F1416" s="6" t="s">
        <v>1448</v>
      </c>
      <c r="G1416" s="55" t="s">
        <v>1435</v>
      </c>
      <c r="H1416" s="58">
        <v>11</v>
      </c>
      <c r="I1416" s="7" t="s">
        <v>328</v>
      </c>
      <c r="J1416" s="15" t="s">
        <v>1122</v>
      </c>
      <c r="K1416" s="7" t="s">
        <v>1219</v>
      </c>
      <c r="L1416" s="57">
        <v>60500000</v>
      </c>
      <c r="M1416" s="57">
        <v>60500000</v>
      </c>
      <c r="N1416" s="9" t="s">
        <v>1426</v>
      </c>
      <c r="O1416" s="9" t="s">
        <v>271</v>
      </c>
      <c r="P1416" s="11" t="s">
        <v>1427</v>
      </c>
      <c r="Q1416" s="11" t="s">
        <v>1428</v>
      </c>
      <c r="R1416" s="11" t="s">
        <v>1427</v>
      </c>
      <c r="S1416" s="11" t="s">
        <v>1428</v>
      </c>
      <c r="T1416" s="11" t="s">
        <v>1429</v>
      </c>
    </row>
    <row r="1417" spans="1:20" ht="35.1" customHeight="1" x14ac:dyDescent="0.25">
      <c r="A1417" s="4">
        <v>27</v>
      </c>
      <c r="B1417" s="5" t="s">
        <v>1421</v>
      </c>
      <c r="C1417" s="5" t="s">
        <v>1422</v>
      </c>
      <c r="D1417" s="6" t="s">
        <v>1447</v>
      </c>
      <c r="E1417" s="54">
        <v>80101604</v>
      </c>
      <c r="F1417" s="6" t="s">
        <v>1448</v>
      </c>
      <c r="G1417" s="55" t="s">
        <v>1435</v>
      </c>
      <c r="H1417" s="58">
        <v>11</v>
      </c>
      <c r="I1417" s="7" t="s">
        <v>328</v>
      </c>
      <c r="J1417" s="15" t="s">
        <v>1122</v>
      </c>
      <c r="K1417" s="7" t="s">
        <v>1219</v>
      </c>
      <c r="L1417" s="57">
        <v>60500000</v>
      </c>
      <c r="M1417" s="57">
        <v>60500000</v>
      </c>
      <c r="N1417" s="9" t="s">
        <v>1426</v>
      </c>
      <c r="O1417" s="9" t="s">
        <v>271</v>
      </c>
      <c r="P1417" s="11" t="s">
        <v>1427</v>
      </c>
      <c r="Q1417" s="11" t="s">
        <v>1428</v>
      </c>
      <c r="R1417" s="11" t="s">
        <v>1427</v>
      </c>
      <c r="S1417" s="11" t="s">
        <v>1428</v>
      </c>
      <c r="T1417" s="11" t="s">
        <v>1429</v>
      </c>
    </row>
    <row r="1418" spans="1:20" ht="35.1" customHeight="1" x14ac:dyDescent="0.25">
      <c r="A1418" s="4">
        <v>28</v>
      </c>
      <c r="B1418" s="5" t="s">
        <v>1421</v>
      </c>
      <c r="C1418" s="5" t="s">
        <v>1422</v>
      </c>
      <c r="D1418" s="6" t="s">
        <v>1447</v>
      </c>
      <c r="E1418" s="54">
        <v>80101604</v>
      </c>
      <c r="F1418" s="6" t="s">
        <v>1448</v>
      </c>
      <c r="G1418" s="55" t="s">
        <v>1435</v>
      </c>
      <c r="H1418" s="58">
        <v>11</v>
      </c>
      <c r="I1418" s="7" t="s">
        <v>328</v>
      </c>
      <c r="J1418" s="15" t="s">
        <v>1122</v>
      </c>
      <c r="K1418" s="7" t="s">
        <v>1219</v>
      </c>
      <c r="L1418" s="57">
        <v>60500000</v>
      </c>
      <c r="M1418" s="57">
        <v>60500000</v>
      </c>
      <c r="N1418" s="9" t="s">
        <v>1426</v>
      </c>
      <c r="O1418" s="9" t="s">
        <v>271</v>
      </c>
      <c r="P1418" s="11" t="s">
        <v>1427</v>
      </c>
      <c r="Q1418" s="11" t="s">
        <v>1428</v>
      </c>
      <c r="R1418" s="11" t="s">
        <v>1427</v>
      </c>
      <c r="S1418" s="11" t="s">
        <v>1428</v>
      </c>
      <c r="T1418" s="11" t="s">
        <v>1429</v>
      </c>
    </row>
    <row r="1419" spans="1:20" ht="35.1" customHeight="1" x14ac:dyDescent="0.25">
      <c r="A1419" s="4">
        <v>29</v>
      </c>
      <c r="B1419" s="5" t="s">
        <v>1421</v>
      </c>
      <c r="C1419" s="5" t="s">
        <v>1422</v>
      </c>
      <c r="D1419" s="6" t="s">
        <v>1447</v>
      </c>
      <c r="E1419" s="54">
        <v>80101604</v>
      </c>
      <c r="F1419" s="6" t="s">
        <v>1448</v>
      </c>
      <c r="G1419" s="55" t="s">
        <v>1435</v>
      </c>
      <c r="H1419" s="58">
        <v>11</v>
      </c>
      <c r="I1419" s="7" t="s">
        <v>328</v>
      </c>
      <c r="J1419" s="15" t="s">
        <v>1122</v>
      </c>
      <c r="K1419" s="7" t="s">
        <v>1219</v>
      </c>
      <c r="L1419" s="57">
        <v>60500000</v>
      </c>
      <c r="M1419" s="57">
        <v>60500000</v>
      </c>
      <c r="N1419" s="9" t="s">
        <v>1426</v>
      </c>
      <c r="O1419" s="9" t="s">
        <v>271</v>
      </c>
      <c r="P1419" s="11" t="s">
        <v>1427</v>
      </c>
      <c r="Q1419" s="11" t="s">
        <v>1428</v>
      </c>
      <c r="R1419" s="11" t="s">
        <v>1427</v>
      </c>
      <c r="S1419" s="11" t="s">
        <v>1428</v>
      </c>
      <c r="T1419" s="11" t="s">
        <v>1429</v>
      </c>
    </row>
    <row r="1420" spans="1:20" ht="35.1" customHeight="1" x14ac:dyDescent="0.25">
      <c r="A1420" s="4">
        <v>30</v>
      </c>
      <c r="B1420" s="5" t="s">
        <v>1421</v>
      </c>
      <c r="C1420" s="5" t="s">
        <v>1422</v>
      </c>
      <c r="D1420" s="6" t="s">
        <v>1447</v>
      </c>
      <c r="E1420" s="54">
        <v>80101604</v>
      </c>
      <c r="F1420" s="6" t="s">
        <v>1448</v>
      </c>
      <c r="G1420" s="55" t="s">
        <v>1435</v>
      </c>
      <c r="H1420" s="58">
        <v>11</v>
      </c>
      <c r="I1420" s="7" t="s">
        <v>328</v>
      </c>
      <c r="J1420" s="15" t="s">
        <v>1122</v>
      </c>
      <c r="K1420" s="7" t="s">
        <v>1219</v>
      </c>
      <c r="L1420" s="57">
        <v>60500000</v>
      </c>
      <c r="M1420" s="57">
        <v>60500000</v>
      </c>
      <c r="N1420" s="9" t="s">
        <v>1426</v>
      </c>
      <c r="O1420" s="9" t="s">
        <v>271</v>
      </c>
      <c r="P1420" s="11" t="s">
        <v>1427</v>
      </c>
      <c r="Q1420" s="11" t="s">
        <v>1428</v>
      </c>
      <c r="R1420" s="11" t="s">
        <v>1427</v>
      </c>
      <c r="S1420" s="11" t="s">
        <v>1428</v>
      </c>
      <c r="T1420" s="11" t="s">
        <v>1429</v>
      </c>
    </row>
    <row r="1421" spans="1:20" ht="35.1" customHeight="1" x14ac:dyDescent="0.25">
      <c r="A1421" s="4">
        <v>31</v>
      </c>
      <c r="B1421" s="5" t="s">
        <v>1421</v>
      </c>
      <c r="C1421" s="5" t="s">
        <v>1422</v>
      </c>
      <c r="D1421" s="6" t="s">
        <v>1447</v>
      </c>
      <c r="E1421" s="54">
        <v>80101604</v>
      </c>
      <c r="F1421" s="6" t="s">
        <v>1448</v>
      </c>
      <c r="G1421" s="55" t="s">
        <v>1435</v>
      </c>
      <c r="H1421" s="58">
        <v>11</v>
      </c>
      <c r="I1421" s="7" t="s">
        <v>328</v>
      </c>
      <c r="J1421" s="15" t="s">
        <v>1122</v>
      </c>
      <c r="K1421" s="7" t="s">
        <v>1219</v>
      </c>
      <c r="L1421" s="57">
        <v>60500000</v>
      </c>
      <c r="M1421" s="57">
        <v>60500000</v>
      </c>
      <c r="N1421" s="9" t="s">
        <v>1426</v>
      </c>
      <c r="O1421" s="9" t="s">
        <v>271</v>
      </c>
      <c r="P1421" s="11" t="s">
        <v>1427</v>
      </c>
      <c r="Q1421" s="11" t="s">
        <v>1428</v>
      </c>
      <c r="R1421" s="11" t="s">
        <v>1427</v>
      </c>
      <c r="S1421" s="11" t="s">
        <v>1428</v>
      </c>
      <c r="T1421" s="11" t="s">
        <v>1429</v>
      </c>
    </row>
    <row r="1422" spans="1:20" ht="35.1" customHeight="1" x14ac:dyDescent="0.25">
      <c r="A1422" s="4">
        <v>32</v>
      </c>
      <c r="B1422" s="5" t="s">
        <v>1421</v>
      </c>
      <c r="C1422" s="5" t="s">
        <v>1449</v>
      </c>
      <c r="D1422" s="6" t="s">
        <v>1450</v>
      </c>
      <c r="E1422" s="54">
        <v>82121500</v>
      </c>
      <c r="F1422" s="6" t="s">
        <v>1451</v>
      </c>
      <c r="G1422" s="55">
        <v>42767</v>
      </c>
      <c r="H1422" s="58">
        <v>11</v>
      </c>
      <c r="I1422" s="7" t="s">
        <v>268</v>
      </c>
      <c r="J1422" s="15" t="s">
        <v>333</v>
      </c>
      <c r="K1422" s="7" t="s">
        <v>1219</v>
      </c>
      <c r="L1422" s="57">
        <v>193440000</v>
      </c>
      <c r="M1422" s="57">
        <v>193440000</v>
      </c>
      <c r="N1422" s="9" t="s">
        <v>1426</v>
      </c>
      <c r="O1422" s="9" t="s">
        <v>271</v>
      </c>
      <c r="P1422" s="11" t="s">
        <v>1427</v>
      </c>
      <c r="Q1422" s="11" t="s">
        <v>1428</v>
      </c>
      <c r="R1422" s="11" t="s">
        <v>1427</v>
      </c>
      <c r="S1422" s="11" t="s">
        <v>1428</v>
      </c>
      <c r="T1422" s="11" t="s">
        <v>1429</v>
      </c>
    </row>
    <row r="1423" spans="1:20" ht="35.1" customHeight="1" x14ac:dyDescent="0.25">
      <c r="A1423" s="4">
        <v>33</v>
      </c>
      <c r="B1423" s="5" t="s">
        <v>1421</v>
      </c>
      <c r="C1423" s="5" t="s">
        <v>1449</v>
      </c>
      <c r="D1423" s="6" t="s">
        <v>1452</v>
      </c>
      <c r="E1423" s="54">
        <v>86101701</v>
      </c>
      <c r="F1423" s="6" t="s">
        <v>1453</v>
      </c>
      <c r="G1423" s="55">
        <v>42767</v>
      </c>
      <c r="H1423" s="58">
        <v>11</v>
      </c>
      <c r="I1423" s="7" t="s">
        <v>268</v>
      </c>
      <c r="J1423" s="15" t="s">
        <v>333</v>
      </c>
      <c r="K1423" s="7" t="s">
        <v>1219</v>
      </c>
      <c r="L1423" s="57">
        <v>72800000</v>
      </c>
      <c r="M1423" s="57">
        <v>72800000</v>
      </c>
      <c r="N1423" s="9" t="s">
        <v>1426</v>
      </c>
      <c r="O1423" s="9" t="s">
        <v>271</v>
      </c>
      <c r="P1423" s="11" t="s">
        <v>1427</v>
      </c>
      <c r="Q1423" s="11" t="s">
        <v>1428</v>
      </c>
      <c r="R1423" s="11" t="s">
        <v>1427</v>
      </c>
      <c r="S1423" s="11" t="s">
        <v>1428</v>
      </c>
      <c r="T1423" s="11" t="s">
        <v>1429</v>
      </c>
    </row>
    <row r="1424" spans="1:20" ht="35.1" customHeight="1" x14ac:dyDescent="0.25">
      <c r="A1424" s="4">
        <v>34</v>
      </c>
      <c r="B1424" s="5" t="s">
        <v>1421</v>
      </c>
      <c r="C1424" s="5" t="s">
        <v>1449</v>
      </c>
      <c r="D1424" s="6" t="s">
        <v>1454</v>
      </c>
      <c r="E1424" s="54">
        <v>83121700</v>
      </c>
      <c r="F1424" s="6" t="s">
        <v>1451</v>
      </c>
      <c r="G1424" s="55">
        <v>42767</v>
      </c>
      <c r="H1424" s="58">
        <v>11</v>
      </c>
      <c r="I1424" s="7" t="s">
        <v>268</v>
      </c>
      <c r="J1424" s="15" t="s">
        <v>1376</v>
      </c>
      <c r="K1424" s="7" t="s">
        <v>1219</v>
      </c>
      <c r="L1424" s="57">
        <v>198640000</v>
      </c>
      <c r="M1424" s="57">
        <v>198640000</v>
      </c>
      <c r="N1424" s="9" t="s">
        <v>1426</v>
      </c>
      <c r="O1424" s="9" t="s">
        <v>271</v>
      </c>
      <c r="P1424" s="11" t="s">
        <v>1427</v>
      </c>
      <c r="Q1424" s="11" t="s">
        <v>1428</v>
      </c>
      <c r="R1424" s="11" t="s">
        <v>1427</v>
      </c>
      <c r="S1424" s="11" t="s">
        <v>1428</v>
      </c>
      <c r="T1424" s="11" t="s">
        <v>1429</v>
      </c>
    </row>
    <row r="1425" spans="1:20" ht="35.1" customHeight="1" x14ac:dyDescent="0.25">
      <c r="A1425" s="4">
        <v>35</v>
      </c>
      <c r="B1425" s="5" t="s">
        <v>1421</v>
      </c>
      <c r="C1425" s="5" t="s">
        <v>1449</v>
      </c>
      <c r="D1425" s="6" t="s">
        <v>1455</v>
      </c>
      <c r="E1425" s="54">
        <v>82111900</v>
      </c>
      <c r="F1425" s="6" t="s">
        <v>1456</v>
      </c>
      <c r="G1425" s="55">
        <v>42767</v>
      </c>
      <c r="H1425" s="58">
        <v>11</v>
      </c>
      <c r="I1425" s="7" t="s">
        <v>1457</v>
      </c>
      <c r="J1425" s="15" t="s">
        <v>1120</v>
      </c>
      <c r="K1425" s="7" t="s">
        <v>1219</v>
      </c>
      <c r="L1425" s="57">
        <v>130120000</v>
      </c>
      <c r="M1425" s="57">
        <v>130120000</v>
      </c>
      <c r="N1425" s="9" t="s">
        <v>1426</v>
      </c>
      <c r="O1425" s="9" t="s">
        <v>271</v>
      </c>
      <c r="P1425" s="11" t="s">
        <v>1427</v>
      </c>
      <c r="Q1425" s="11" t="s">
        <v>1428</v>
      </c>
      <c r="R1425" s="11" t="s">
        <v>1427</v>
      </c>
      <c r="S1425" s="11" t="s">
        <v>1428</v>
      </c>
      <c r="T1425" s="11" t="s">
        <v>1429</v>
      </c>
    </row>
    <row r="1426" spans="1:20" ht="35.1" customHeight="1" x14ac:dyDescent="0.25">
      <c r="A1426" s="4">
        <v>36</v>
      </c>
      <c r="B1426" s="5" t="s">
        <v>1421</v>
      </c>
      <c r="C1426" s="5" t="s">
        <v>1449</v>
      </c>
      <c r="D1426" s="6" t="s">
        <v>1458</v>
      </c>
      <c r="E1426" s="54">
        <v>83121700</v>
      </c>
      <c r="F1426" s="6" t="s">
        <v>1459</v>
      </c>
      <c r="G1426" s="55">
        <v>42767</v>
      </c>
      <c r="H1426" s="58">
        <v>11</v>
      </c>
      <c r="I1426" s="7" t="s">
        <v>268</v>
      </c>
      <c r="J1426" s="15" t="s">
        <v>333</v>
      </c>
      <c r="K1426" s="7" t="s">
        <v>1219</v>
      </c>
      <c r="L1426" s="57">
        <v>520000000</v>
      </c>
      <c r="M1426" s="57">
        <v>520000000</v>
      </c>
      <c r="N1426" s="9" t="s">
        <v>1426</v>
      </c>
      <c r="O1426" s="9" t="s">
        <v>271</v>
      </c>
      <c r="P1426" s="11" t="s">
        <v>1427</v>
      </c>
      <c r="Q1426" s="11" t="s">
        <v>1428</v>
      </c>
      <c r="R1426" s="11" t="s">
        <v>1427</v>
      </c>
      <c r="S1426" s="11" t="s">
        <v>1428</v>
      </c>
      <c r="T1426" s="11" t="s">
        <v>1429</v>
      </c>
    </row>
    <row r="1427" spans="1:20" ht="35.1" customHeight="1" x14ac:dyDescent="0.25">
      <c r="A1427" s="4">
        <v>37</v>
      </c>
      <c r="B1427" s="5" t="s">
        <v>1421</v>
      </c>
      <c r="C1427" s="5" t="s">
        <v>1449</v>
      </c>
      <c r="D1427" s="6" t="s">
        <v>1460</v>
      </c>
      <c r="E1427" s="54">
        <v>82101605</v>
      </c>
      <c r="F1427" s="6" t="s">
        <v>1461</v>
      </c>
      <c r="G1427" s="55">
        <v>42767</v>
      </c>
      <c r="H1427" s="58">
        <v>11</v>
      </c>
      <c r="I1427" s="7" t="s">
        <v>268</v>
      </c>
      <c r="J1427" s="15" t="s">
        <v>1425</v>
      </c>
      <c r="K1427" s="7" t="s">
        <v>1219</v>
      </c>
      <c r="L1427" s="57">
        <v>468000000</v>
      </c>
      <c r="M1427" s="57">
        <v>468000000</v>
      </c>
      <c r="N1427" s="9" t="s">
        <v>1426</v>
      </c>
      <c r="O1427" s="9" t="s">
        <v>271</v>
      </c>
      <c r="P1427" s="11" t="s">
        <v>1427</v>
      </c>
      <c r="Q1427" s="11" t="s">
        <v>1428</v>
      </c>
      <c r="R1427" s="11" t="s">
        <v>1427</v>
      </c>
      <c r="S1427" s="11" t="s">
        <v>1428</v>
      </c>
      <c r="T1427" s="11" t="s">
        <v>1429</v>
      </c>
    </row>
    <row r="1428" spans="1:20" ht="35.1" customHeight="1" x14ac:dyDescent="0.25">
      <c r="A1428" s="4">
        <v>38</v>
      </c>
      <c r="B1428" s="5" t="s">
        <v>1421</v>
      </c>
      <c r="C1428" s="5" t="s">
        <v>1462</v>
      </c>
      <c r="D1428" s="6" t="s">
        <v>1463</v>
      </c>
      <c r="E1428" s="54">
        <v>80101504</v>
      </c>
      <c r="F1428" s="6" t="s">
        <v>1464</v>
      </c>
      <c r="G1428" s="55">
        <v>42752</v>
      </c>
      <c r="H1428" s="58">
        <v>8.5</v>
      </c>
      <c r="I1428" s="7" t="s">
        <v>268</v>
      </c>
      <c r="J1428" s="15" t="s">
        <v>1425</v>
      </c>
      <c r="K1428" s="7" t="s">
        <v>1219</v>
      </c>
      <c r="L1428" s="57">
        <v>1000000000</v>
      </c>
      <c r="M1428" s="57">
        <v>1000000000</v>
      </c>
      <c r="N1428" s="9" t="s">
        <v>1426</v>
      </c>
      <c r="O1428" s="9" t="s">
        <v>271</v>
      </c>
      <c r="P1428" s="11" t="s">
        <v>1427</v>
      </c>
      <c r="Q1428" s="11" t="s">
        <v>1428</v>
      </c>
      <c r="R1428" s="11" t="s">
        <v>1427</v>
      </c>
      <c r="S1428" s="11" t="s">
        <v>1428</v>
      </c>
      <c r="T1428" s="11" t="s">
        <v>1429</v>
      </c>
    </row>
    <row r="1429" spans="1:20" ht="35.1" customHeight="1" x14ac:dyDescent="0.25">
      <c r="A1429" s="4">
        <v>39</v>
      </c>
      <c r="B1429" s="5" t="s">
        <v>1421</v>
      </c>
      <c r="C1429" s="5" t="s">
        <v>1462</v>
      </c>
      <c r="D1429" s="6" t="s">
        <v>1465</v>
      </c>
      <c r="E1429" s="54">
        <v>80101604</v>
      </c>
      <c r="F1429" s="6" t="s">
        <v>1466</v>
      </c>
      <c r="G1429" s="55" t="s">
        <v>1435</v>
      </c>
      <c r="H1429" s="58">
        <v>11</v>
      </c>
      <c r="I1429" s="7" t="s">
        <v>268</v>
      </c>
      <c r="J1429" s="15" t="s">
        <v>1122</v>
      </c>
      <c r="K1429" s="7" t="s">
        <v>1219</v>
      </c>
      <c r="L1429" s="57">
        <v>110000000</v>
      </c>
      <c r="M1429" s="57">
        <v>110000000</v>
      </c>
      <c r="N1429" s="9" t="s">
        <v>1426</v>
      </c>
      <c r="O1429" s="9" t="s">
        <v>271</v>
      </c>
      <c r="P1429" s="11" t="s">
        <v>1427</v>
      </c>
      <c r="Q1429" s="11" t="s">
        <v>1428</v>
      </c>
      <c r="R1429" s="11" t="s">
        <v>1427</v>
      </c>
      <c r="S1429" s="11" t="s">
        <v>1428</v>
      </c>
      <c r="T1429" s="11" t="s">
        <v>1429</v>
      </c>
    </row>
    <row r="1430" spans="1:20" ht="35.1" customHeight="1" x14ac:dyDescent="0.25">
      <c r="A1430" s="4">
        <v>40</v>
      </c>
      <c r="B1430" s="5" t="s">
        <v>1421</v>
      </c>
      <c r="C1430" s="5" t="s">
        <v>1462</v>
      </c>
      <c r="D1430" s="6" t="s">
        <v>1465</v>
      </c>
      <c r="E1430" s="54">
        <v>80111601</v>
      </c>
      <c r="F1430" s="6" t="s">
        <v>1467</v>
      </c>
      <c r="G1430" s="55" t="s">
        <v>1435</v>
      </c>
      <c r="H1430" s="58">
        <v>11</v>
      </c>
      <c r="I1430" s="7" t="s">
        <v>268</v>
      </c>
      <c r="J1430" s="15" t="s">
        <v>1122</v>
      </c>
      <c r="K1430" s="7" t="s">
        <v>1219</v>
      </c>
      <c r="L1430" s="57">
        <v>55000000</v>
      </c>
      <c r="M1430" s="57">
        <v>55000000</v>
      </c>
      <c r="N1430" s="9" t="s">
        <v>1426</v>
      </c>
      <c r="O1430" s="9" t="s">
        <v>271</v>
      </c>
      <c r="P1430" s="11" t="s">
        <v>1427</v>
      </c>
      <c r="Q1430" s="11" t="s">
        <v>1428</v>
      </c>
      <c r="R1430" s="11" t="s">
        <v>1427</v>
      </c>
      <c r="S1430" s="11" t="s">
        <v>1428</v>
      </c>
      <c r="T1430" s="11" t="s">
        <v>1429</v>
      </c>
    </row>
    <row r="1431" spans="1:20" ht="35.1" customHeight="1" x14ac:dyDescent="0.25">
      <c r="A1431" s="4">
        <v>41</v>
      </c>
      <c r="B1431" s="5" t="s">
        <v>1421</v>
      </c>
      <c r="C1431" s="5" t="s">
        <v>1462</v>
      </c>
      <c r="D1431" s="6" t="s">
        <v>1465</v>
      </c>
      <c r="E1431" s="54">
        <v>80101604</v>
      </c>
      <c r="F1431" s="6" t="s">
        <v>1468</v>
      </c>
      <c r="G1431" s="55" t="s">
        <v>1435</v>
      </c>
      <c r="H1431" s="58">
        <v>11</v>
      </c>
      <c r="I1431" s="7" t="s">
        <v>268</v>
      </c>
      <c r="J1431" s="15" t="s">
        <v>1122</v>
      </c>
      <c r="K1431" s="7" t="s">
        <v>1219</v>
      </c>
      <c r="L1431" s="57">
        <v>66000000</v>
      </c>
      <c r="M1431" s="57">
        <v>66000000</v>
      </c>
      <c r="N1431" s="9" t="s">
        <v>1426</v>
      </c>
      <c r="O1431" s="9" t="s">
        <v>271</v>
      </c>
      <c r="P1431" s="11" t="s">
        <v>1427</v>
      </c>
      <c r="Q1431" s="11" t="s">
        <v>1428</v>
      </c>
      <c r="R1431" s="11" t="s">
        <v>1427</v>
      </c>
      <c r="S1431" s="11" t="s">
        <v>1428</v>
      </c>
      <c r="T1431" s="11" t="s">
        <v>1429</v>
      </c>
    </row>
    <row r="1432" spans="1:20" ht="35.1" customHeight="1" x14ac:dyDescent="0.25">
      <c r="A1432" s="4">
        <v>42</v>
      </c>
      <c r="B1432" s="5" t="s">
        <v>1421</v>
      </c>
      <c r="C1432" s="5" t="s">
        <v>1462</v>
      </c>
      <c r="D1432" s="6" t="s">
        <v>1465</v>
      </c>
      <c r="E1432" s="54">
        <v>8010603</v>
      </c>
      <c r="F1432" s="6" t="s">
        <v>1469</v>
      </c>
      <c r="G1432" s="55">
        <v>42887</v>
      </c>
      <c r="H1432" s="58">
        <v>3</v>
      </c>
      <c r="I1432" s="7" t="s">
        <v>268</v>
      </c>
      <c r="J1432" s="15" t="s">
        <v>1122</v>
      </c>
      <c r="K1432" s="7" t="s">
        <v>1219</v>
      </c>
      <c r="L1432" s="57">
        <v>12200000</v>
      </c>
      <c r="M1432" s="57">
        <v>12200000</v>
      </c>
      <c r="N1432" s="9" t="s">
        <v>1426</v>
      </c>
      <c r="O1432" s="9" t="s">
        <v>271</v>
      </c>
      <c r="P1432" s="11" t="s">
        <v>1427</v>
      </c>
      <c r="Q1432" s="11" t="s">
        <v>1428</v>
      </c>
      <c r="R1432" s="11" t="s">
        <v>1427</v>
      </c>
      <c r="S1432" s="11" t="s">
        <v>1428</v>
      </c>
      <c r="T1432" s="11" t="s">
        <v>1429</v>
      </c>
    </row>
    <row r="1433" spans="1:20" ht="35.1" customHeight="1" x14ac:dyDescent="0.25">
      <c r="A1433" s="4">
        <v>43</v>
      </c>
      <c r="B1433" s="5" t="s">
        <v>1421</v>
      </c>
      <c r="C1433" s="5" t="s">
        <v>1470</v>
      </c>
      <c r="D1433" s="6" t="s">
        <v>1471</v>
      </c>
      <c r="E1433" s="54">
        <v>93141509</v>
      </c>
      <c r="F1433" s="6" t="s">
        <v>1472</v>
      </c>
      <c r="G1433" s="55">
        <v>42760</v>
      </c>
      <c r="H1433" s="58">
        <v>8</v>
      </c>
      <c r="I1433" s="7" t="s">
        <v>1473</v>
      </c>
      <c r="J1433" s="15" t="s">
        <v>1120</v>
      </c>
      <c r="K1433" s="7" t="s">
        <v>1219</v>
      </c>
      <c r="L1433" s="57">
        <v>240000000</v>
      </c>
      <c r="M1433" s="57">
        <v>240000000</v>
      </c>
      <c r="N1433" s="9" t="s">
        <v>1426</v>
      </c>
      <c r="O1433" s="9" t="s">
        <v>271</v>
      </c>
      <c r="P1433" s="11" t="s">
        <v>1427</v>
      </c>
      <c r="Q1433" s="11" t="s">
        <v>1428</v>
      </c>
      <c r="R1433" s="11" t="s">
        <v>1427</v>
      </c>
      <c r="S1433" s="11" t="s">
        <v>1428</v>
      </c>
      <c r="T1433" s="11" t="s">
        <v>1429</v>
      </c>
    </row>
    <row r="1434" spans="1:20" ht="35.1" customHeight="1" x14ac:dyDescent="0.25">
      <c r="A1434" s="4">
        <v>44</v>
      </c>
      <c r="B1434" s="5" t="s">
        <v>1421</v>
      </c>
      <c r="C1434" s="5" t="s">
        <v>1470</v>
      </c>
      <c r="D1434" s="6" t="s">
        <v>1471</v>
      </c>
      <c r="E1434" s="54">
        <v>93141509</v>
      </c>
      <c r="F1434" s="6" t="s">
        <v>1474</v>
      </c>
      <c r="G1434" s="55">
        <v>42767</v>
      </c>
      <c r="H1434" s="58">
        <v>10</v>
      </c>
      <c r="I1434" s="7" t="s">
        <v>268</v>
      </c>
      <c r="J1434" s="15" t="s">
        <v>333</v>
      </c>
      <c r="K1434" s="7" t="s">
        <v>1219</v>
      </c>
      <c r="L1434" s="57">
        <v>375000000</v>
      </c>
      <c r="M1434" s="57">
        <v>375000000</v>
      </c>
      <c r="N1434" s="9" t="s">
        <v>1426</v>
      </c>
      <c r="O1434" s="9" t="s">
        <v>271</v>
      </c>
      <c r="P1434" s="11" t="s">
        <v>1427</v>
      </c>
      <c r="Q1434" s="11" t="s">
        <v>1428</v>
      </c>
      <c r="R1434" s="11" t="s">
        <v>1427</v>
      </c>
      <c r="S1434" s="11" t="s">
        <v>1428</v>
      </c>
      <c r="T1434" s="11" t="s">
        <v>1429</v>
      </c>
    </row>
    <row r="1435" spans="1:20" ht="35.1" customHeight="1" x14ac:dyDescent="0.25">
      <c r="A1435" s="4">
        <v>45</v>
      </c>
      <c r="B1435" s="5" t="s">
        <v>1421</v>
      </c>
      <c r="C1435" s="5" t="s">
        <v>1470</v>
      </c>
      <c r="D1435" s="6" t="s">
        <v>1471</v>
      </c>
      <c r="E1435" s="54">
        <v>93141509</v>
      </c>
      <c r="F1435" s="6" t="s">
        <v>1475</v>
      </c>
      <c r="G1435" s="55">
        <v>42752</v>
      </c>
      <c r="H1435" s="58">
        <v>7</v>
      </c>
      <c r="I1435" s="7" t="s">
        <v>290</v>
      </c>
      <c r="J1435" s="15" t="s">
        <v>1352</v>
      </c>
      <c r="K1435" s="7" t="s">
        <v>1219</v>
      </c>
      <c r="L1435" s="57">
        <v>600000000</v>
      </c>
      <c r="M1435" s="57">
        <v>600000000</v>
      </c>
      <c r="N1435" s="9" t="s">
        <v>1426</v>
      </c>
      <c r="O1435" s="9" t="s">
        <v>271</v>
      </c>
      <c r="P1435" s="11" t="s">
        <v>1427</v>
      </c>
      <c r="Q1435" s="11" t="s">
        <v>1428</v>
      </c>
      <c r="R1435" s="11" t="s">
        <v>1427</v>
      </c>
      <c r="S1435" s="11" t="s">
        <v>1428</v>
      </c>
      <c r="T1435" s="11" t="s">
        <v>1429</v>
      </c>
    </row>
    <row r="1436" spans="1:20" ht="35.1" customHeight="1" x14ac:dyDescent="0.25">
      <c r="A1436" s="4">
        <v>46</v>
      </c>
      <c r="B1436" s="5" t="s">
        <v>1421</v>
      </c>
      <c r="C1436" s="5" t="s">
        <v>1470</v>
      </c>
      <c r="D1436" s="6" t="s">
        <v>1471</v>
      </c>
      <c r="E1436" s="54">
        <v>93141509</v>
      </c>
      <c r="F1436" s="6" t="s">
        <v>1476</v>
      </c>
      <c r="G1436" s="55">
        <v>42780</v>
      </c>
      <c r="H1436" s="58">
        <v>6</v>
      </c>
      <c r="I1436" s="7" t="s">
        <v>290</v>
      </c>
      <c r="J1436" s="15" t="s">
        <v>1352</v>
      </c>
      <c r="K1436" s="7" t="s">
        <v>1219</v>
      </c>
      <c r="L1436" s="57">
        <v>385000000</v>
      </c>
      <c r="M1436" s="57">
        <v>385000000</v>
      </c>
      <c r="N1436" s="9" t="s">
        <v>1426</v>
      </c>
      <c r="O1436" s="9" t="s">
        <v>271</v>
      </c>
      <c r="P1436" s="11" t="s">
        <v>1427</v>
      </c>
      <c r="Q1436" s="11" t="s">
        <v>1428</v>
      </c>
      <c r="R1436" s="11" t="s">
        <v>1427</v>
      </c>
      <c r="S1436" s="11" t="s">
        <v>1428</v>
      </c>
      <c r="T1436" s="11" t="s">
        <v>1429</v>
      </c>
    </row>
    <row r="1437" spans="1:20" ht="35.1" customHeight="1" x14ac:dyDescent="0.25">
      <c r="A1437" s="4">
        <v>47</v>
      </c>
      <c r="B1437" s="5" t="s">
        <v>1421</v>
      </c>
      <c r="C1437" s="5" t="s">
        <v>1470</v>
      </c>
      <c r="D1437" s="6" t="s">
        <v>1477</v>
      </c>
      <c r="E1437" s="54">
        <v>80101604</v>
      </c>
      <c r="F1437" s="6" t="s">
        <v>1478</v>
      </c>
      <c r="G1437" s="55" t="s">
        <v>1435</v>
      </c>
      <c r="H1437" s="58">
        <v>11</v>
      </c>
      <c r="I1437" s="7" t="s">
        <v>268</v>
      </c>
      <c r="J1437" s="15" t="s">
        <v>1122</v>
      </c>
      <c r="K1437" s="7" t="s">
        <v>1219</v>
      </c>
      <c r="L1437" s="57">
        <v>99000000</v>
      </c>
      <c r="M1437" s="57">
        <v>99000000</v>
      </c>
      <c r="N1437" s="9" t="s">
        <v>1426</v>
      </c>
      <c r="O1437" s="9" t="s">
        <v>271</v>
      </c>
      <c r="P1437" s="11" t="s">
        <v>1427</v>
      </c>
      <c r="Q1437" s="11" t="s">
        <v>1428</v>
      </c>
      <c r="R1437" s="11" t="s">
        <v>1427</v>
      </c>
      <c r="S1437" s="11" t="s">
        <v>1428</v>
      </c>
      <c r="T1437" s="11" t="s">
        <v>1429</v>
      </c>
    </row>
    <row r="1438" spans="1:20" ht="35.1" customHeight="1" x14ac:dyDescent="0.25">
      <c r="A1438" s="4">
        <v>48</v>
      </c>
      <c r="B1438" s="5" t="s">
        <v>1421</v>
      </c>
      <c r="C1438" s="5" t="s">
        <v>1470</v>
      </c>
      <c r="D1438" s="6" t="s">
        <v>1477</v>
      </c>
      <c r="E1438" s="54">
        <v>80101604</v>
      </c>
      <c r="F1438" s="6" t="s">
        <v>1479</v>
      </c>
      <c r="G1438" s="55" t="s">
        <v>1435</v>
      </c>
      <c r="H1438" s="58">
        <v>11</v>
      </c>
      <c r="I1438" s="7" t="s">
        <v>268</v>
      </c>
      <c r="J1438" s="15" t="s">
        <v>1122</v>
      </c>
      <c r="K1438" s="7" t="s">
        <v>1219</v>
      </c>
      <c r="L1438" s="57">
        <v>77000000</v>
      </c>
      <c r="M1438" s="57">
        <v>77000000</v>
      </c>
      <c r="N1438" s="9" t="s">
        <v>1426</v>
      </c>
      <c r="O1438" s="9" t="s">
        <v>271</v>
      </c>
      <c r="P1438" s="11" t="s">
        <v>1427</v>
      </c>
      <c r="Q1438" s="11" t="s">
        <v>1428</v>
      </c>
      <c r="R1438" s="11" t="s">
        <v>1427</v>
      </c>
      <c r="S1438" s="11" t="s">
        <v>1428</v>
      </c>
      <c r="T1438" s="11" t="s">
        <v>1429</v>
      </c>
    </row>
    <row r="1439" spans="1:20" ht="35.1" customHeight="1" x14ac:dyDescent="0.25">
      <c r="A1439" s="4">
        <v>49</v>
      </c>
      <c r="B1439" s="5" t="s">
        <v>1421</v>
      </c>
      <c r="C1439" s="5" t="s">
        <v>1470</v>
      </c>
      <c r="D1439" s="6" t="s">
        <v>1477</v>
      </c>
      <c r="E1439" s="54">
        <v>80101604</v>
      </c>
      <c r="F1439" s="6" t="s">
        <v>1480</v>
      </c>
      <c r="G1439" s="55" t="s">
        <v>1435</v>
      </c>
      <c r="H1439" s="58">
        <v>11</v>
      </c>
      <c r="I1439" s="7" t="s">
        <v>268</v>
      </c>
      <c r="J1439" s="15" t="s">
        <v>1122</v>
      </c>
      <c r="K1439" s="7" t="s">
        <v>1219</v>
      </c>
      <c r="L1439" s="57">
        <v>60500000</v>
      </c>
      <c r="M1439" s="57">
        <v>60500000</v>
      </c>
      <c r="N1439" s="9" t="s">
        <v>1426</v>
      </c>
      <c r="O1439" s="9" t="s">
        <v>271</v>
      </c>
      <c r="P1439" s="11" t="s">
        <v>1427</v>
      </c>
      <c r="Q1439" s="11" t="s">
        <v>1428</v>
      </c>
      <c r="R1439" s="11" t="s">
        <v>1427</v>
      </c>
      <c r="S1439" s="11" t="s">
        <v>1428</v>
      </c>
      <c r="T1439" s="11" t="s">
        <v>1429</v>
      </c>
    </row>
    <row r="1440" spans="1:20" ht="35.1" customHeight="1" x14ac:dyDescent="0.25">
      <c r="A1440" s="4">
        <v>50</v>
      </c>
      <c r="B1440" s="5" t="s">
        <v>1421</v>
      </c>
      <c r="C1440" s="5" t="s">
        <v>1470</v>
      </c>
      <c r="D1440" s="6" t="s">
        <v>1477</v>
      </c>
      <c r="E1440" s="54">
        <v>80101604</v>
      </c>
      <c r="F1440" s="6" t="s">
        <v>1481</v>
      </c>
      <c r="G1440" s="55" t="s">
        <v>1435</v>
      </c>
      <c r="H1440" s="58">
        <v>11</v>
      </c>
      <c r="I1440" s="7" t="s">
        <v>268</v>
      </c>
      <c r="J1440" s="15" t="s">
        <v>1122</v>
      </c>
      <c r="K1440" s="7" t="s">
        <v>1219</v>
      </c>
      <c r="L1440" s="57">
        <v>55000000</v>
      </c>
      <c r="M1440" s="57">
        <v>55000000</v>
      </c>
      <c r="N1440" s="9" t="s">
        <v>1426</v>
      </c>
      <c r="O1440" s="9" t="s">
        <v>271</v>
      </c>
      <c r="P1440" s="11" t="s">
        <v>1427</v>
      </c>
      <c r="Q1440" s="11" t="s">
        <v>1428</v>
      </c>
      <c r="R1440" s="11" t="s">
        <v>1427</v>
      </c>
      <c r="S1440" s="11" t="s">
        <v>1428</v>
      </c>
      <c r="T1440" s="11" t="s">
        <v>1429</v>
      </c>
    </row>
    <row r="1441" spans="1:20" ht="35.1" customHeight="1" x14ac:dyDescent="0.25">
      <c r="A1441" s="4">
        <v>51</v>
      </c>
      <c r="B1441" s="5" t="s">
        <v>1421</v>
      </c>
      <c r="C1441" s="5" t="s">
        <v>1470</v>
      </c>
      <c r="D1441" s="6" t="s">
        <v>1477</v>
      </c>
      <c r="E1441" s="54">
        <v>80101604</v>
      </c>
      <c r="F1441" s="6" t="s">
        <v>1482</v>
      </c>
      <c r="G1441" s="55" t="s">
        <v>1435</v>
      </c>
      <c r="H1441" s="58">
        <v>11</v>
      </c>
      <c r="I1441" s="7" t="s">
        <v>268</v>
      </c>
      <c r="J1441" s="15" t="s">
        <v>1122</v>
      </c>
      <c r="K1441" s="7" t="s">
        <v>1219</v>
      </c>
      <c r="L1441" s="57">
        <v>55000000</v>
      </c>
      <c r="M1441" s="57">
        <v>55000000</v>
      </c>
      <c r="N1441" s="9" t="s">
        <v>1426</v>
      </c>
      <c r="O1441" s="9" t="s">
        <v>271</v>
      </c>
      <c r="P1441" s="11" t="s">
        <v>1427</v>
      </c>
      <c r="Q1441" s="11" t="s">
        <v>1428</v>
      </c>
      <c r="R1441" s="11" t="s">
        <v>1427</v>
      </c>
      <c r="S1441" s="11" t="s">
        <v>1428</v>
      </c>
      <c r="T1441" s="11" t="s">
        <v>1429</v>
      </c>
    </row>
    <row r="1442" spans="1:20" ht="35.1" customHeight="1" x14ac:dyDescent="0.25">
      <c r="A1442" s="4">
        <v>52</v>
      </c>
      <c r="B1442" s="5" t="s">
        <v>1421</v>
      </c>
      <c r="C1442" s="5" t="s">
        <v>1470</v>
      </c>
      <c r="D1442" s="6" t="s">
        <v>1477</v>
      </c>
      <c r="E1442" s="54">
        <v>80101604</v>
      </c>
      <c r="F1442" s="6" t="s">
        <v>1483</v>
      </c>
      <c r="G1442" s="55" t="s">
        <v>1435</v>
      </c>
      <c r="H1442" s="58">
        <v>11</v>
      </c>
      <c r="I1442" s="7" t="s">
        <v>268</v>
      </c>
      <c r="J1442" s="15" t="s">
        <v>1122</v>
      </c>
      <c r="K1442" s="7" t="s">
        <v>1219</v>
      </c>
      <c r="L1442" s="57">
        <v>104500000</v>
      </c>
      <c r="M1442" s="57">
        <v>104500000</v>
      </c>
      <c r="N1442" s="9" t="s">
        <v>1426</v>
      </c>
      <c r="O1442" s="9" t="s">
        <v>271</v>
      </c>
      <c r="P1442" s="11" t="s">
        <v>1427</v>
      </c>
      <c r="Q1442" s="11" t="s">
        <v>1428</v>
      </c>
      <c r="R1442" s="11" t="s">
        <v>1427</v>
      </c>
      <c r="S1442" s="11" t="s">
        <v>1428</v>
      </c>
      <c r="T1442" s="11" t="s">
        <v>1429</v>
      </c>
    </row>
    <row r="1443" spans="1:20" ht="35.1" customHeight="1" x14ac:dyDescent="0.25">
      <c r="A1443" s="4">
        <v>53</v>
      </c>
      <c r="B1443" s="5" t="s">
        <v>1421</v>
      </c>
      <c r="C1443" s="5" t="s">
        <v>1470</v>
      </c>
      <c r="D1443" s="6" t="s">
        <v>1477</v>
      </c>
      <c r="E1443" s="54">
        <v>80101604</v>
      </c>
      <c r="F1443" s="6" t="s">
        <v>1484</v>
      </c>
      <c r="G1443" s="55" t="s">
        <v>1435</v>
      </c>
      <c r="H1443" s="58">
        <v>11</v>
      </c>
      <c r="I1443" s="7" t="s">
        <v>268</v>
      </c>
      <c r="J1443" s="15" t="s">
        <v>1122</v>
      </c>
      <c r="K1443" s="7" t="s">
        <v>1219</v>
      </c>
      <c r="L1443" s="57">
        <v>48400000</v>
      </c>
      <c r="M1443" s="57">
        <v>48400000</v>
      </c>
      <c r="N1443" s="9" t="s">
        <v>1426</v>
      </c>
      <c r="O1443" s="9" t="s">
        <v>271</v>
      </c>
      <c r="P1443" s="11" t="s">
        <v>1427</v>
      </c>
      <c r="Q1443" s="11" t="s">
        <v>1428</v>
      </c>
      <c r="R1443" s="11" t="s">
        <v>1427</v>
      </c>
      <c r="S1443" s="11" t="s">
        <v>1428</v>
      </c>
      <c r="T1443" s="11" t="s">
        <v>1429</v>
      </c>
    </row>
    <row r="1444" spans="1:20" ht="35.1" customHeight="1" x14ac:dyDescent="0.25">
      <c r="A1444" s="4">
        <v>54</v>
      </c>
      <c r="B1444" s="5" t="s">
        <v>1421</v>
      </c>
      <c r="C1444" s="5" t="s">
        <v>1470</v>
      </c>
      <c r="D1444" s="6" t="s">
        <v>1477</v>
      </c>
      <c r="E1444" s="54">
        <v>80101604</v>
      </c>
      <c r="F1444" s="6" t="s">
        <v>1485</v>
      </c>
      <c r="G1444" s="55" t="s">
        <v>1435</v>
      </c>
      <c r="H1444" s="58">
        <v>11</v>
      </c>
      <c r="I1444" s="7" t="s">
        <v>268</v>
      </c>
      <c r="J1444" s="15" t="s">
        <v>1122</v>
      </c>
      <c r="K1444" s="7" t="s">
        <v>1219</v>
      </c>
      <c r="L1444" s="57">
        <v>44000000</v>
      </c>
      <c r="M1444" s="57">
        <v>44000000</v>
      </c>
      <c r="N1444" s="9" t="s">
        <v>1426</v>
      </c>
      <c r="O1444" s="9" t="s">
        <v>271</v>
      </c>
      <c r="P1444" s="11" t="s">
        <v>1427</v>
      </c>
      <c r="Q1444" s="11" t="s">
        <v>1428</v>
      </c>
      <c r="R1444" s="11" t="s">
        <v>1427</v>
      </c>
      <c r="S1444" s="11" t="s">
        <v>1428</v>
      </c>
      <c r="T1444" s="11" t="s">
        <v>1429</v>
      </c>
    </row>
    <row r="1445" spans="1:20" ht="35.1" customHeight="1" x14ac:dyDescent="0.25">
      <c r="A1445" s="4">
        <v>55</v>
      </c>
      <c r="B1445" s="5" t="s">
        <v>1421</v>
      </c>
      <c r="C1445" s="5" t="s">
        <v>1470</v>
      </c>
      <c r="D1445" s="6" t="s">
        <v>1477</v>
      </c>
      <c r="E1445" s="54">
        <v>80101604</v>
      </c>
      <c r="F1445" s="6" t="s">
        <v>1486</v>
      </c>
      <c r="G1445" s="55" t="s">
        <v>1435</v>
      </c>
      <c r="H1445" s="58">
        <v>11</v>
      </c>
      <c r="I1445" s="7" t="s">
        <v>328</v>
      </c>
      <c r="J1445" s="15" t="s">
        <v>1122</v>
      </c>
      <c r="K1445" s="7" t="s">
        <v>1219</v>
      </c>
      <c r="L1445" s="57">
        <v>44000000</v>
      </c>
      <c r="M1445" s="57">
        <v>44000000</v>
      </c>
      <c r="N1445" s="9" t="s">
        <v>1426</v>
      </c>
      <c r="O1445" s="9" t="s">
        <v>271</v>
      </c>
      <c r="P1445" s="11" t="s">
        <v>1427</v>
      </c>
      <c r="Q1445" s="11" t="s">
        <v>1428</v>
      </c>
      <c r="R1445" s="11" t="s">
        <v>1427</v>
      </c>
      <c r="S1445" s="11" t="s">
        <v>1428</v>
      </c>
      <c r="T1445" s="11" t="s">
        <v>1429</v>
      </c>
    </row>
    <row r="1446" spans="1:20" ht="35.1" customHeight="1" x14ac:dyDescent="0.25">
      <c r="A1446" s="4">
        <v>56</v>
      </c>
      <c r="B1446" s="5" t="s">
        <v>1421</v>
      </c>
      <c r="C1446" s="5" t="s">
        <v>1470</v>
      </c>
      <c r="D1446" s="6" t="s">
        <v>1436</v>
      </c>
      <c r="E1446" s="54">
        <v>80101604</v>
      </c>
      <c r="F1446" s="6" t="s">
        <v>1487</v>
      </c>
      <c r="G1446" s="55">
        <v>42835</v>
      </c>
      <c r="H1446" s="58">
        <v>3.5</v>
      </c>
      <c r="I1446" s="7" t="s">
        <v>328</v>
      </c>
      <c r="J1446" s="15" t="s">
        <v>1122</v>
      </c>
      <c r="K1446" s="7" t="s">
        <v>1219</v>
      </c>
      <c r="L1446" s="57">
        <v>50000000</v>
      </c>
      <c r="M1446" s="57">
        <v>50000000</v>
      </c>
      <c r="N1446" s="9" t="s">
        <v>1426</v>
      </c>
      <c r="O1446" s="9" t="s">
        <v>271</v>
      </c>
      <c r="P1446" s="11" t="s">
        <v>1427</v>
      </c>
      <c r="Q1446" s="11" t="s">
        <v>1428</v>
      </c>
      <c r="R1446" s="11" t="s">
        <v>1427</v>
      </c>
      <c r="S1446" s="11" t="s">
        <v>1428</v>
      </c>
      <c r="T1446" s="11" t="s">
        <v>1429</v>
      </c>
    </row>
    <row r="1447" spans="1:20" ht="35.1" customHeight="1" x14ac:dyDescent="0.25">
      <c r="A1447" s="4">
        <v>57</v>
      </c>
      <c r="B1447" s="5" t="s">
        <v>1421</v>
      </c>
      <c r="C1447" s="5" t="s">
        <v>1488</v>
      </c>
      <c r="D1447" s="6" t="s">
        <v>1489</v>
      </c>
      <c r="E1447" s="54">
        <v>80111601</v>
      </c>
      <c r="F1447" s="6" t="s">
        <v>1490</v>
      </c>
      <c r="G1447" s="55" t="s">
        <v>1435</v>
      </c>
      <c r="H1447" s="58">
        <v>11</v>
      </c>
      <c r="I1447" s="7" t="s">
        <v>328</v>
      </c>
      <c r="J1447" s="15" t="s">
        <v>1122</v>
      </c>
      <c r="K1447" s="7" t="s">
        <v>1219</v>
      </c>
      <c r="L1447" s="57">
        <v>66000000</v>
      </c>
      <c r="M1447" s="57">
        <v>66000000</v>
      </c>
      <c r="N1447" s="9" t="s">
        <v>1426</v>
      </c>
      <c r="O1447" s="9" t="s">
        <v>271</v>
      </c>
      <c r="P1447" s="11" t="s">
        <v>1427</v>
      </c>
      <c r="Q1447" s="11" t="s">
        <v>1428</v>
      </c>
      <c r="R1447" s="11" t="s">
        <v>1427</v>
      </c>
      <c r="S1447" s="11" t="s">
        <v>1428</v>
      </c>
      <c r="T1447" s="11" t="s">
        <v>1429</v>
      </c>
    </row>
    <row r="1448" spans="1:20" ht="35.1" customHeight="1" x14ac:dyDescent="0.25">
      <c r="A1448" s="4">
        <v>58</v>
      </c>
      <c r="B1448" s="5" t="s">
        <v>1421</v>
      </c>
      <c r="C1448" s="5" t="s">
        <v>1488</v>
      </c>
      <c r="D1448" s="6" t="s">
        <v>1489</v>
      </c>
      <c r="E1448" s="54">
        <v>80101504</v>
      </c>
      <c r="F1448" s="6" t="s">
        <v>1491</v>
      </c>
      <c r="G1448" s="55" t="s">
        <v>1435</v>
      </c>
      <c r="H1448" s="58">
        <v>11</v>
      </c>
      <c r="I1448" s="7" t="s">
        <v>328</v>
      </c>
      <c r="J1448" s="15" t="s">
        <v>1122</v>
      </c>
      <c r="K1448" s="7" t="s">
        <v>1219</v>
      </c>
      <c r="L1448" s="57">
        <v>66000000</v>
      </c>
      <c r="M1448" s="57">
        <v>66000000</v>
      </c>
      <c r="N1448" s="9" t="s">
        <v>1426</v>
      </c>
      <c r="O1448" s="9" t="s">
        <v>271</v>
      </c>
      <c r="P1448" s="11" t="s">
        <v>1427</v>
      </c>
      <c r="Q1448" s="11" t="s">
        <v>1428</v>
      </c>
      <c r="R1448" s="11" t="s">
        <v>1427</v>
      </c>
      <c r="S1448" s="11" t="s">
        <v>1428</v>
      </c>
      <c r="T1448" s="11" t="s">
        <v>1429</v>
      </c>
    </row>
    <row r="1449" spans="1:20" ht="35.1" customHeight="1" x14ac:dyDescent="0.25">
      <c r="A1449" s="4">
        <v>59</v>
      </c>
      <c r="B1449" s="5" t="s">
        <v>1421</v>
      </c>
      <c r="C1449" s="5" t="s">
        <v>1488</v>
      </c>
      <c r="D1449" s="6" t="s">
        <v>1489</v>
      </c>
      <c r="E1449" s="54">
        <v>80121704</v>
      </c>
      <c r="F1449" s="6" t="s">
        <v>1492</v>
      </c>
      <c r="G1449" s="55" t="s">
        <v>1435</v>
      </c>
      <c r="H1449" s="58">
        <v>11</v>
      </c>
      <c r="I1449" s="7" t="s">
        <v>328</v>
      </c>
      <c r="J1449" s="15" t="s">
        <v>1122</v>
      </c>
      <c r="K1449" s="7" t="s">
        <v>1219</v>
      </c>
      <c r="L1449" s="57">
        <v>99000000</v>
      </c>
      <c r="M1449" s="57">
        <v>99000000</v>
      </c>
      <c r="N1449" s="9" t="s">
        <v>1426</v>
      </c>
      <c r="O1449" s="9" t="s">
        <v>271</v>
      </c>
      <c r="P1449" s="11" t="s">
        <v>1427</v>
      </c>
      <c r="Q1449" s="11" t="s">
        <v>1428</v>
      </c>
      <c r="R1449" s="11" t="s">
        <v>1427</v>
      </c>
      <c r="S1449" s="11" t="s">
        <v>1428</v>
      </c>
      <c r="T1449" s="11" t="s">
        <v>1429</v>
      </c>
    </row>
    <row r="1450" spans="1:20" ht="35.1" customHeight="1" x14ac:dyDescent="0.25">
      <c r="A1450" s="4">
        <v>60</v>
      </c>
      <c r="B1450" s="5" t="s">
        <v>1421</v>
      </c>
      <c r="C1450" s="5" t="s">
        <v>1488</v>
      </c>
      <c r="D1450" s="6" t="s">
        <v>1489</v>
      </c>
      <c r="E1450" s="54">
        <v>80121704</v>
      </c>
      <c r="F1450" s="6" t="s">
        <v>1493</v>
      </c>
      <c r="G1450" s="55" t="s">
        <v>1435</v>
      </c>
      <c r="H1450" s="58">
        <v>11</v>
      </c>
      <c r="I1450" s="7" t="s">
        <v>328</v>
      </c>
      <c r="J1450" s="15" t="s">
        <v>1122</v>
      </c>
      <c r="K1450" s="7" t="s">
        <v>1219</v>
      </c>
      <c r="L1450" s="57">
        <v>88000000</v>
      </c>
      <c r="M1450" s="57">
        <v>88000000</v>
      </c>
      <c r="N1450" s="9" t="s">
        <v>1426</v>
      </c>
      <c r="O1450" s="9" t="s">
        <v>271</v>
      </c>
      <c r="P1450" s="11" t="s">
        <v>1427</v>
      </c>
      <c r="Q1450" s="11" t="s">
        <v>1428</v>
      </c>
      <c r="R1450" s="11" t="s">
        <v>1427</v>
      </c>
      <c r="S1450" s="11" t="s">
        <v>1428</v>
      </c>
      <c r="T1450" s="11" t="s">
        <v>1429</v>
      </c>
    </row>
    <row r="1451" spans="1:20" ht="35.1" customHeight="1" x14ac:dyDescent="0.25">
      <c r="A1451" s="4">
        <v>61</v>
      </c>
      <c r="B1451" s="5" t="s">
        <v>1421</v>
      </c>
      <c r="C1451" s="5" t="s">
        <v>1488</v>
      </c>
      <c r="D1451" s="6" t="s">
        <v>1489</v>
      </c>
      <c r="E1451" s="54">
        <v>80121704</v>
      </c>
      <c r="F1451" s="6" t="s">
        <v>1494</v>
      </c>
      <c r="G1451" s="55" t="s">
        <v>1435</v>
      </c>
      <c r="H1451" s="58">
        <v>11</v>
      </c>
      <c r="I1451" s="7" t="s">
        <v>328</v>
      </c>
      <c r="J1451" s="15" t="s">
        <v>1122</v>
      </c>
      <c r="K1451" s="7" t="s">
        <v>1219</v>
      </c>
      <c r="L1451" s="57">
        <v>66000000</v>
      </c>
      <c r="M1451" s="57">
        <v>66000000</v>
      </c>
      <c r="N1451" s="9" t="s">
        <v>1426</v>
      </c>
      <c r="O1451" s="9" t="s">
        <v>271</v>
      </c>
      <c r="P1451" s="11" t="s">
        <v>1427</v>
      </c>
      <c r="Q1451" s="11" t="s">
        <v>1428</v>
      </c>
      <c r="R1451" s="11" t="s">
        <v>1427</v>
      </c>
      <c r="S1451" s="11" t="s">
        <v>1428</v>
      </c>
      <c r="T1451" s="11" t="s">
        <v>1429</v>
      </c>
    </row>
    <row r="1452" spans="1:20" ht="35.1" customHeight="1" x14ac:dyDescent="0.25">
      <c r="A1452" s="4">
        <v>62</v>
      </c>
      <c r="B1452" s="5" t="s">
        <v>1421</v>
      </c>
      <c r="C1452" s="5" t="s">
        <v>1488</v>
      </c>
      <c r="D1452" s="6" t="s">
        <v>1489</v>
      </c>
      <c r="E1452" s="54">
        <v>80101604</v>
      </c>
      <c r="F1452" s="6" t="s">
        <v>1495</v>
      </c>
      <c r="G1452" s="55" t="s">
        <v>1435</v>
      </c>
      <c r="H1452" s="58">
        <v>11</v>
      </c>
      <c r="I1452" s="7" t="s">
        <v>328</v>
      </c>
      <c r="J1452" s="15" t="s">
        <v>1122</v>
      </c>
      <c r="K1452" s="7" t="s">
        <v>1219</v>
      </c>
      <c r="L1452" s="57">
        <v>71500000</v>
      </c>
      <c r="M1452" s="57">
        <v>71500000</v>
      </c>
      <c r="N1452" s="9" t="s">
        <v>1426</v>
      </c>
      <c r="O1452" s="9" t="s">
        <v>271</v>
      </c>
      <c r="P1452" s="11" t="s">
        <v>1427</v>
      </c>
      <c r="Q1452" s="11" t="s">
        <v>1428</v>
      </c>
      <c r="R1452" s="11" t="s">
        <v>1427</v>
      </c>
      <c r="S1452" s="11" t="s">
        <v>1428</v>
      </c>
      <c r="T1452" s="11" t="s">
        <v>1429</v>
      </c>
    </row>
    <row r="1453" spans="1:20" ht="35.1" customHeight="1" x14ac:dyDescent="0.25">
      <c r="A1453" s="4">
        <v>63</v>
      </c>
      <c r="B1453" s="5" t="s">
        <v>1421</v>
      </c>
      <c r="C1453" s="5" t="s">
        <v>1488</v>
      </c>
      <c r="D1453" s="6" t="s">
        <v>1489</v>
      </c>
      <c r="E1453" s="54">
        <v>80121704</v>
      </c>
      <c r="F1453" s="6" t="s">
        <v>1496</v>
      </c>
      <c r="G1453" s="55" t="s">
        <v>1435</v>
      </c>
      <c r="H1453" s="58">
        <v>11</v>
      </c>
      <c r="I1453" s="7" t="s">
        <v>328</v>
      </c>
      <c r="J1453" s="15" t="s">
        <v>1122</v>
      </c>
      <c r="K1453" s="7" t="s">
        <v>1219</v>
      </c>
      <c r="L1453" s="57">
        <v>66000000</v>
      </c>
      <c r="M1453" s="57">
        <v>66000000</v>
      </c>
      <c r="N1453" s="9" t="s">
        <v>1426</v>
      </c>
      <c r="O1453" s="9" t="s">
        <v>271</v>
      </c>
      <c r="P1453" s="11" t="s">
        <v>1427</v>
      </c>
      <c r="Q1453" s="11" t="s">
        <v>1428</v>
      </c>
      <c r="R1453" s="11" t="s">
        <v>1427</v>
      </c>
      <c r="S1453" s="11" t="s">
        <v>1428</v>
      </c>
      <c r="T1453" s="11" t="s">
        <v>1429</v>
      </c>
    </row>
    <row r="1454" spans="1:20" ht="35.1" customHeight="1" x14ac:dyDescent="0.25">
      <c r="A1454" s="4">
        <v>64</v>
      </c>
      <c r="B1454" s="5" t="s">
        <v>1421</v>
      </c>
      <c r="C1454" s="5" t="s">
        <v>1488</v>
      </c>
      <c r="D1454" s="6" t="s">
        <v>1489</v>
      </c>
      <c r="E1454" s="54">
        <v>80101603</v>
      </c>
      <c r="F1454" s="6" t="s">
        <v>1497</v>
      </c>
      <c r="G1454" s="55" t="s">
        <v>1435</v>
      </c>
      <c r="H1454" s="58">
        <v>11</v>
      </c>
      <c r="I1454" s="7" t="s">
        <v>328</v>
      </c>
      <c r="J1454" s="15" t="s">
        <v>1122</v>
      </c>
      <c r="K1454" s="7" t="s">
        <v>1219</v>
      </c>
      <c r="L1454" s="57">
        <v>104500000</v>
      </c>
      <c r="M1454" s="57">
        <v>104500000</v>
      </c>
      <c r="N1454" s="9" t="s">
        <v>1426</v>
      </c>
      <c r="O1454" s="9" t="s">
        <v>271</v>
      </c>
      <c r="P1454" s="11" t="s">
        <v>1427</v>
      </c>
      <c r="Q1454" s="11" t="s">
        <v>1428</v>
      </c>
      <c r="R1454" s="11" t="s">
        <v>1427</v>
      </c>
      <c r="S1454" s="11" t="s">
        <v>1428</v>
      </c>
      <c r="T1454" s="11" t="s">
        <v>1429</v>
      </c>
    </row>
    <row r="1455" spans="1:20" ht="35.1" customHeight="1" x14ac:dyDescent="0.25">
      <c r="A1455" s="4">
        <v>65</v>
      </c>
      <c r="B1455" s="5" t="s">
        <v>1421</v>
      </c>
      <c r="C1455" s="5" t="s">
        <v>1488</v>
      </c>
      <c r="D1455" s="6" t="s">
        <v>1489</v>
      </c>
      <c r="E1455" s="54">
        <v>80121704</v>
      </c>
      <c r="F1455" s="6" t="s">
        <v>1498</v>
      </c>
      <c r="G1455" s="55" t="s">
        <v>1435</v>
      </c>
      <c r="H1455" s="58">
        <v>11</v>
      </c>
      <c r="I1455" s="7" t="s">
        <v>328</v>
      </c>
      <c r="J1455" s="15" t="s">
        <v>1122</v>
      </c>
      <c r="K1455" s="7" t="s">
        <v>1219</v>
      </c>
      <c r="L1455" s="57">
        <v>88000000</v>
      </c>
      <c r="M1455" s="57">
        <v>88000000</v>
      </c>
      <c r="N1455" s="9" t="s">
        <v>1426</v>
      </c>
      <c r="O1455" s="9" t="s">
        <v>271</v>
      </c>
      <c r="P1455" s="11" t="s">
        <v>1427</v>
      </c>
      <c r="Q1455" s="11" t="s">
        <v>1428</v>
      </c>
      <c r="R1455" s="11" t="s">
        <v>1427</v>
      </c>
      <c r="S1455" s="11" t="s">
        <v>1428</v>
      </c>
      <c r="T1455" s="11" t="s">
        <v>1429</v>
      </c>
    </row>
    <row r="1456" spans="1:20" ht="35.1" customHeight="1" x14ac:dyDescent="0.25">
      <c r="A1456" s="4">
        <v>66</v>
      </c>
      <c r="B1456" s="5" t="s">
        <v>1421</v>
      </c>
      <c r="C1456" s="5" t="s">
        <v>1488</v>
      </c>
      <c r="D1456" s="6" t="s">
        <v>1489</v>
      </c>
      <c r="E1456" s="54">
        <v>80101604</v>
      </c>
      <c r="F1456" s="6" t="s">
        <v>1499</v>
      </c>
      <c r="G1456" s="55" t="s">
        <v>1435</v>
      </c>
      <c r="H1456" s="58">
        <v>11</v>
      </c>
      <c r="I1456" s="7" t="s">
        <v>328</v>
      </c>
      <c r="J1456" s="15" t="s">
        <v>1122</v>
      </c>
      <c r="K1456" s="7" t="s">
        <v>1219</v>
      </c>
      <c r="L1456" s="57">
        <v>77000000</v>
      </c>
      <c r="M1456" s="57">
        <v>77000000</v>
      </c>
      <c r="N1456" s="9" t="s">
        <v>1426</v>
      </c>
      <c r="O1456" s="9" t="s">
        <v>271</v>
      </c>
      <c r="P1456" s="11" t="s">
        <v>1427</v>
      </c>
      <c r="Q1456" s="11" t="s">
        <v>1428</v>
      </c>
      <c r="R1456" s="11" t="s">
        <v>1427</v>
      </c>
      <c r="S1456" s="11" t="s">
        <v>1428</v>
      </c>
      <c r="T1456" s="11" t="s">
        <v>1429</v>
      </c>
    </row>
    <row r="1457" spans="1:20" ht="35.1" customHeight="1" x14ac:dyDescent="0.25">
      <c r="A1457" s="4">
        <v>67</v>
      </c>
      <c r="B1457" s="5" t="s">
        <v>1421</v>
      </c>
      <c r="C1457" s="5" t="s">
        <v>1488</v>
      </c>
      <c r="D1457" s="6" t="s">
        <v>1500</v>
      </c>
      <c r="E1457" s="54">
        <v>80101604</v>
      </c>
      <c r="F1457" s="6" t="s">
        <v>1501</v>
      </c>
      <c r="G1457" s="55" t="s">
        <v>1435</v>
      </c>
      <c r="H1457" s="58">
        <v>11</v>
      </c>
      <c r="I1457" s="7" t="s">
        <v>328</v>
      </c>
      <c r="J1457" s="15" t="s">
        <v>1122</v>
      </c>
      <c r="K1457" s="7" t="s">
        <v>1219</v>
      </c>
      <c r="L1457" s="57">
        <v>93500000</v>
      </c>
      <c r="M1457" s="57">
        <v>93500000</v>
      </c>
      <c r="N1457" s="9" t="s">
        <v>1426</v>
      </c>
      <c r="O1457" s="9" t="s">
        <v>271</v>
      </c>
      <c r="P1457" s="11" t="s">
        <v>1427</v>
      </c>
      <c r="Q1457" s="11" t="s">
        <v>1428</v>
      </c>
      <c r="R1457" s="11" t="s">
        <v>1427</v>
      </c>
      <c r="S1457" s="11" t="s">
        <v>1428</v>
      </c>
      <c r="T1457" s="11" t="s">
        <v>1429</v>
      </c>
    </row>
    <row r="1458" spans="1:20" ht="35.1" customHeight="1" x14ac:dyDescent="0.25">
      <c r="A1458" s="4">
        <v>68</v>
      </c>
      <c r="B1458" s="5" t="s">
        <v>1421</v>
      </c>
      <c r="C1458" s="5" t="s">
        <v>1488</v>
      </c>
      <c r="D1458" s="6" t="s">
        <v>1502</v>
      </c>
      <c r="E1458" s="54">
        <v>93141509</v>
      </c>
      <c r="F1458" s="6" t="s">
        <v>1503</v>
      </c>
      <c r="G1458" s="55">
        <v>42780</v>
      </c>
      <c r="H1458" s="58">
        <v>7</v>
      </c>
      <c r="I1458" s="7" t="s">
        <v>290</v>
      </c>
      <c r="J1458" s="15" t="s">
        <v>1352</v>
      </c>
      <c r="K1458" s="7" t="s">
        <v>1219</v>
      </c>
      <c r="L1458" s="57">
        <v>200000000</v>
      </c>
      <c r="M1458" s="57">
        <v>200000000</v>
      </c>
      <c r="N1458" s="9" t="s">
        <v>1426</v>
      </c>
      <c r="O1458" s="9" t="s">
        <v>271</v>
      </c>
      <c r="P1458" s="11" t="s">
        <v>1427</v>
      </c>
      <c r="Q1458" s="11" t="s">
        <v>1428</v>
      </c>
      <c r="R1458" s="11" t="s">
        <v>1427</v>
      </c>
      <c r="S1458" s="11" t="s">
        <v>1428</v>
      </c>
      <c r="T1458" s="11" t="s">
        <v>1429</v>
      </c>
    </row>
    <row r="1459" spans="1:20" ht="35.1" customHeight="1" x14ac:dyDescent="0.25">
      <c r="A1459" s="4">
        <v>69</v>
      </c>
      <c r="B1459" s="5" t="s">
        <v>1421</v>
      </c>
      <c r="C1459" s="5" t="s">
        <v>1504</v>
      </c>
      <c r="D1459" s="6" t="s">
        <v>1505</v>
      </c>
      <c r="E1459" s="54">
        <v>93121608</v>
      </c>
      <c r="F1459" s="6" t="s">
        <v>1506</v>
      </c>
      <c r="G1459" s="55">
        <v>42780</v>
      </c>
      <c r="H1459" s="58">
        <v>6</v>
      </c>
      <c r="I1459" s="7" t="s">
        <v>290</v>
      </c>
      <c r="J1459" s="15" t="s">
        <v>1352</v>
      </c>
      <c r="K1459" s="7" t="s">
        <v>1219</v>
      </c>
      <c r="L1459" s="57">
        <v>913000000</v>
      </c>
      <c r="M1459" s="57">
        <v>913000000</v>
      </c>
      <c r="N1459" s="9" t="s">
        <v>1426</v>
      </c>
      <c r="O1459" s="9" t="s">
        <v>271</v>
      </c>
      <c r="P1459" s="11" t="s">
        <v>1427</v>
      </c>
      <c r="Q1459" s="11" t="s">
        <v>1428</v>
      </c>
      <c r="R1459" s="11" t="s">
        <v>1427</v>
      </c>
      <c r="S1459" s="11" t="s">
        <v>1428</v>
      </c>
      <c r="T1459" s="11" t="s">
        <v>1429</v>
      </c>
    </row>
    <row r="1460" spans="1:20" ht="35.1" customHeight="1" x14ac:dyDescent="0.25">
      <c r="A1460" s="4">
        <v>70</v>
      </c>
      <c r="B1460" s="5" t="s">
        <v>1421</v>
      </c>
      <c r="C1460" s="5" t="s">
        <v>1504</v>
      </c>
      <c r="D1460" s="6" t="s">
        <v>1507</v>
      </c>
      <c r="E1460" s="54">
        <v>86141500</v>
      </c>
      <c r="F1460" s="6" t="s">
        <v>1508</v>
      </c>
      <c r="G1460" s="55" t="s">
        <v>1435</v>
      </c>
      <c r="H1460" s="58">
        <v>11</v>
      </c>
      <c r="I1460" s="7" t="s">
        <v>328</v>
      </c>
      <c r="J1460" s="15" t="s">
        <v>1122</v>
      </c>
      <c r="K1460" s="7" t="s">
        <v>1219</v>
      </c>
      <c r="L1460" s="57">
        <v>88000000</v>
      </c>
      <c r="M1460" s="57">
        <v>88000000</v>
      </c>
      <c r="N1460" s="9" t="s">
        <v>1426</v>
      </c>
      <c r="O1460" s="9" t="s">
        <v>271</v>
      </c>
      <c r="P1460" s="11" t="s">
        <v>1427</v>
      </c>
      <c r="Q1460" s="11" t="s">
        <v>1428</v>
      </c>
      <c r="R1460" s="11" t="s">
        <v>1427</v>
      </c>
      <c r="S1460" s="11" t="s">
        <v>1428</v>
      </c>
      <c r="T1460" s="11" t="s">
        <v>1429</v>
      </c>
    </row>
    <row r="1461" spans="1:20" ht="35.1" customHeight="1" x14ac:dyDescent="0.25">
      <c r="A1461" s="4">
        <v>71</v>
      </c>
      <c r="B1461" s="5" t="s">
        <v>1421</v>
      </c>
      <c r="C1461" s="5" t="s">
        <v>1504</v>
      </c>
      <c r="D1461" s="6" t="s">
        <v>1507</v>
      </c>
      <c r="E1461" s="54">
        <v>86141500</v>
      </c>
      <c r="F1461" s="6" t="s">
        <v>1509</v>
      </c>
      <c r="G1461" s="55" t="s">
        <v>1435</v>
      </c>
      <c r="H1461" s="58">
        <v>11</v>
      </c>
      <c r="I1461" s="7" t="s">
        <v>328</v>
      </c>
      <c r="J1461" s="15" t="s">
        <v>1122</v>
      </c>
      <c r="K1461" s="7" t="s">
        <v>1219</v>
      </c>
      <c r="L1461" s="57">
        <v>93500000</v>
      </c>
      <c r="M1461" s="57">
        <v>93500000</v>
      </c>
      <c r="N1461" s="9" t="s">
        <v>1426</v>
      </c>
      <c r="O1461" s="9" t="s">
        <v>271</v>
      </c>
      <c r="P1461" s="11" t="s">
        <v>1427</v>
      </c>
      <c r="Q1461" s="11" t="s">
        <v>1428</v>
      </c>
      <c r="R1461" s="11" t="s">
        <v>1427</v>
      </c>
      <c r="S1461" s="11" t="s">
        <v>1428</v>
      </c>
      <c r="T1461" s="11" t="s">
        <v>1429</v>
      </c>
    </row>
    <row r="1462" spans="1:20" ht="35.1" customHeight="1" x14ac:dyDescent="0.25">
      <c r="A1462" s="4">
        <v>72</v>
      </c>
      <c r="B1462" s="5" t="s">
        <v>1421</v>
      </c>
      <c r="C1462" s="5" t="s">
        <v>1504</v>
      </c>
      <c r="D1462" s="6" t="s">
        <v>1510</v>
      </c>
      <c r="E1462" s="54">
        <v>80111601</v>
      </c>
      <c r="F1462" s="6" t="s">
        <v>1511</v>
      </c>
      <c r="G1462" s="55" t="s">
        <v>1435</v>
      </c>
      <c r="H1462" s="58">
        <v>11</v>
      </c>
      <c r="I1462" s="7" t="s">
        <v>328</v>
      </c>
      <c r="J1462" s="15" t="s">
        <v>1122</v>
      </c>
      <c r="K1462" s="7" t="s">
        <v>1219</v>
      </c>
      <c r="L1462" s="57">
        <v>49500000</v>
      </c>
      <c r="M1462" s="57">
        <v>49500000</v>
      </c>
      <c r="N1462" s="9" t="s">
        <v>1426</v>
      </c>
      <c r="O1462" s="9" t="s">
        <v>271</v>
      </c>
      <c r="P1462" s="11" t="s">
        <v>1427</v>
      </c>
      <c r="Q1462" s="11" t="s">
        <v>1428</v>
      </c>
      <c r="R1462" s="11" t="s">
        <v>1427</v>
      </c>
      <c r="S1462" s="11" t="s">
        <v>1428</v>
      </c>
      <c r="T1462" s="11" t="s">
        <v>1429</v>
      </c>
    </row>
    <row r="1463" spans="1:20" ht="35.1" customHeight="1" x14ac:dyDescent="0.25">
      <c r="A1463" s="4">
        <v>73</v>
      </c>
      <c r="B1463" s="5" t="s">
        <v>1421</v>
      </c>
      <c r="C1463" s="5" t="s">
        <v>1504</v>
      </c>
      <c r="D1463" s="6" t="s">
        <v>1510</v>
      </c>
      <c r="E1463" s="54">
        <v>86141501</v>
      </c>
      <c r="F1463" s="6" t="s">
        <v>1512</v>
      </c>
      <c r="G1463" s="55" t="s">
        <v>1435</v>
      </c>
      <c r="H1463" s="58">
        <v>11</v>
      </c>
      <c r="I1463" s="7" t="s">
        <v>328</v>
      </c>
      <c r="J1463" s="15" t="s">
        <v>1122</v>
      </c>
      <c r="K1463" s="7" t="s">
        <v>1219</v>
      </c>
      <c r="L1463" s="57">
        <v>49500000</v>
      </c>
      <c r="M1463" s="57">
        <v>49500000</v>
      </c>
      <c r="N1463" s="9" t="s">
        <v>1426</v>
      </c>
      <c r="O1463" s="9" t="s">
        <v>271</v>
      </c>
      <c r="P1463" s="11" t="s">
        <v>1427</v>
      </c>
      <c r="Q1463" s="11" t="s">
        <v>1428</v>
      </c>
      <c r="R1463" s="11" t="s">
        <v>1427</v>
      </c>
      <c r="S1463" s="11" t="s">
        <v>1428</v>
      </c>
      <c r="T1463" s="11" t="s">
        <v>1429</v>
      </c>
    </row>
    <row r="1464" spans="1:20" ht="35.1" customHeight="1" x14ac:dyDescent="0.25">
      <c r="A1464" s="4">
        <v>74</v>
      </c>
      <c r="B1464" s="5" t="s">
        <v>1421</v>
      </c>
      <c r="C1464" s="5" t="s">
        <v>1504</v>
      </c>
      <c r="D1464" s="6" t="s">
        <v>1513</v>
      </c>
      <c r="E1464" s="54">
        <v>80101504</v>
      </c>
      <c r="F1464" s="6" t="s">
        <v>1514</v>
      </c>
      <c r="G1464" s="55" t="s">
        <v>1435</v>
      </c>
      <c r="H1464" s="58">
        <v>11</v>
      </c>
      <c r="I1464" s="7" t="s">
        <v>328</v>
      </c>
      <c r="J1464" s="15" t="s">
        <v>1122</v>
      </c>
      <c r="K1464" s="7" t="s">
        <v>1219</v>
      </c>
      <c r="L1464" s="57">
        <v>93500000</v>
      </c>
      <c r="M1464" s="57">
        <v>93500000</v>
      </c>
      <c r="N1464" s="9" t="s">
        <v>1426</v>
      </c>
      <c r="O1464" s="9" t="s">
        <v>271</v>
      </c>
      <c r="P1464" s="11" t="s">
        <v>1427</v>
      </c>
      <c r="Q1464" s="11" t="s">
        <v>1428</v>
      </c>
      <c r="R1464" s="11" t="s">
        <v>1427</v>
      </c>
      <c r="S1464" s="11" t="s">
        <v>1428</v>
      </c>
      <c r="T1464" s="11" t="s">
        <v>1429</v>
      </c>
    </row>
    <row r="1465" spans="1:20" ht="35.1" customHeight="1" x14ac:dyDescent="0.25">
      <c r="A1465" s="4">
        <v>75</v>
      </c>
      <c r="B1465" s="5" t="s">
        <v>1421</v>
      </c>
      <c r="C1465" s="5" t="s">
        <v>1504</v>
      </c>
      <c r="D1465" s="6" t="s">
        <v>1513</v>
      </c>
      <c r="E1465" s="54">
        <v>86141501</v>
      </c>
      <c r="F1465" s="6" t="s">
        <v>1515</v>
      </c>
      <c r="G1465" s="55">
        <v>42794</v>
      </c>
      <c r="H1465" s="58">
        <v>1</v>
      </c>
      <c r="I1465" s="7" t="s">
        <v>328</v>
      </c>
      <c r="J1465" s="15" t="s">
        <v>1122</v>
      </c>
      <c r="K1465" s="7" t="s">
        <v>1219</v>
      </c>
      <c r="L1465" s="57">
        <v>4100000</v>
      </c>
      <c r="M1465" s="57">
        <v>4100000</v>
      </c>
      <c r="N1465" s="9" t="s">
        <v>1426</v>
      </c>
      <c r="O1465" s="9" t="s">
        <v>271</v>
      </c>
      <c r="P1465" s="11" t="s">
        <v>1427</v>
      </c>
      <c r="Q1465" s="11" t="s">
        <v>1428</v>
      </c>
      <c r="R1465" s="11" t="s">
        <v>1427</v>
      </c>
      <c r="S1465" s="11" t="s">
        <v>1428</v>
      </c>
      <c r="T1465" s="11" t="s">
        <v>1429</v>
      </c>
    </row>
    <row r="1466" spans="1:20" ht="35.1" customHeight="1" x14ac:dyDescent="0.25">
      <c r="A1466" s="4">
        <v>76</v>
      </c>
      <c r="B1466" s="5" t="s">
        <v>1421</v>
      </c>
      <c r="C1466" s="5" t="s">
        <v>1504</v>
      </c>
      <c r="D1466" s="6" t="s">
        <v>1516</v>
      </c>
      <c r="E1466" s="54">
        <v>80101604</v>
      </c>
      <c r="F1466" s="6" t="s">
        <v>1517</v>
      </c>
      <c r="G1466" s="55" t="s">
        <v>1435</v>
      </c>
      <c r="H1466" s="58">
        <v>11</v>
      </c>
      <c r="I1466" s="7" t="s">
        <v>328</v>
      </c>
      <c r="J1466" s="15" t="s">
        <v>1122</v>
      </c>
      <c r="K1466" s="7" t="s">
        <v>1219</v>
      </c>
      <c r="L1466" s="57">
        <v>66000000</v>
      </c>
      <c r="M1466" s="57">
        <v>66000000</v>
      </c>
      <c r="N1466" s="9" t="s">
        <v>1426</v>
      </c>
      <c r="O1466" s="9" t="s">
        <v>271</v>
      </c>
      <c r="P1466" s="11" t="s">
        <v>1427</v>
      </c>
      <c r="Q1466" s="11" t="s">
        <v>1428</v>
      </c>
      <c r="R1466" s="11" t="s">
        <v>1427</v>
      </c>
      <c r="S1466" s="11" t="s">
        <v>1428</v>
      </c>
      <c r="T1466" s="11" t="s">
        <v>1429</v>
      </c>
    </row>
    <row r="1467" spans="1:20" ht="35.1" customHeight="1" x14ac:dyDescent="0.25">
      <c r="A1467" s="4">
        <v>77</v>
      </c>
      <c r="B1467" s="5" t="s">
        <v>1421</v>
      </c>
      <c r="C1467" s="5" t="s">
        <v>1504</v>
      </c>
      <c r="D1467" s="6" t="s">
        <v>1516</v>
      </c>
      <c r="E1467" s="54">
        <v>80101604</v>
      </c>
      <c r="F1467" s="6" t="s">
        <v>1518</v>
      </c>
      <c r="G1467" s="55" t="s">
        <v>1435</v>
      </c>
      <c r="H1467" s="58">
        <v>11</v>
      </c>
      <c r="I1467" s="7" t="s">
        <v>328</v>
      </c>
      <c r="J1467" s="15" t="s">
        <v>1122</v>
      </c>
      <c r="K1467" s="7" t="s">
        <v>1219</v>
      </c>
      <c r="L1467" s="57">
        <v>66000000</v>
      </c>
      <c r="M1467" s="57">
        <v>66000000</v>
      </c>
      <c r="N1467" s="9" t="s">
        <v>1426</v>
      </c>
      <c r="O1467" s="9" t="s">
        <v>271</v>
      </c>
      <c r="P1467" s="11" t="s">
        <v>1427</v>
      </c>
      <c r="Q1467" s="11" t="s">
        <v>1428</v>
      </c>
      <c r="R1467" s="11" t="s">
        <v>1427</v>
      </c>
      <c r="S1467" s="11" t="s">
        <v>1428</v>
      </c>
      <c r="T1467" s="11" t="s">
        <v>1429</v>
      </c>
    </row>
    <row r="1468" spans="1:20" ht="35.1" customHeight="1" x14ac:dyDescent="0.25">
      <c r="A1468" s="4">
        <v>78</v>
      </c>
      <c r="B1468" s="5" t="s">
        <v>1421</v>
      </c>
      <c r="C1468" s="5" t="s">
        <v>1504</v>
      </c>
      <c r="D1468" s="6" t="s">
        <v>1516</v>
      </c>
      <c r="E1468" s="54">
        <v>86141500</v>
      </c>
      <c r="F1468" s="6" t="s">
        <v>1519</v>
      </c>
      <c r="G1468" s="55" t="s">
        <v>1435</v>
      </c>
      <c r="H1468" s="58">
        <v>11</v>
      </c>
      <c r="I1468" s="7" t="s">
        <v>328</v>
      </c>
      <c r="J1468" s="15" t="s">
        <v>1122</v>
      </c>
      <c r="K1468" s="7" t="s">
        <v>1219</v>
      </c>
      <c r="L1468" s="57">
        <v>99000000</v>
      </c>
      <c r="M1468" s="57">
        <v>99000000</v>
      </c>
      <c r="N1468" s="9" t="s">
        <v>1426</v>
      </c>
      <c r="O1468" s="9" t="s">
        <v>271</v>
      </c>
      <c r="P1468" s="11" t="s">
        <v>1427</v>
      </c>
      <c r="Q1468" s="11" t="s">
        <v>1428</v>
      </c>
      <c r="R1468" s="11" t="s">
        <v>1427</v>
      </c>
      <c r="S1468" s="11" t="s">
        <v>1428</v>
      </c>
      <c r="T1468" s="11" t="s">
        <v>1429</v>
      </c>
    </row>
    <row r="1469" spans="1:20" ht="35.1" customHeight="1" x14ac:dyDescent="0.25">
      <c r="A1469" s="4">
        <v>79</v>
      </c>
      <c r="B1469" s="5" t="s">
        <v>1421</v>
      </c>
      <c r="C1469" s="5" t="s">
        <v>1504</v>
      </c>
      <c r="D1469" s="6" t="s">
        <v>1513</v>
      </c>
      <c r="E1469" s="54">
        <v>80101604</v>
      </c>
      <c r="F1469" s="6" t="s">
        <v>1520</v>
      </c>
      <c r="G1469" s="55" t="s">
        <v>1435</v>
      </c>
      <c r="H1469" s="58">
        <v>11</v>
      </c>
      <c r="I1469" s="7" t="s">
        <v>328</v>
      </c>
      <c r="J1469" s="15" t="s">
        <v>1122</v>
      </c>
      <c r="K1469" s="7" t="s">
        <v>1219</v>
      </c>
      <c r="L1469" s="57">
        <v>49500000</v>
      </c>
      <c r="M1469" s="57">
        <v>49500000</v>
      </c>
      <c r="N1469" s="9" t="s">
        <v>1426</v>
      </c>
      <c r="O1469" s="9" t="s">
        <v>271</v>
      </c>
      <c r="P1469" s="11" t="s">
        <v>1427</v>
      </c>
      <c r="Q1469" s="11" t="s">
        <v>1428</v>
      </c>
      <c r="R1469" s="11" t="s">
        <v>1427</v>
      </c>
      <c r="S1469" s="11" t="s">
        <v>1428</v>
      </c>
      <c r="T1469" s="11" t="s">
        <v>1429</v>
      </c>
    </row>
    <row r="1470" spans="1:20" ht="35.1" customHeight="1" x14ac:dyDescent="0.25">
      <c r="A1470" s="4">
        <v>80</v>
      </c>
      <c r="B1470" s="5" t="s">
        <v>1421</v>
      </c>
      <c r="C1470" s="5" t="s">
        <v>1504</v>
      </c>
      <c r="D1470" s="6" t="s">
        <v>1513</v>
      </c>
      <c r="E1470" s="54">
        <v>80101504</v>
      </c>
      <c r="F1470" s="6" t="s">
        <v>1521</v>
      </c>
      <c r="G1470" s="55" t="s">
        <v>1435</v>
      </c>
      <c r="H1470" s="58">
        <v>11</v>
      </c>
      <c r="I1470" s="7" t="s">
        <v>328</v>
      </c>
      <c r="J1470" s="15" t="s">
        <v>1122</v>
      </c>
      <c r="K1470" s="7" t="s">
        <v>1219</v>
      </c>
      <c r="L1470" s="57">
        <v>45100000</v>
      </c>
      <c r="M1470" s="57">
        <v>45100000</v>
      </c>
      <c r="N1470" s="9" t="s">
        <v>1426</v>
      </c>
      <c r="O1470" s="9" t="s">
        <v>271</v>
      </c>
      <c r="P1470" s="11" t="s">
        <v>1427</v>
      </c>
      <c r="Q1470" s="11" t="s">
        <v>1428</v>
      </c>
      <c r="R1470" s="11" t="s">
        <v>1427</v>
      </c>
      <c r="S1470" s="11" t="s">
        <v>1428</v>
      </c>
      <c r="T1470" s="11" t="s">
        <v>1429</v>
      </c>
    </row>
    <row r="1471" spans="1:20" ht="35.1" customHeight="1" x14ac:dyDescent="0.25">
      <c r="A1471" s="4">
        <v>81</v>
      </c>
      <c r="B1471" s="5" t="s">
        <v>1421</v>
      </c>
      <c r="C1471" s="5" t="s">
        <v>1504</v>
      </c>
      <c r="D1471" s="6" t="s">
        <v>1513</v>
      </c>
      <c r="E1471" s="54">
        <v>80101604</v>
      </c>
      <c r="F1471" s="6" t="s">
        <v>1522</v>
      </c>
      <c r="G1471" s="55" t="s">
        <v>1435</v>
      </c>
      <c r="H1471" s="58">
        <v>11</v>
      </c>
      <c r="I1471" s="7" t="s">
        <v>328</v>
      </c>
      <c r="J1471" s="15" t="s">
        <v>1122</v>
      </c>
      <c r="K1471" s="7" t="s">
        <v>1219</v>
      </c>
      <c r="L1471" s="57">
        <v>49500000</v>
      </c>
      <c r="M1471" s="57">
        <v>49500000</v>
      </c>
      <c r="N1471" s="9" t="s">
        <v>1426</v>
      </c>
      <c r="O1471" s="9" t="s">
        <v>271</v>
      </c>
      <c r="P1471" s="11" t="s">
        <v>1427</v>
      </c>
      <c r="Q1471" s="11" t="s">
        <v>1428</v>
      </c>
      <c r="R1471" s="11" t="s">
        <v>1427</v>
      </c>
      <c r="S1471" s="11" t="s">
        <v>1428</v>
      </c>
      <c r="T1471" s="11" t="s">
        <v>1429</v>
      </c>
    </row>
    <row r="1472" spans="1:20" ht="35.1" customHeight="1" x14ac:dyDescent="0.25">
      <c r="A1472" s="4">
        <v>82</v>
      </c>
      <c r="B1472" s="5" t="s">
        <v>1421</v>
      </c>
      <c r="C1472" s="5" t="s">
        <v>1504</v>
      </c>
      <c r="D1472" s="6" t="s">
        <v>1513</v>
      </c>
      <c r="E1472" s="54">
        <v>80101604</v>
      </c>
      <c r="F1472" s="6" t="s">
        <v>1523</v>
      </c>
      <c r="G1472" s="55" t="s">
        <v>1435</v>
      </c>
      <c r="H1472" s="58">
        <v>11</v>
      </c>
      <c r="I1472" s="7" t="s">
        <v>328</v>
      </c>
      <c r="J1472" s="15" t="s">
        <v>1122</v>
      </c>
      <c r="K1472" s="7" t="s">
        <v>1219</v>
      </c>
      <c r="L1472" s="57">
        <v>46200000</v>
      </c>
      <c r="M1472" s="57">
        <v>46200000</v>
      </c>
      <c r="N1472" s="9" t="s">
        <v>1426</v>
      </c>
      <c r="O1472" s="9" t="s">
        <v>271</v>
      </c>
      <c r="P1472" s="11" t="s">
        <v>1427</v>
      </c>
      <c r="Q1472" s="11" t="s">
        <v>1428</v>
      </c>
      <c r="R1472" s="11" t="s">
        <v>1427</v>
      </c>
      <c r="S1472" s="11" t="s">
        <v>1428</v>
      </c>
      <c r="T1472" s="11" t="s">
        <v>1429</v>
      </c>
    </row>
    <row r="1473" spans="1:20" ht="35.1" customHeight="1" x14ac:dyDescent="0.25">
      <c r="A1473" s="4">
        <v>83</v>
      </c>
      <c r="B1473" s="5" t="s">
        <v>1421</v>
      </c>
      <c r="C1473" s="5" t="s">
        <v>1504</v>
      </c>
      <c r="D1473" s="6" t="s">
        <v>1513</v>
      </c>
      <c r="E1473" s="54">
        <v>80101604</v>
      </c>
      <c r="F1473" s="6" t="s">
        <v>1524</v>
      </c>
      <c r="G1473" s="55" t="s">
        <v>1435</v>
      </c>
      <c r="H1473" s="58">
        <v>11</v>
      </c>
      <c r="I1473" s="7" t="s">
        <v>328</v>
      </c>
      <c r="J1473" s="15" t="s">
        <v>1122</v>
      </c>
      <c r="K1473" s="7" t="s">
        <v>1219</v>
      </c>
      <c r="L1473" s="57">
        <v>50600000</v>
      </c>
      <c r="M1473" s="57">
        <v>50600000</v>
      </c>
      <c r="N1473" s="9" t="s">
        <v>1426</v>
      </c>
      <c r="O1473" s="9" t="s">
        <v>271</v>
      </c>
      <c r="P1473" s="11" t="s">
        <v>1427</v>
      </c>
      <c r="Q1473" s="11" t="s">
        <v>1428</v>
      </c>
      <c r="R1473" s="11" t="s">
        <v>1427</v>
      </c>
      <c r="S1473" s="11" t="s">
        <v>1428</v>
      </c>
      <c r="T1473" s="11" t="s">
        <v>1429</v>
      </c>
    </row>
    <row r="1474" spans="1:20" ht="35.1" customHeight="1" x14ac:dyDescent="0.25">
      <c r="A1474" s="4">
        <v>84</v>
      </c>
      <c r="B1474" s="5" t="s">
        <v>1421</v>
      </c>
      <c r="C1474" s="5" t="s">
        <v>1504</v>
      </c>
      <c r="D1474" s="6" t="s">
        <v>1525</v>
      </c>
      <c r="E1474" s="54" t="s">
        <v>892</v>
      </c>
      <c r="F1474" s="6" t="s">
        <v>285</v>
      </c>
      <c r="G1474" s="55">
        <v>42750</v>
      </c>
      <c r="H1474" s="58">
        <v>8</v>
      </c>
      <c r="I1474" s="7" t="s">
        <v>37</v>
      </c>
      <c r="J1474" s="15" t="s">
        <v>336</v>
      </c>
      <c r="K1474" s="7" t="s">
        <v>1219</v>
      </c>
      <c r="L1474" s="57">
        <v>1034657260</v>
      </c>
      <c r="M1474" s="57">
        <v>1034657260</v>
      </c>
      <c r="N1474" s="9" t="s">
        <v>1426</v>
      </c>
      <c r="O1474" s="9" t="s">
        <v>271</v>
      </c>
      <c r="P1474" s="11" t="s">
        <v>1427</v>
      </c>
      <c r="Q1474" s="11" t="s">
        <v>1428</v>
      </c>
      <c r="R1474" s="11" t="s">
        <v>1427</v>
      </c>
      <c r="S1474" s="11" t="s">
        <v>1428</v>
      </c>
      <c r="T1474" s="11" t="s">
        <v>1429</v>
      </c>
    </row>
    <row r="1475" spans="1:20" ht="35.1" customHeight="1" x14ac:dyDescent="0.25">
      <c r="A1475" s="4">
        <v>85</v>
      </c>
      <c r="B1475" s="5" t="s">
        <v>1421</v>
      </c>
      <c r="C1475" s="5" t="s">
        <v>1504</v>
      </c>
      <c r="D1475" s="6" t="s">
        <v>1525</v>
      </c>
      <c r="E1475" s="54" t="s">
        <v>337</v>
      </c>
      <c r="F1475" s="6" t="s">
        <v>338</v>
      </c>
      <c r="G1475" s="55">
        <v>42750</v>
      </c>
      <c r="H1475" s="58">
        <v>8</v>
      </c>
      <c r="I1475" s="7" t="s">
        <v>290</v>
      </c>
      <c r="J1475" s="15" t="s">
        <v>1352</v>
      </c>
      <c r="K1475" s="7" t="s">
        <v>1219</v>
      </c>
      <c r="L1475" s="57">
        <v>103465726</v>
      </c>
      <c r="M1475" s="57">
        <v>103465726</v>
      </c>
      <c r="N1475" s="9" t="s">
        <v>1426</v>
      </c>
      <c r="O1475" s="9" t="s">
        <v>271</v>
      </c>
      <c r="P1475" s="11" t="s">
        <v>1427</v>
      </c>
      <c r="Q1475" s="11" t="s">
        <v>1428</v>
      </c>
      <c r="R1475" s="11" t="s">
        <v>1427</v>
      </c>
      <c r="S1475" s="11" t="s">
        <v>1428</v>
      </c>
      <c r="T1475" s="11" t="s">
        <v>1429</v>
      </c>
    </row>
    <row r="1476" spans="1:20" ht="35.1" customHeight="1" x14ac:dyDescent="0.25">
      <c r="A1476" s="4">
        <v>86</v>
      </c>
      <c r="B1476" s="5" t="s">
        <v>1421</v>
      </c>
      <c r="C1476" s="5" t="s">
        <v>1504</v>
      </c>
      <c r="D1476" s="6" t="s">
        <v>1525</v>
      </c>
      <c r="E1476" s="54">
        <v>80141902</v>
      </c>
      <c r="F1476" s="6" t="s">
        <v>332</v>
      </c>
      <c r="G1476" s="55">
        <v>42384</v>
      </c>
      <c r="H1476" s="58">
        <v>3</v>
      </c>
      <c r="I1476" s="7" t="s">
        <v>268</v>
      </c>
      <c r="J1476" s="15" t="s">
        <v>333</v>
      </c>
      <c r="K1476" s="7" t="s">
        <v>1219</v>
      </c>
      <c r="L1476" s="57">
        <v>235277014</v>
      </c>
      <c r="M1476" s="57">
        <v>235277014</v>
      </c>
      <c r="N1476" s="9" t="s">
        <v>1426</v>
      </c>
      <c r="O1476" s="9" t="s">
        <v>271</v>
      </c>
      <c r="P1476" s="11" t="s">
        <v>1427</v>
      </c>
      <c r="Q1476" s="11" t="s">
        <v>1428</v>
      </c>
      <c r="R1476" s="11" t="s">
        <v>1427</v>
      </c>
      <c r="S1476" s="11" t="s">
        <v>1428</v>
      </c>
      <c r="T1476" s="11" t="s">
        <v>1429</v>
      </c>
    </row>
    <row r="1477" spans="1:20" ht="35.1" customHeight="1" x14ac:dyDescent="0.25">
      <c r="A1477" s="4">
        <v>1</v>
      </c>
      <c r="B1477" s="5" t="s">
        <v>1526</v>
      </c>
      <c r="C1477" s="5" t="s">
        <v>1527</v>
      </c>
      <c r="D1477" s="6" t="s">
        <v>1528</v>
      </c>
      <c r="E1477" s="54" t="s">
        <v>1529</v>
      </c>
      <c r="F1477" s="6" t="s">
        <v>1530</v>
      </c>
      <c r="G1477" s="55">
        <v>42747</v>
      </c>
      <c r="H1477" s="58">
        <v>10</v>
      </c>
      <c r="I1477" s="7" t="s">
        <v>37</v>
      </c>
      <c r="J1477" s="15" t="s">
        <v>1531</v>
      </c>
      <c r="K1477" s="7" t="s">
        <v>447</v>
      </c>
      <c r="L1477" s="57">
        <v>92672622857.316025</v>
      </c>
      <c r="M1477" s="57">
        <v>92672622857.316025</v>
      </c>
      <c r="N1477" s="9" t="s">
        <v>271</v>
      </c>
      <c r="O1477" s="9" t="s">
        <v>271</v>
      </c>
      <c r="P1477" s="11" t="s">
        <v>350</v>
      </c>
      <c r="Q1477" s="11" t="s">
        <v>1532</v>
      </c>
      <c r="R1477" s="11" t="s">
        <v>1533</v>
      </c>
      <c r="S1477" s="11" t="s">
        <v>1534</v>
      </c>
      <c r="T1477" s="11" t="s">
        <v>1535</v>
      </c>
    </row>
    <row r="1478" spans="1:20" ht="35.1" customHeight="1" x14ac:dyDescent="0.25">
      <c r="A1478" s="4">
        <v>2</v>
      </c>
      <c r="B1478" s="5" t="s">
        <v>1526</v>
      </c>
      <c r="C1478" s="5" t="s">
        <v>1527</v>
      </c>
      <c r="D1478" s="6" t="s">
        <v>1528</v>
      </c>
      <c r="E1478" s="54" t="s">
        <v>1529</v>
      </c>
      <c r="F1478" s="6" t="s">
        <v>1536</v>
      </c>
      <c r="G1478" s="55">
        <v>42767</v>
      </c>
      <c r="H1478" s="58">
        <v>10</v>
      </c>
      <c r="I1478" s="7" t="s">
        <v>290</v>
      </c>
      <c r="J1478" s="15" t="s">
        <v>339</v>
      </c>
      <c r="K1478" s="7" t="s">
        <v>447</v>
      </c>
      <c r="L1478" s="57">
        <v>1490446792.8</v>
      </c>
      <c r="M1478" s="57">
        <v>1490446792.8</v>
      </c>
      <c r="N1478" s="9" t="s">
        <v>271</v>
      </c>
      <c r="O1478" s="9" t="s">
        <v>271</v>
      </c>
      <c r="P1478" s="11" t="s">
        <v>350</v>
      </c>
      <c r="Q1478" s="11" t="s">
        <v>1532</v>
      </c>
      <c r="R1478" s="11" t="s">
        <v>1533</v>
      </c>
      <c r="S1478" s="11" t="s">
        <v>1534</v>
      </c>
      <c r="T1478" s="11" t="s">
        <v>1535</v>
      </c>
    </row>
    <row r="1479" spans="1:20" ht="35.1" customHeight="1" x14ac:dyDescent="0.25">
      <c r="A1479" s="4">
        <v>3</v>
      </c>
      <c r="B1479" s="5" t="s">
        <v>1526</v>
      </c>
      <c r="C1479" s="5" t="s">
        <v>1527</v>
      </c>
      <c r="D1479" s="6" t="s">
        <v>1537</v>
      </c>
      <c r="E1479" s="54">
        <v>76111501</v>
      </c>
      <c r="F1479" s="6" t="s">
        <v>1538</v>
      </c>
      <c r="G1479" s="55">
        <v>42738</v>
      </c>
      <c r="H1479" s="58">
        <v>11</v>
      </c>
      <c r="I1479" s="7" t="s">
        <v>1539</v>
      </c>
      <c r="J1479" s="15" t="s">
        <v>872</v>
      </c>
      <c r="K1479" s="7" t="s">
        <v>447</v>
      </c>
      <c r="L1479" s="57">
        <v>79271633859.5</v>
      </c>
      <c r="M1479" s="57">
        <v>79271633859.5</v>
      </c>
      <c r="N1479" s="9" t="s">
        <v>271</v>
      </c>
      <c r="O1479" s="9" t="s">
        <v>271</v>
      </c>
      <c r="P1479" s="11" t="s">
        <v>350</v>
      </c>
      <c r="Q1479" s="11" t="s">
        <v>1532</v>
      </c>
      <c r="R1479" s="11" t="s">
        <v>1533</v>
      </c>
      <c r="S1479" s="11" t="s">
        <v>1534</v>
      </c>
      <c r="T1479" s="11" t="s">
        <v>1540</v>
      </c>
    </row>
    <row r="1480" spans="1:20" ht="35.1" customHeight="1" x14ac:dyDescent="0.25">
      <c r="A1480" s="4">
        <v>4</v>
      </c>
      <c r="B1480" s="5" t="s">
        <v>1526</v>
      </c>
      <c r="C1480" s="5" t="s">
        <v>1527</v>
      </c>
      <c r="D1480" s="6" t="s">
        <v>1537</v>
      </c>
      <c r="E1480" s="54" t="s">
        <v>1541</v>
      </c>
      <c r="F1480" s="6" t="s">
        <v>1542</v>
      </c>
      <c r="G1480" s="55">
        <v>42795</v>
      </c>
      <c r="H1480" s="58">
        <v>9</v>
      </c>
      <c r="I1480" s="7" t="s">
        <v>290</v>
      </c>
      <c r="J1480" s="15" t="s">
        <v>339</v>
      </c>
      <c r="K1480" s="7" t="s">
        <v>447</v>
      </c>
      <c r="L1480" s="57">
        <v>1668329114</v>
      </c>
      <c r="M1480" s="57">
        <v>1668329114</v>
      </c>
      <c r="N1480" s="9" t="s">
        <v>271</v>
      </c>
      <c r="O1480" s="9" t="s">
        <v>271</v>
      </c>
      <c r="P1480" s="11" t="s">
        <v>350</v>
      </c>
      <c r="Q1480" s="11" t="s">
        <v>1532</v>
      </c>
      <c r="R1480" s="11" t="s">
        <v>1533</v>
      </c>
      <c r="S1480" s="11" t="s">
        <v>1534</v>
      </c>
      <c r="T1480" s="11" t="s">
        <v>1540</v>
      </c>
    </row>
    <row r="1481" spans="1:20" ht="35.1" customHeight="1" x14ac:dyDescent="0.25">
      <c r="A1481" s="4">
        <v>5</v>
      </c>
      <c r="B1481" s="5" t="s">
        <v>1526</v>
      </c>
      <c r="C1481" s="5" t="s">
        <v>1543</v>
      </c>
      <c r="D1481" s="6" t="s">
        <v>1544</v>
      </c>
      <c r="E1481" s="54">
        <v>80131501</v>
      </c>
      <c r="F1481" s="6" t="s">
        <v>1545</v>
      </c>
      <c r="G1481" s="55">
        <v>42868</v>
      </c>
      <c r="H1481" s="58">
        <v>12</v>
      </c>
      <c r="I1481" s="7" t="s">
        <v>311</v>
      </c>
      <c r="J1481" s="15" t="s">
        <v>1546</v>
      </c>
      <c r="K1481" s="7" t="s">
        <v>447</v>
      </c>
      <c r="L1481" s="57">
        <v>403400910.41280001</v>
      </c>
      <c r="M1481" s="57">
        <v>403400910.41280001</v>
      </c>
      <c r="N1481" s="9" t="s">
        <v>271</v>
      </c>
      <c r="O1481" s="9" t="s">
        <v>271</v>
      </c>
      <c r="P1481" s="11" t="s">
        <v>350</v>
      </c>
      <c r="Q1481" s="11" t="s">
        <v>1532</v>
      </c>
      <c r="R1481" s="11" t="s">
        <v>1533</v>
      </c>
      <c r="S1481" s="11" t="s">
        <v>1534</v>
      </c>
      <c r="T1481" s="11" t="s">
        <v>1547</v>
      </c>
    </row>
    <row r="1482" spans="1:20" ht="35.1" customHeight="1" x14ac:dyDescent="0.25">
      <c r="A1482" s="4">
        <v>6</v>
      </c>
      <c r="B1482" s="5" t="s">
        <v>1526</v>
      </c>
      <c r="C1482" s="5" t="s">
        <v>1543</v>
      </c>
      <c r="D1482" s="6" t="s">
        <v>1544</v>
      </c>
      <c r="E1482" s="54">
        <v>80131501</v>
      </c>
      <c r="F1482" s="6" t="s">
        <v>1548</v>
      </c>
      <c r="G1482" s="55">
        <v>42921</v>
      </c>
      <c r="H1482" s="58">
        <v>6.5</v>
      </c>
      <c r="I1482" s="7" t="s">
        <v>311</v>
      </c>
      <c r="J1482" s="15" t="s">
        <v>1546</v>
      </c>
      <c r="K1482" s="7" t="s">
        <v>447</v>
      </c>
      <c r="L1482" s="57">
        <v>654140320.39199996</v>
      </c>
      <c r="M1482" s="57">
        <v>654140320.39199996</v>
      </c>
      <c r="N1482" s="9" t="s">
        <v>271</v>
      </c>
      <c r="O1482" s="9" t="s">
        <v>271</v>
      </c>
      <c r="P1482" s="11" t="s">
        <v>350</v>
      </c>
      <c r="Q1482" s="11" t="s">
        <v>1532</v>
      </c>
      <c r="R1482" s="11" t="s">
        <v>1533</v>
      </c>
      <c r="S1482" s="11" t="s">
        <v>1534</v>
      </c>
      <c r="T1482" s="11" t="s">
        <v>1547</v>
      </c>
    </row>
    <row r="1483" spans="1:20" ht="35.1" customHeight="1" x14ac:dyDescent="0.25">
      <c r="A1483" s="4">
        <v>7</v>
      </c>
      <c r="B1483" s="5" t="s">
        <v>1526</v>
      </c>
      <c r="C1483" s="5" t="s">
        <v>1543</v>
      </c>
      <c r="D1483" s="6" t="s">
        <v>1544</v>
      </c>
      <c r="E1483" s="54">
        <v>80131501</v>
      </c>
      <c r="F1483" s="6" t="s">
        <v>1549</v>
      </c>
      <c r="G1483" s="55">
        <v>42921</v>
      </c>
      <c r="H1483" s="58">
        <v>12</v>
      </c>
      <c r="I1483" s="7" t="s">
        <v>311</v>
      </c>
      <c r="J1483" s="15" t="s">
        <v>1546</v>
      </c>
      <c r="K1483" s="7" t="s">
        <v>447</v>
      </c>
      <c r="L1483" s="57">
        <v>1658787565.4208002</v>
      </c>
      <c r="M1483" s="57">
        <v>1658787565.4208002</v>
      </c>
      <c r="N1483" s="9" t="s">
        <v>271</v>
      </c>
      <c r="O1483" s="9" t="s">
        <v>271</v>
      </c>
      <c r="P1483" s="11" t="s">
        <v>350</v>
      </c>
      <c r="Q1483" s="11" t="s">
        <v>1532</v>
      </c>
      <c r="R1483" s="11" t="s">
        <v>1533</v>
      </c>
      <c r="S1483" s="11" t="s">
        <v>1534</v>
      </c>
      <c r="T1483" s="11" t="s">
        <v>1547</v>
      </c>
    </row>
    <row r="1484" spans="1:20" ht="35.1" customHeight="1" x14ac:dyDescent="0.25">
      <c r="A1484" s="4">
        <v>8</v>
      </c>
      <c r="B1484" s="5" t="s">
        <v>1526</v>
      </c>
      <c r="C1484" s="5" t="s">
        <v>1543</v>
      </c>
      <c r="D1484" s="6" t="s">
        <v>1544</v>
      </c>
      <c r="E1484" s="54">
        <v>80131501</v>
      </c>
      <c r="F1484" s="6" t="s">
        <v>1550</v>
      </c>
      <c r="G1484" s="55">
        <v>42901</v>
      </c>
      <c r="H1484" s="58">
        <v>5.14</v>
      </c>
      <c r="I1484" s="7" t="s">
        <v>311</v>
      </c>
      <c r="J1484" s="15" t="s">
        <v>1546</v>
      </c>
      <c r="K1484" s="7" t="s">
        <v>447</v>
      </c>
      <c r="L1484" s="57">
        <v>222791038.39999998</v>
      </c>
      <c r="M1484" s="57">
        <v>222791038.39999998</v>
      </c>
      <c r="N1484" s="9" t="s">
        <v>271</v>
      </c>
      <c r="O1484" s="9" t="s">
        <v>271</v>
      </c>
      <c r="P1484" s="11" t="s">
        <v>350</v>
      </c>
      <c r="Q1484" s="11" t="s">
        <v>1532</v>
      </c>
      <c r="R1484" s="11" t="s">
        <v>1533</v>
      </c>
      <c r="S1484" s="11" t="s">
        <v>1534</v>
      </c>
      <c r="T1484" s="11" t="s">
        <v>1547</v>
      </c>
    </row>
    <row r="1485" spans="1:20" ht="35.1" customHeight="1" x14ac:dyDescent="0.25">
      <c r="A1485" s="4">
        <v>9</v>
      </c>
      <c r="B1485" s="5" t="s">
        <v>1526</v>
      </c>
      <c r="C1485" s="5" t="s">
        <v>1543</v>
      </c>
      <c r="D1485" s="6" t="s">
        <v>1544</v>
      </c>
      <c r="E1485" s="54">
        <v>80131501</v>
      </c>
      <c r="F1485" s="6" t="s">
        <v>1551</v>
      </c>
      <c r="G1485" s="55">
        <v>42750</v>
      </c>
      <c r="H1485" s="58">
        <v>12</v>
      </c>
      <c r="I1485" s="7" t="s">
        <v>311</v>
      </c>
      <c r="J1485" s="15" t="s">
        <v>1546</v>
      </c>
      <c r="K1485" s="7" t="s">
        <v>447</v>
      </c>
      <c r="L1485" s="57">
        <v>482148768.95039999</v>
      </c>
      <c r="M1485" s="57">
        <v>482148768.95039999</v>
      </c>
      <c r="N1485" s="9" t="s">
        <v>271</v>
      </c>
      <c r="O1485" s="9" t="s">
        <v>271</v>
      </c>
      <c r="P1485" s="11" t="s">
        <v>350</v>
      </c>
      <c r="Q1485" s="11" t="s">
        <v>1532</v>
      </c>
      <c r="R1485" s="11" t="s">
        <v>1533</v>
      </c>
      <c r="S1485" s="11" t="s">
        <v>1534</v>
      </c>
      <c r="T1485" s="11" t="s">
        <v>1547</v>
      </c>
    </row>
    <row r="1486" spans="1:20" ht="35.1" customHeight="1" x14ac:dyDescent="0.25">
      <c r="A1486" s="4">
        <v>10</v>
      </c>
      <c r="B1486" s="5" t="s">
        <v>1526</v>
      </c>
      <c r="C1486" s="5" t="s">
        <v>1543</v>
      </c>
      <c r="D1486" s="6" t="s">
        <v>1544</v>
      </c>
      <c r="E1486" s="54">
        <v>80131501</v>
      </c>
      <c r="F1486" s="6" t="s">
        <v>1552</v>
      </c>
      <c r="G1486" s="55">
        <v>42921</v>
      </c>
      <c r="H1486" s="58">
        <v>5</v>
      </c>
      <c r="I1486" s="7" t="s">
        <v>311</v>
      </c>
      <c r="J1486" s="15" t="s">
        <v>1546</v>
      </c>
      <c r="K1486" s="7" t="s">
        <v>447</v>
      </c>
      <c r="L1486" s="57">
        <v>274543973.296</v>
      </c>
      <c r="M1486" s="57">
        <v>274543973.296</v>
      </c>
      <c r="N1486" s="9" t="s">
        <v>271</v>
      </c>
      <c r="O1486" s="9" t="s">
        <v>271</v>
      </c>
      <c r="P1486" s="11" t="s">
        <v>350</v>
      </c>
      <c r="Q1486" s="11" t="s">
        <v>1532</v>
      </c>
      <c r="R1486" s="11" t="s">
        <v>1533</v>
      </c>
      <c r="S1486" s="11" t="s">
        <v>1534</v>
      </c>
      <c r="T1486" s="11" t="s">
        <v>1547</v>
      </c>
    </row>
    <row r="1487" spans="1:20" ht="35.1" customHeight="1" x14ac:dyDescent="0.25">
      <c r="A1487" s="4">
        <v>11</v>
      </c>
      <c r="B1487" s="5" t="s">
        <v>1526</v>
      </c>
      <c r="C1487" s="5" t="s">
        <v>1543</v>
      </c>
      <c r="D1487" s="6" t="s">
        <v>1544</v>
      </c>
      <c r="E1487" s="54">
        <v>80131501</v>
      </c>
      <c r="F1487" s="6" t="s">
        <v>1553</v>
      </c>
      <c r="G1487" s="55">
        <v>42900</v>
      </c>
      <c r="H1487" s="58">
        <v>5.5</v>
      </c>
      <c r="I1487" s="7" t="s">
        <v>311</v>
      </c>
      <c r="J1487" s="15" t="s">
        <v>1546</v>
      </c>
      <c r="K1487" s="7" t="s">
        <v>447</v>
      </c>
      <c r="L1487" s="57">
        <v>46123746.462200001</v>
      </c>
      <c r="M1487" s="57">
        <v>46123746.462200001</v>
      </c>
      <c r="N1487" s="9" t="s">
        <v>271</v>
      </c>
      <c r="O1487" s="9" t="s">
        <v>271</v>
      </c>
      <c r="P1487" s="11" t="s">
        <v>350</v>
      </c>
      <c r="Q1487" s="11" t="s">
        <v>1532</v>
      </c>
      <c r="R1487" s="11" t="s">
        <v>1533</v>
      </c>
      <c r="S1487" s="11" t="s">
        <v>1534</v>
      </c>
      <c r="T1487" s="11" t="s">
        <v>1547</v>
      </c>
    </row>
    <row r="1488" spans="1:20" ht="35.1" customHeight="1" x14ac:dyDescent="0.25">
      <c r="A1488" s="4">
        <v>12</v>
      </c>
      <c r="B1488" s="5" t="s">
        <v>1526</v>
      </c>
      <c r="C1488" s="5" t="s">
        <v>1543</v>
      </c>
      <c r="D1488" s="6" t="s">
        <v>1544</v>
      </c>
      <c r="E1488" s="54">
        <v>80131501</v>
      </c>
      <c r="F1488" s="6" t="s">
        <v>1554</v>
      </c>
      <c r="G1488" s="55">
        <v>42737</v>
      </c>
      <c r="H1488" s="58">
        <v>3</v>
      </c>
      <c r="I1488" s="7" t="s">
        <v>311</v>
      </c>
      <c r="J1488" s="15" t="s">
        <v>1546</v>
      </c>
      <c r="K1488" s="7" t="s">
        <v>447</v>
      </c>
      <c r="L1488" s="57">
        <v>68184982.501199991</v>
      </c>
      <c r="M1488" s="57">
        <v>68184982.501199991</v>
      </c>
      <c r="N1488" s="9" t="s">
        <v>271</v>
      </c>
      <c r="O1488" s="9" t="s">
        <v>271</v>
      </c>
      <c r="P1488" s="11" t="s">
        <v>350</v>
      </c>
      <c r="Q1488" s="11" t="s">
        <v>1532</v>
      </c>
      <c r="R1488" s="11" t="s">
        <v>1533</v>
      </c>
      <c r="S1488" s="11" t="s">
        <v>1534</v>
      </c>
      <c r="T1488" s="11" t="s">
        <v>1547</v>
      </c>
    </row>
    <row r="1489" spans="1:20" ht="35.1" customHeight="1" x14ac:dyDescent="0.25">
      <c r="A1489" s="4">
        <v>13</v>
      </c>
      <c r="B1489" s="5" t="s">
        <v>1526</v>
      </c>
      <c r="C1489" s="5" t="s">
        <v>1543</v>
      </c>
      <c r="D1489" s="6" t="s">
        <v>1544</v>
      </c>
      <c r="E1489" s="54">
        <v>80131501</v>
      </c>
      <c r="F1489" s="6" t="s">
        <v>1555</v>
      </c>
      <c r="G1489" s="55">
        <v>42972</v>
      </c>
      <c r="H1489" s="58">
        <v>3</v>
      </c>
      <c r="I1489" s="7" t="s">
        <v>311</v>
      </c>
      <c r="J1489" s="15" t="s">
        <v>1546</v>
      </c>
      <c r="K1489" s="7" t="s">
        <v>447</v>
      </c>
      <c r="L1489" s="57">
        <v>14113416.843600001</v>
      </c>
      <c r="M1489" s="57">
        <v>14113416.843600001</v>
      </c>
      <c r="N1489" s="9" t="s">
        <v>271</v>
      </c>
      <c r="O1489" s="9" t="s">
        <v>271</v>
      </c>
      <c r="P1489" s="11" t="s">
        <v>350</v>
      </c>
      <c r="Q1489" s="11" t="s">
        <v>1532</v>
      </c>
      <c r="R1489" s="11" t="s">
        <v>1533</v>
      </c>
      <c r="S1489" s="11" t="s">
        <v>1534</v>
      </c>
      <c r="T1489" s="11" t="s">
        <v>1547</v>
      </c>
    </row>
    <row r="1490" spans="1:20" ht="35.1" customHeight="1" x14ac:dyDescent="0.25">
      <c r="A1490" s="4">
        <v>14</v>
      </c>
      <c r="B1490" s="5" t="s">
        <v>1526</v>
      </c>
      <c r="C1490" s="5" t="s">
        <v>1543</v>
      </c>
      <c r="D1490" s="6" t="s">
        <v>1544</v>
      </c>
      <c r="E1490" s="54">
        <v>80131501</v>
      </c>
      <c r="F1490" s="6" t="s">
        <v>1556</v>
      </c>
      <c r="G1490" s="55">
        <v>42952</v>
      </c>
      <c r="H1490" s="58">
        <v>4</v>
      </c>
      <c r="I1490" s="7" t="s">
        <v>311</v>
      </c>
      <c r="J1490" s="15" t="s">
        <v>1546</v>
      </c>
      <c r="K1490" s="7" t="s">
        <v>447</v>
      </c>
      <c r="L1490" s="57">
        <v>18899142.025600001</v>
      </c>
      <c r="M1490" s="57">
        <v>18899142.025600001</v>
      </c>
      <c r="N1490" s="9" t="s">
        <v>271</v>
      </c>
      <c r="O1490" s="9" t="s">
        <v>271</v>
      </c>
      <c r="P1490" s="11" t="s">
        <v>350</v>
      </c>
      <c r="Q1490" s="11" t="s">
        <v>1532</v>
      </c>
      <c r="R1490" s="11" t="s">
        <v>1533</v>
      </c>
      <c r="S1490" s="11" t="s">
        <v>1534</v>
      </c>
      <c r="T1490" s="11" t="s">
        <v>1547</v>
      </c>
    </row>
    <row r="1491" spans="1:20" ht="35.1" customHeight="1" x14ac:dyDescent="0.25">
      <c r="A1491" s="4">
        <v>15</v>
      </c>
      <c r="B1491" s="5" t="s">
        <v>1526</v>
      </c>
      <c r="C1491" s="5" t="s">
        <v>1543</v>
      </c>
      <c r="D1491" s="6" t="s">
        <v>1544</v>
      </c>
      <c r="E1491" s="54">
        <v>80131501</v>
      </c>
      <c r="F1491" s="6" t="s">
        <v>1557</v>
      </c>
      <c r="G1491" s="55">
        <v>42924</v>
      </c>
      <c r="H1491" s="58">
        <v>5</v>
      </c>
      <c r="I1491" s="7" t="s">
        <v>311</v>
      </c>
      <c r="J1491" s="15" t="s">
        <v>1546</v>
      </c>
      <c r="K1491" s="7" t="s">
        <v>447</v>
      </c>
      <c r="L1491" s="57">
        <v>112822249.164</v>
      </c>
      <c r="M1491" s="57">
        <v>112822249.164</v>
      </c>
      <c r="N1491" s="9" t="s">
        <v>271</v>
      </c>
      <c r="O1491" s="9" t="s">
        <v>271</v>
      </c>
      <c r="P1491" s="11" t="s">
        <v>350</v>
      </c>
      <c r="Q1491" s="11" t="s">
        <v>1532</v>
      </c>
      <c r="R1491" s="11" t="s">
        <v>1533</v>
      </c>
      <c r="S1491" s="11" t="s">
        <v>1534</v>
      </c>
      <c r="T1491" s="11" t="s">
        <v>1547</v>
      </c>
    </row>
    <row r="1492" spans="1:20" ht="35.1" customHeight="1" x14ac:dyDescent="0.25">
      <c r="A1492" s="4">
        <v>16</v>
      </c>
      <c r="B1492" s="5" t="s">
        <v>1526</v>
      </c>
      <c r="C1492" s="5" t="s">
        <v>1543</v>
      </c>
      <c r="D1492" s="6" t="s">
        <v>1544</v>
      </c>
      <c r="E1492" s="54">
        <v>80131501</v>
      </c>
      <c r="F1492" s="6" t="s">
        <v>1558</v>
      </c>
      <c r="G1492" s="55">
        <v>42737</v>
      </c>
      <c r="H1492" s="58">
        <v>12</v>
      </c>
      <c r="I1492" s="7" t="s">
        <v>311</v>
      </c>
      <c r="J1492" s="15" t="s">
        <v>1546</v>
      </c>
      <c r="K1492" s="7" t="s">
        <v>447</v>
      </c>
      <c r="L1492" s="57">
        <v>34023715.924800001</v>
      </c>
      <c r="M1492" s="57">
        <v>34023715.924800001</v>
      </c>
      <c r="N1492" s="9" t="s">
        <v>271</v>
      </c>
      <c r="O1492" s="9" t="s">
        <v>271</v>
      </c>
      <c r="P1492" s="11" t="s">
        <v>350</v>
      </c>
      <c r="Q1492" s="11" t="s">
        <v>1532</v>
      </c>
      <c r="R1492" s="11" t="s">
        <v>1533</v>
      </c>
      <c r="S1492" s="11" t="s">
        <v>1534</v>
      </c>
      <c r="T1492" s="11" t="s">
        <v>1547</v>
      </c>
    </row>
    <row r="1493" spans="1:20" ht="35.1" customHeight="1" x14ac:dyDescent="0.25">
      <c r="A1493" s="4">
        <v>17</v>
      </c>
      <c r="B1493" s="5" t="s">
        <v>1526</v>
      </c>
      <c r="C1493" s="5" t="s">
        <v>1543</v>
      </c>
      <c r="D1493" s="6" t="s">
        <v>1544</v>
      </c>
      <c r="E1493" s="54">
        <v>80131501</v>
      </c>
      <c r="F1493" s="6" t="s">
        <v>1559</v>
      </c>
      <c r="G1493" s="55">
        <v>42925</v>
      </c>
      <c r="H1493" s="58">
        <v>5</v>
      </c>
      <c r="I1493" s="7" t="s">
        <v>311</v>
      </c>
      <c r="J1493" s="15" t="s">
        <v>1546</v>
      </c>
      <c r="K1493" s="7" t="s">
        <v>447</v>
      </c>
      <c r="L1493" s="57">
        <v>46195836.686000004</v>
      </c>
      <c r="M1493" s="57">
        <v>46195836.686000004</v>
      </c>
      <c r="N1493" s="9" t="s">
        <v>271</v>
      </c>
      <c r="O1493" s="9" t="s">
        <v>271</v>
      </c>
      <c r="P1493" s="11" t="s">
        <v>350</v>
      </c>
      <c r="Q1493" s="11" t="s">
        <v>1532</v>
      </c>
      <c r="R1493" s="11" t="s">
        <v>1533</v>
      </c>
      <c r="S1493" s="11" t="s">
        <v>1534</v>
      </c>
      <c r="T1493" s="11" t="s">
        <v>1547</v>
      </c>
    </row>
    <row r="1494" spans="1:20" ht="35.1" customHeight="1" x14ac:dyDescent="0.25">
      <c r="A1494" s="4">
        <v>18</v>
      </c>
      <c r="B1494" s="5" t="s">
        <v>1526</v>
      </c>
      <c r="C1494" s="5" t="s">
        <v>1543</v>
      </c>
      <c r="D1494" s="6" t="s">
        <v>1544</v>
      </c>
      <c r="E1494" s="54">
        <v>80131501</v>
      </c>
      <c r="F1494" s="6" t="s">
        <v>1560</v>
      </c>
      <c r="G1494" s="55">
        <v>43047</v>
      </c>
      <c r="H1494" s="58">
        <v>3</v>
      </c>
      <c r="I1494" s="7" t="s">
        <v>311</v>
      </c>
      <c r="J1494" s="15" t="s">
        <v>1546</v>
      </c>
      <c r="K1494" s="7" t="s">
        <v>447</v>
      </c>
      <c r="L1494" s="57">
        <v>56448245.033999994</v>
      </c>
      <c r="M1494" s="57">
        <v>56448245.033999994</v>
      </c>
      <c r="N1494" s="9" t="s">
        <v>271</v>
      </c>
      <c r="O1494" s="9" t="s">
        <v>271</v>
      </c>
      <c r="P1494" s="11" t="s">
        <v>350</v>
      </c>
      <c r="Q1494" s="11" t="s">
        <v>1532</v>
      </c>
      <c r="R1494" s="11" t="s">
        <v>1533</v>
      </c>
      <c r="S1494" s="11" t="s">
        <v>1534</v>
      </c>
      <c r="T1494" s="11" t="s">
        <v>1547</v>
      </c>
    </row>
    <row r="1495" spans="1:20" ht="35.1" customHeight="1" x14ac:dyDescent="0.25">
      <c r="A1495" s="4">
        <v>19</v>
      </c>
      <c r="B1495" s="5" t="s">
        <v>1526</v>
      </c>
      <c r="C1495" s="5" t="s">
        <v>1543</v>
      </c>
      <c r="D1495" s="6" t="s">
        <v>1544</v>
      </c>
      <c r="E1495" s="54">
        <v>80131501</v>
      </c>
      <c r="F1495" s="6" t="s">
        <v>1561</v>
      </c>
      <c r="G1495" s="55">
        <v>42908</v>
      </c>
      <c r="H1495" s="58">
        <v>5</v>
      </c>
      <c r="I1495" s="7" t="s">
        <v>311</v>
      </c>
      <c r="J1495" s="15" t="s">
        <v>1546</v>
      </c>
      <c r="K1495" s="7" t="s">
        <v>447</v>
      </c>
      <c r="L1495" s="57">
        <v>41932071.82</v>
      </c>
      <c r="M1495" s="57">
        <v>41932071.82</v>
      </c>
      <c r="N1495" s="9" t="s">
        <v>271</v>
      </c>
      <c r="O1495" s="9" t="s">
        <v>271</v>
      </c>
      <c r="P1495" s="11" t="s">
        <v>350</v>
      </c>
      <c r="Q1495" s="11" t="s">
        <v>1532</v>
      </c>
      <c r="R1495" s="11" t="s">
        <v>1533</v>
      </c>
      <c r="S1495" s="11" t="s">
        <v>1534</v>
      </c>
      <c r="T1495" s="11" t="s">
        <v>1547</v>
      </c>
    </row>
    <row r="1496" spans="1:20" ht="35.1" customHeight="1" x14ac:dyDescent="0.25">
      <c r="A1496" s="4">
        <v>20</v>
      </c>
      <c r="B1496" s="5" t="s">
        <v>1526</v>
      </c>
      <c r="C1496" s="5" t="s">
        <v>1543</v>
      </c>
      <c r="D1496" s="6" t="s">
        <v>1544</v>
      </c>
      <c r="E1496" s="54">
        <v>80131501</v>
      </c>
      <c r="F1496" s="6" t="s">
        <v>1562</v>
      </c>
      <c r="G1496" s="55">
        <v>42737</v>
      </c>
      <c r="H1496" s="58">
        <v>12</v>
      </c>
      <c r="I1496" s="7" t="s">
        <v>311</v>
      </c>
      <c r="J1496" s="15" t="s">
        <v>1546</v>
      </c>
      <c r="K1496" s="7" t="s">
        <v>447</v>
      </c>
      <c r="L1496" s="57">
        <v>63156845.928000003</v>
      </c>
      <c r="M1496" s="57">
        <v>63156845.928000003</v>
      </c>
      <c r="N1496" s="9" t="s">
        <v>271</v>
      </c>
      <c r="O1496" s="9" t="s">
        <v>271</v>
      </c>
      <c r="P1496" s="11" t="s">
        <v>350</v>
      </c>
      <c r="Q1496" s="11" t="s">
        <v>1532</v>
      </c>
      <c r="R1496" s="11" t="s">
        <v>1533</v>
      </c>
      <c r="S1496" s="11" t="s">
        <v>1534</v>
      </c>
      <c r="T1496" s="11" t="s">
        <v>1547</v>
      </c>
    </row>
    <row r="1497" spans="1:20" ht="35.1" customHeight="1" x14ac:dyDescent="0.25">
      <c r="A1497" s="4">
        <v>21</v>
      </c>
      <c r="B1497" s="5" t="s">
        <v>1526</v>
      </c>
      <c r="C1497" s="5" t="s">
        <v>1543</v>
      </c>
      <c r="D1497" s="6" t="s">
        <v>1544</v>
      </c>
      <c r="E1497" s="54">
        <v>80131501</v>
      </c>
      <c r="F1497" s="6" t="s">
        <v>1563</v>
      </c>
      <c r="G1497" s="55">
        <v>42767</v>
      </c>
      <c r="H1497" s="58">
        <v>9</v>
      </c>
      <c r="I1497" s="7" t="s">
        <v>311</v>
      </c>
      <c r="J1497" s="15" t="s">
        <v>1546</v>
      </c>
      <c r="K1497" s="7" t="s">
        <v>447</v>
      </c>
      <c r="L1497" s="57">
        <v>45557258.151600003</v>
      </c>
      <c r="M1497" s="57">
        <v>45557258.151600003</v>
      </c>
      <c r="N1497" s="9" t="s">
        <v>271</v>
      </c>
      <c r="O1497" s="9" t="s">
        <v>271</v>
      </c>
      <c r="P1497" s="11" t="s">
        <v>350</v>
      </c>
      <c r="Q1497" s="11" t="s">
        <v>1532</v>
      </c>
      <c r="R1497" s="11" t="s">
        <v>1533</v>
      </c>
      <c r="S1497" s="11" t="s">
        <v>1534</v>
      </c>
      <c r="T1497" s="11" t="s">
        <v>1547</v>
      </c>
    </row>
    <row r="1498" spans="1:20" ht="35.1" customHeight="1" x14ac:dyDescent="0.25">
      <c r="A1498" s="4">
        <v>22</v>
      </c>
      <c r="B1498" s="5" t="s">
        <v>1526</v>
      </c>
      <c r="C1498" s="5" t="s">
        <v>1543</v>
      </c>
      <c r="D1498" s="6" t="s">
        <v>1544</v>
      </c>
      <c r="E1498" s="54">
        <v>80131501</v>
      </c>
      <c r="F1498" s="6" t="s">
        <v>1564</v>
      </c>
      <c r="G1498" s="55">
        <v>42908</v>
      </c>
      <c r="H1498" s="58">
        <v>5</v>
      </c>
      <c r="I1498" s="7" t="s">
        <v>311</v>
      </c>
      <c r="J1498" s="15" t="s">
        <v>1546</v>
      </c>
      <c r="K1498" s="7" t="s">
        <v>447</v>
      </c>
      <c r="L1498" s="57">
        <v>41932071.82</v>
      </c>
      <c r="M1498" s="57">
        <v>41932071.82</v>
      </c>
      <c r="N1498" s="9" t="s">
        <v>271</v>
      </c>
      <c r="O1498" s="9" t="s">
        <v>271</v>
      </c>
      <c r="P1498" s="11" t="s">
        <v>350</v>
      </c>
      <c r="Q1498" s="11" t="s">
        <v>1532</v>
      </c>
      <c r="R1498" s="11" t="s">
        <v>1533</v>
      </c>
      <c r="S1498" s="11" t="s">
        <v>1534</v>
      </c>
      <c r="T1498" s="11" t="s">
        <v>1547</v>
      </c>
    </row>
    <row r="1499" spans="1:20" ht="35.1" customHeight="1" x14ac:dyDescent="0.25">
      <c r="A1499" s="4">
        <v>23</v>
      </c>
      <c r="B1499" s="5" t="s">
        <v>1526</v>
      </c>
      <c r="C1499" s="5" t="s">
        <v>1543</v>
      </c>
      <c r="D1499" s="6" t="s">
        <v>1544</v>
      </c>
      <c r="E1499" s="54">
        <v>80131501</v>
      </c>
      <c r="F1499" s="6" t="s">
        <v>1565</v>
      </c>
      <c r="G1499" s="55">
        <v>42737</v>
      </c>
      <c r="H1499" s="58">
        <v>12</v>
      </c>
      <c r="I1499" s="7" t="s">
        <v>311</v>
      </c>
      <c r="J1499" s="15" t="s">
        <v>1546</v>
      </c>
      <c r="K1499" s="7" t="s">
        <v>447</v>
      </c>
      <c r="L1499" s="57">
        <v>204987091.69920003</v>
      </c>
      <c r="M1499" s="57">
        <v>204987091.69920003</v>
      </c>
      <c r="N1499" s="9" t="s">
        <v>271</v>
      </c>
      <c r="O1499" s="9" t="s">
        <v>271</v>
      </c>
      <c r="P1499" s="11" t="s">
        <v>350</v>
      </c>
      <c r="Q1499" s="11" t="s">
        <v>1532</v>
      </c>
      <c r="R1499" s="11" t="s">
        <v>1533</v>
      </c>
      <c r="S1499" s="11" t="s">
        <v>1534</v>
      </c>
      <c r="T1499" s="11" t="s">
        <v>1547</v>
      </c>
    </row>
    <row r="1500" spans="1:20" ht="35.1" customHeight="1" x14ac:dyDescent="0.25">
      <c r="A1500" s="4">
        <v>24</v>
      </c>
      <c r="B1500" s="5" t="s">
        <v>1526</v>
      </c>
      <c r="C1500" s="5" t="s">
        <v>1543</v>
      </c>
      <c r="D1500" s="6" t="s">
        <v>1544</v>
      </c>
      <c r="E1500" s="54">
        <v>80131501</v>
      </c>
      <c r="F1500" s="6" t="s">
        <v>1566</v>
      </c>
      <c r="G1500" s="55">
        <v>42737</v>
      </c>
      <c r="H1500" s="58">
        <v>12</v>
      </c>
      <c r="I1500" s="7" t="s">
        <v>311</v>
      </c>
      <c r="J1500" s="15" t="s">
        <v>1546</v>
      </c>
      <c r="K1500" s="7" t="s">
        <v>447</v>
      </c>
      <c r="L1500" s="57">
        <v>30281948.740800001</v>
      </c>
      <c r="M1500" s="57">
        <v>30281948.740800001</v>
      </c>
      <c r="N1500" s="9" t="s">
        <v>271</v>
      </c>
      <c r="O1500" s="9" t="s">
        <v>271</v>
      </c>
      <c r="P1500" s="11" t="s">
        <v>350</v>
      </c>
      <c r="Q1500" s="11" t="s">
        <v>1532</v>
      </c>
      <c r="R1500" s="11" t="s">
        <v>1533</v>
      </c>
      <c r="S1500" s="11" t="s">
        <v>1534</v>
      </c>
      <c r="T1500" s="11" t="s">
        <v>1547</v>
      </c>
    </row>
    <row r="1501" spans="1:20" ht="35.1" customHeight="1" x14ac:dyDescent="0.25">
      <c r="A1501" s="4">
        <v>25</v>
      </c>
      <c r="B1501" s="5" t="s">
        <v>1526</v>
      </c>
      <c r="C1501" s="5" t="s">
        <v>1543</v>
      </c>
      <c r="D1501" s="6" t="s">
        <v>1544</v>
      </c>
      <c r="E1501" s="54">
        <v>80131501</v>
      </c>
      <c r="F1501" s="6" t="s">
        <v>1567</v>
      </c>
      <c r="G1501" s="55">
        <v>42737</v>
      </c>
      <c r="H1501" s="58">
        <v>12</v>
      </c>
      <c r="I1501" s="7" t="s">
        <v>311</v>
      </c>
      <c r="J1501" s="15" t="s">
        <v>1546</v>
      </c>
      <c r="K1501" s="7" t="s">
        <v>447</v>
      </c>
      <c r="L1501" s="57">
        <v>55788778.905600004</v>
      </c>
      <c r="M1501" s="57">
        <v>55788778.905600004</v>
      </c>
      <c r="N1501" s="9" t="s">
        <v>271</v>
      </c>
      <c r="O1501" s="9" t="s">
        <v>271</v>
      </c>
      <c r="P1501" s="11" t="s">
        <v>350</v>
      </c>
      <c r="Q1501" s="11" t="s">
        <v>1532</v>
      </c>
      <c r="R1501" s="11" t="s">
        <v>1533</v>
      </c>
      <c r="S1501" s="11" t="s">
        <v>1534</v>
      </c>
      <c r="T1501" s="11" t="s">
        <v>1547</v>
      </c>
    </row>
    <row r="1502" spans="1:20" ht="35.1" customHeight="1" x14ac:dyDescent="0.25">
      <c r="A1502" s="4">
        <v>26</v>
      </c>
      <c r="B1502" s="5" t="s">
        <v>1526</v>
      </c>
      <c r="C1502" s="5" t="s">
        <v>1543</v>
      </c>
      <c r="D1502" s="6" t="s">
        <v>1544</v>
      </c>
      <c r="E1502" s="54">
        <v>80131501</v>
      </c>
      <c r="F1502" s="6" t="s">
        <v>1568</v>
      </c>
      <c r="G1502" s="55">
        <v>42750</v>
      </c>
      <c r="H1502" s="58">
        <v>11</v>
      </c>
      <c r="I1502" s="7" t="s">
        <v>311</v>
      </c>
      <c r="J1502" s="15" t="s">
        <v>1546</v>
      </c>
      <c r="K1502" s="7" t="s">
        <v>447</v>
      </c>
      <c r="L1502" s="57">
        <v>212928731.09200001</v>
      </c>
      <c r="M1502" s="57">
        <v>212928731.09200001</v>
      </c>
      <c r="N1502" s="9" t="s">
        <v>271</v>
      </c>
      <c r="O1502" s="9" t="s">
        <v>271</v>
      </c>
      <c r="P1502" s="11" t="s">
        <v>350</v>
      </c>
      <c r="Q1502" s="11" t="s">
        <v>1532</v>
      </c>
      <c r="R1502" s="11" t="s">
        <v>1533</v>
      </c>
      <c r="S1502" s="11" t="s">
        <v>1534</v>
      </c>
      <c r="T1502" s="11" t="s">
        <v>1547</v>
      </c>
    </row>
    <row r="1503" spans="1:20" ht="35.1" customHeight="1" x14ac:dyDescent="0.25">
      <c r="A1503" s="4">
        <v>27</v>
      </c>
      <c r="B1503" s="5" t="s">
        <v>1526</v>
      </c>
      <c r="C1503" s="5" t="s">
        <v>1543</v>
      </c>
      <c r="D1503" s="6" t="s">
        <v>1544</v>
      </c>
      <c r="E1503" s="54">
        <v>80131501</v>
      </c>
      <c r="F1503" s="6" t="s">
        <v>1569</v>
      </c>
      <c r="G1503" s="55">
        <v>42750</v>
      </c>
      <c r="H1503" s="58">
        <v>10.130000000000001</v>
      </c>
      <c r="I1503" s="7" t="s">
        <v>311</v>
      </c>
      <c r="J1503" s="15" t="s">
        <v>1546</v>
      </c>
      <c r="K1503" s="7" t="s">
        <v>447</v>
      </c>
      <c r="L1503" s="57">
        <v>25468436.407632001</v>
      </c>
      <c r="M1503" s="57">
        <v>25468436.407632001</v>
      </c>
      <c r="N1503" s="9" t="s">
        <v>271</v>
      </c>
      <c r="O1503" s="9" t="s">
        <v>271</v>
      </c>
      <c r="P1503" s="11" t="s">
        <v>350</v>
      </c>
      <c r="Q1503" s="11" t="s">
        <v>1532</v>
      </c>
      <c r="R1503" s="11" t="s">
        <v>1533</v>
      </c>
      <c r="S1503" s="11" t="s">
        <v>1534</v>
      </c>
      <c r="T1503" s="11" t="s">
        <v>1547</v>
      </c>
    </row>
    <row r="1504" spans="1:20" ht="35.1" customHeight="1" x14ac:dyDescent="0.25">
      <c r="A1504" s="4">
        <v>28</v>
      </c>
      <c r="B1504" s="5" t="s">
        <v>1526</v>
      </c>
      <c r="C1504" s="5" t="s">
        <v>1543</v>
      </c>
      <c r="D1504" s="6" t="s">
        <v>1544</v>
      </c>
      <c r="E1504" s="54">
        <v>80131501</v>
      </c>
      <c r="F1504" s="6" t="s">
        <v>1570</v>
      </c>
      <c r="G1504" s="55">
        <v>42750</v>
      </c>
      <c r="H1504" s="58">
        <v>10</v>
      </c>
      <c r="I1504" s="7" t="s">
        <v>311</v>
      </c>
      <c r="J1504" s="15" t="s">
        <v>1546</v>
      </c>
      <c r="K1504" s="7" t="s">
        <v>447</v>
      </c>
      <c r="L1504" s="57">
        <v>23802579.715999998</v>
      </c>
      <c r="M1504" s="57">
        <v>23802579.715999998</v>
      </c>
      <c r="N1504" s="9" t="s">
        <v>271</v>
      </c>
      <c r="O1504" s="9" t="s">
        <v>271</v>
      </c>
      <c r="P1504" s="11" t="s">
        <v>350</v>
      </c>
      <c r="Q1504" s="11" t="s">
        <v>1532</v>
      </c>
      <c r="R1504" s="11" t="s">
        <v>1533</v>
      </c>
      <c r="S1504" s="11" t="s">
        <v>1534</v>
      </c>
      <c r="T1504" s="11" t="s">
        <v>1547</v>
      </c>
    </row>
    <row r="1505" spans="1:20" ht="35.1" customHeight="1" x14ac:dyDescent="0.25">
      <c r="A1505" s="4">
        <v>29</v>
      </c>
      <c r="B1505" s="5" t="s">
        <v>1526</v>
      </c>
      <c r="C1505" s="5" t="s">
        <v>1543</v>
      </c>
      <c r="D1505" s="6" t="s">
        <v>1544</v>
      </c>
      <c r="E1505" s="54">
        <v>80131501</v>
      </c>
      <c r="F1505" s="6" t="s">
        <v>1571</v>
      </c>
      <c r="G1505" s="55">
        <v>42750</v>
      </c>
      <c r="H1505" s="58">
        <v>10</v>
      </c>
      <c r="I1505" s="7" t="s">
        <v>311</v>
      </c>
      <c r="J1505" s="15" t="s">
        <v>1546</v>
      </c>
      <c r="K1505" s="7" t="s">
        <v>447</v>
      </c>
      <c r="L1505" s="57">
        <v>22149240.976</v>
      </c>
      <c r="M1505" s="57">
        <v>22149240.976</v>
      </c>
      <c r="N1505" s="9" t="s">
        <v>271</v>
      </c>
      <c r="O1505" s="9" t="s">
        <v>271</v>
      </c>
      <c r="P1505" s="11" t="s">
        <v>350</v>
      </c>
      <c r="Q1505" s="11" t="s">
        <v>1532</v>
      </c>
      <c r="R1505" s="11" t="s">
        <v>1533</v>
      </c>
      <c r="S1505" s="11" t="s">
        <v>1534</v>
      </c>
      <c r="T1505" s="11" t="s">
        <v>1547</v>
      </c>
    </row>
    <row r="1506" spans="1:20" ht="35.1" customHeight="1" x14ac:dyDescent="0.25">
      <c r="A1506" s="4">
        <v>30</v>
      </c>
      <c r="B1506" s="5" t="s">
        <v>1526</v>
      </c>
      <c r="C1506" s="5" t="s">
        <v>1543</v>
      </c>
      <c r="D1506" s="6" t="s">
        <v>1544</v>
      </c>
      <c r="E1506" s="54">
        <v>80131501</v>
      </c>
      <c r="F1506" s="6" t="s">
        <v>1572</v>
      </c>
      <c r="G1506" s="55">
        <v>42781</v>
      </c>
      <c r="H1506" s="58">
        <v>9</v>
      </c>
      <c r="I1506" s="7" t="s">
        <v>311</v>
      </c>
      <c r="J1506" s="15" t="s">
        <v>1546</v>
      </c>
      <c r="K1506" s="7" t="s">
        <v>447</v>
      </c>
      <c r="L1506" s="57">
        <v>122382911.42999999</v>
      </c>
      <c r="M1506" s="57">
        <v>122382911.42999999</v>
      </c>
      <c r="N1506" s="9" t="s">
        <v>271</v>
      </c>
      <c r="O1506" s="9" t="s">
        <v>271</v>
      </c>
      <c r="P1506" s="11" t="s">
        <v>350</v>
      </c>
      <c r="Q1506" s="11" t="s">
        <v>1532</v>
      </c>
      <c r="R1506" s="11" t="s">
        <v>1533</v>
      </c>
      <c r="S1506" s="11" t="s">
        <v>1534</v>
      </c>
      <c r="T1506" s="11" t="s">
        <v>1547</v>
      </c>
    </row>
    <row r="1507" spans="1:20" ht="35.1" customHeight="1" x14ac:dyDescent="0.25">
      <c r="A1507" s="4">
        <v>31</v>
      </c>
      <c r="B1507" s="5" t="s">
        <v>1526</v>
      </c>
      <c r="C1507" s="5" t="s">
        <v>1543</v>
      </c>
      <c r="D1507" s="6" t="s">
        <v>1544</v>
      </c>
      <c r="E1507" s="54">
        <v>80131501</v>
      </c>
      <c r="F1507" s="6" t="s">
        <v>1573</v>
      </c>
      <c r="G1507" s="55">
        <v>42781</v>
      </c>
      <c r="H1507" s="58">
        <v>9</v>
      </c>
      <c r="I1507" s="7" t="s">
        <v>311</v>
      </c>
      <c r="J1507" s="15" t="s">
        <v>1546</v>
      </c>
      <c r="K1507" s="7" t="s">
        <v>447</v>
      </c>
      <c r="L1507" s="57">
        <v>42753344.472000003</v>
      </c>
      <c r="M1507" s="57">
        <v>42753344.472000003</v>
      </c>
      <c r="N1507" s="9" t="s">
        <v>271</v>
      </c>
      <c r="O1507" s="9" t="s">
        <v>271</v>
      </c>
      <c r="P1507" s="11" t="s">
        <v>350</v>
      </c>
      <c r="Q1507" s="11" t="s">
        <v>1532</v>
      </c>
      <c r="R1507" s="11" t="s">
        <v>1533</v>
      </c>
      <c r="S1507" s="11" t="s">
        <v>1534</v>
      </c>
      <c r="T1507" s="11" t="s">
        <v>1547</v>
      </c>
    </row>
    <row r="1508" spans="1:20" ht="35.1" customHeight="1" x14ac:dyDescent="0.25">
      <c r="A1508" s="4">
        <v>32</v>
      </c>
      <c r="B1508" s="5" t="s">
        <v>1526</v>
      </c>
      <c r="C1508" s="5" t="s">
        <v>1543</v>
      </c>
      <c r="D1508" s="6" t="s">
        <v>1544</v>
      </c>
      <c r="E1508" s="54">
        <v>80131501</v>
      </c>
      <c r="F1508" s="6" t="s">
        <v>1574</v>
      </c>
      <c r="G1508" s="55">
        <v>42781</v>
      </c>
      <c r="H1508" s="58">
        <v>8.19</v>
      </c>
      <c r="I1508" s="7" t="s">
        <v>311</v>
      </c>
      <c r="J1508" s="15" t="s">
        <v>1546</v>
      </c>
      <c r="K1508" s="7" t="s">
        <v>447</v>
      </c>
      <c r="L1508" s="57">
        <v>113231317.730076</v>
      </c>
      <c r="M1508" s="57">
        <v>113231317.730076</v>
      </c>
      <c r="N1508" s="9" t="s">
        <v>271</v>
      </c>
      <c r="O1508" s="9" t="s">
        <v>271</v>
      </c>
      <c r="P1508" s="11" t="s">
        <v>350</v>
      </c>
      <c r="Q1508" s="11" t="s">
        <v>1532</v>
      </c>
      <c r="R1508" s="11" t="s">
        <v>1533</v>
      </c>
      <c r="S1508" s="11" t="s">
        <v>1534</v>
      </c>
      <c r="T1508" s="11" t="s">
        <v>1547</v>
      </c>
    </row>
    <row r="1509" spans="1:20" ht="35.1" customHeight="1" x14ac:dyDescent="0.25">
      <c r="A1509" s="4">
        <v>33</v>
      </c>
      <c r="B1509" s="5" t="s">
        <v>1526</v>
      </c>
      <c r="C1509" s="5" t="s">
        <v>1543</v>
      </c>
      <c r="D1509" s="6" t="s">
        <v>1544</v>
      </c>
      <c r="E1509" s="54">
        <v>80131501</v>
      </c>
      <c r="F1509" s="6" t="s">
        <v>1575</v>
      </c>
      <c r="G1509" s="55">
        <v>42781</v>
      </c>
      <c r="H1509" s="58">
        <v>8.1300000000000008</v>
      </c>
      <c r="I1509" s="7" t="s">
        <v>311</v>
      </c>
      <c r="J1509" s="15" t="s">
        <v>1546</v>
      </c>
      <c r="K1509" s="7" t="s">
        <v>447</v>
      </c>
      <c r="L1509" s="57">
        <v>31280263.038144</v>
      </c>
      <c r="M1509" s="57">
        <v>31280263.038144</v>
      </c>
      <c r="N1509" s="9" t="s">
        <v>271</v>
      </c>
      <c r="O1509" s="9" t="s">
        <v>271</v>
      </c>
      <c r="P1509" s="11" t="s">
        <v>350</v>
      </c>
      <c r="Q1509" s="11" t="s">
        <v>1532</v>
      </c>
      <c r="R1509" s="11" t="s">
        <v>1533</v>
      </c>
      <c r="S1509" s="11" t="s">
        <v>1534</v>
      </c>
      <c r="T1509" s="11" t="s">
        <v>1547</v>
      </c>
    </row>
    <row r="1510" spans="1:20" ht="35.1" customHeight="1" x14ac:dyDescent="0.25">
      <c r="A1510" s="4">
        <v>34</v>
      </c>
      <c r="B1510" s="5" t="s">
        <v>1526</v>
      </c>
      <c r="C1510" s="5" t="s">
        <v>1543</v>
      </c>
      <c r="D1510" s="6" t="s">
        <v>1544</v>
      </c>
      <c r="E1510" s="54">
        <v>80131501</v>
      </c>
      <c r="F1510" s="6" t="s">
        <v>1576</v>
      </c>
      <c r="G1510" s="55">
        <v>42781</v>
      </c>
      <c r="H1510" s="58">
        <v>8.11</v>
      </c>
      <c r="I1510" s="7" t="s">
        <v>311</v>
      </c>
      <c r="J1510" s="15" t="s">
        <v>1546</v>
      </c>
      <c r="K1510" s="7" t="s">
        <v>447</v>
      </c>
      <c r="L1510" s="57">
        <v>164206554.04672396</v>
      </c>
      <c r="M1510" s="57">
        <v>164206554.04672396</v>
      </c>
      <c r="N1510" s="9" t="s">
        <v>271</v>
      </c>
      <c r="O1510" s="9" t="s">
        <v>271</v>
      </c>
      <c r="P1510" s="11" t="s">
        <v>350</v>
      </c>
      <c r="Q1510" s="11" t="s">
        <v>1532</v>
      </c>
      <c r="R1510" s="11" t="s">
        <v>1533</v>
      </c>
      <c r="S1510" s="11" t="s">
        <v>1534</v>
      </c>
      <c r="T1510" s="11" t="s">
        <v>1547</v>
      </c>
    </row>
    <row r="1511" spans="1:20" ht="35.1" customHeight="1" x14ac:dyDescent="0.25">
      <c r="A1511" s="4">
        <v>35</v>
      </c>
      <c r="B1511" s="5" t="s">
        <v>1526</v>
      </c>
      <c r="C1511" s="5" t="s">
        <v>1543</v>
      </c>
      <c r="D1511" s="6" t="s">
        <v>1544</v>
      </c>
      <c r="E1511" s="54">
        <v>80131501</v>
      </c>
      <c r="F1511" s="6" t="s">
        <v>1577</v>
      </c>
      <c r="G1511" s="55">
        <v>42809</v>
      </c>
      <c r="H1511" s="58">
        <v>7.21</v>
      </c>
      <c r="I1511" s="7" t="s">
        <v>311</v>
      </c>
      <c r="J1511" s="15" t="s">
        <v>1546</v>
      </c>
      <c r="K1511" s="7" t="s">
        <v>447</v>
      </c>
      <c r="L1511" s="57">
        <v>27779070.845231999</v>
      </c>
      <c r="M1511" s="57">
        <v>27779070.845231999</v>
      </c>
      <c r="N1511" s="9" t="s">
        <v>271</v>
      </c>
      <c r="O1511" s="9" t="s">
        <v>271</v>
      </c>
      <c r="P1511" s="11" t="s">
        <v>350</v>
      </c>
      <c r="Q1511" s="11" t="s">
        <v>1532</v>
      </c>
      <c r="R1511" s="11" t="s">
        <v>1533</v>
      </c>
      <c r="S1511" s="11" t="s">
        <v>1534</v>
      </c>
      <c r="T1511" s="11" t="s">
        <v>1547</v>
      </c>
    </row>
    <row r="1512" spans="1:20" ht="35.1" customHeight="1" x14ac:dyDescent="0.25">
      <c r="A1512" s="4">
        <v>36</v>
      </c>
      <c r="B1512" s="5" t="s">
        <v>1526</v>
      </c>
      <c r="C1512" s="5" t="s">
        <v>1543</v>
      </c>
      <c r="D1512" s="6" t="s">
        <v>1544</v>
      </c>
      <c r="E1512" s="54">
        <v>80131501</v>
      </c>
      <c r="F1512" s="6" t="s">
        <v>1578</v>
      </c>
      <c r="G1512" s="55">
        <v>42809</v>
      </c>
      <c r="H1512" s="58">
        <v>7.18</v>
      </c>
      <c r="I1512" s="7" t="s">
        <v>311</v>
      </c>
      <c r="J1512" s="15" t="s">
        <v>1546</v>
      </c>
      <c r="K1512" s="7" t="s">
        <v>447</v>
      </c>
      <c r="L1512" s="57">
        <v>32558474.276535999</v>
      </c>
      <c r="M1512" s="57">
        <v>32558474.276535999</v>
      </c>
      <c r="N1512" s="9" t="s">
        <v>271</v>
      </c>
      <c r="O1512" s="9" t="s">
        <v>271</v>
      </c>
      <c r="P1512" s="11" t="s">
        <v>350</v>
      </c>
      <c r="Q1512" s="11" t="s">
        <v>1532</v>
      </c>
      <c r="R1512" s="11" t="s">
        <v>1533</v>
      </c>
      <c r="S1512" s="11" t="s">
        <v>1534</v>
      </c>
      <c r="T1512" s="11" t="s">
        <v>1547</v>
      </c>
    </row>
    <row r="1513" spans="1:20" ht="35.1" customHeight="1" x14ac:dyDescent="0.25">
      <c r="A1513" s="4">
        <v>37</v>
      </c>
      <c r="B1513" s="5" t="s">
        <v>1526</v>
      </c>
      <c r="C1513" s="5" t="s">
        <v>1543</v>
      </c>
      <c r="D1513" s="6" t="s">
        <v>1544</v>
      </c>
      <c r="E1513" s="54">
        <v>80131501</v>
      </c>
      <c r="F1513" s="6" t="s">
        <v>1579</v>
      </c>
      <c r="G1513" s="55">
        <v>42908</v>
      </c>
      <c r="H1513" s="58">
        <v>5.15</v>
      </c>
      <c r="I1513" s="7" t="s">
        <v>311</v>
      </c>
      <c r="J1513" s="15" t="s">
        <v>1546</v>
      </c>
      <c r="K1513" s="7" t="s">
        <v>447</v>
      </c>
      <c r="L1513" s="57">
        <v>43188598.96006</v>
      </c>
      <c r="M1513" s="57">
        <v>43188598.96006</v>
      </c>
      <c r="N1513" s="9" t="s">
        <v>271</v>
      </c>
      <c r="O1513" s="9" t="s">
        <v>271</v>
      </c>
      <c r="P1513" s="11" t="s">
        <v>350</v>
      </c>
      <c r="Q1513" s="11" t="s">
        <v>1532</v>
      </c>
      <c r="R1513" s="11" t="s">
        <v>1533</v>
      </c>
      <c r="S1513" s="11" t="s">
        <v>1534</v>
      </c>
      <c r="T1513" s="11" t="s">
        <v>1547</v>
      </c>
    </row>
    <row r="1514" spans="1:20" ht="35.1" customHeight="1" x14ac:dyDescent="0.25">
      <c r="A1514" s="4">
        <v>38</v>
      </c>
      <c r="B1514" s="5" t="s">
        <v>1526</v>
      </c>
      <c r="C1514" s="5" t="s">
        <v>1543</v>
      </c>
      <c r="D1514" s="6" t="s">
        <v>1544</v>
      </c>
      <c r="E1514" s="54">
        <v>80131501</v>
      </c>
      <c r="F1514" s="6" t="s">
        <v>1580</v>
      </c>
      <c r="G1514" s="55">
        <v>42767</v>
      </c>
      <c r="H1514" s="58">
        <v>10</v>
      </c>
      <c r="I1514" s="7" t="s">
        <v>311</v>
      </c>
      <c r="J1514" s="15" t="s">
        <v>1546</v>
      </c>
      <c r="K1514" s="7" t="s">
        <v>447</v>
      </c>
      <c r="L1514" s="57">
        <v>38511694.939999998</v>
      </c>
      <c r="M1514" s="57">
        <v>38511694.939999998</v>
      </c>
      <c r="N1514" s="9" t="s">
        <v>271</v>
      </c>
      <c r="O1514" s="9" t="s">
        <v>271</v>
      </c>
      <c r="P1514" s="11" t="s">
        <v>350</v>
      </c>
      <c r="Q1514" s="11" t="s">
        <v>1532</v>
      </c>
      <c r="R1514" s="11" t="s">
        <v>1533</v>
      </c>
      <c r="S1514" s="11" t="s">
        <v>1534</v>
      </c>
      <c r="T1514" s="11" t="s">
        <v>1547</v>
      </c>
    </row>
    <row r="1515" spans="1:20" ht="35.1" customHeight="1" x14ac:dyDescent="0.25">
      <c r="A1515" s="4">
        <v>39</v>
      </c>
      <c r="B1515" s="5" t="s">
        <v>1526</v>
      </c>
      <c r="C1515" s="5" t="s">
        <v>1543</v>
      </c>
      <c r="D1515" s="6" t="s">
        <v>1544</v>
      </c>
      <c r="E1515" s="54">
        <v>80131501</v>
      </c>
      <c r="F1515" s="6" t="s">
        <v>1581</v>
      </c>
      <c r="G1515" s="55">
        <v>42767</v>
      </c>
      <c r="H1515" s="58">
        <v>9.23</v>
      </c>
      <c r="I1515" s="7" t="s">
        <v>311</v>
      </c>
      <c r="J1515" s="15" t="s">
        <v>1546</v>
      </c>
      <c r="K1515" s="7" t="s">
        <v>447</v>
      </c>
      <c r="L1515" s="57">
        <v>12806979.136640001</v>
      </c>
      <c r="M1515" s="57">
        <v>12806979.136640001</v>
      </c>
      <c r="N1515" s="9" t="s">
        <v>271</v>
      </c>
      <c r="O1515" s="9" t="s">
        <v>271</v>
      </c>
      <c r="P1515" s="11" t="s">
        <v>350</v>
      </c>
      <c r="Q1515" s="11" t="s">
        <v>1532</v>
      </c>
      <c r="R1515" s="11" t="s">
        <v>1533</v>
      </c>
      <c r="S1515" s="11" t="s">
        <v>1534</v>
      </c>
      <c r="T1515" s="11" t="s">
        <v>1547</v>
      </c>
    </row>
    <row r="1516" spans="1:20" ht="35.1" customHeight="1" x14ac:dyDescent="0.25">
      <c r="A1516" s="4">
        <v>40</v>
      </c>
      <c r="B1516" s="5" t="s">
        <v>1526</v>
      </c>
      <c r="C1516" s="5" t="s">
        <v>1543</v>
      </c>
      <c r="D1516" s="6" t="s">
        <v>1544</v>
      </c>
      <c r="E1516" s="54">
        <v>80131501</v>
      </c>
      <c r="F1516" s="6" t="s">
        <v>1582</v>
      </c>
      <c r="G1516" s="55">
        <v>42767</v>
      </c>
      <c r="H1516" s="58">
        <v>9.17</v>
      </c>
      <c r="I1516" s="7" t="s">
        <v>311</v>
      </c>
      <c r="J1516" s="15" t="s">
        <v>1546</v>
      </c>
      <c r="K1516" s="7" t="s">
        <v>447</v>
      </c>
      <c r="L1516" s="57">
        <v>11725999.781272</v>
      </c>
      <c r="M1516" s="57">
        <v>11725999.781272</v>
      </c>
      <c r="N1516" s="9" t="s">
        <v>271</v>
      </c>
      <c r="O1516" s="9" t="s">
        <v>271</v>
      </c>
      <c r="P1516" s="11" t="s">
        <v>350</v>
      </c>
      <c r="Q1516" s="11" t="s">
        <v>1532</v>
      </c>
      <c r="R1516" s="11" t="s">
        <v>1533</v>
      </c>
      <c r="S1516" s="11" t="s">
        <v>1534</v>
      </c>
      <c r="T1516" s="11" t="s">
        <v>1547</v>
      </c>
    </row>
    <row r="1517" spans="1:20" ht="35.1" customHeight="1" x14ac:dyDescent="0.25">
      <c r="A1517" s="4">
        <v>41</v>
      </c>
      <c r="B1517" s="5" t="s">
        <v>1526</v>
      </c>
      <c r="C1517" s="5" t="s">
        <v>1543</v>
      </c>
      <c r="D1517" s="6" t="s">
        <v>1544</v>
      </c>
      <c r="E1517" s="54">
        <v>80131501</v>
      </c>
      <c r="F1517" s="6" t="s">
        <v>1583</v>
      </c>
      <c r="G1517" s="55">
        <v>42767</v>
      </c>
      <c r="H1517" s="58">
        <v>8.1300000000000008</v>
      </c>
      <c r="I1517" s="7" t="s">
        <v>311</v>
      </c>
      <c r="J1517" s="15" t="s">
        <v>1546</v>
      </c>
      <c r="K1517" s="7" t="s">
        <v>447</v>
      </c>
      <c r="L1517" s="57">
        <v>44411403.413231999</v>
      </c>
      <c r="M1517" s="57">
        <v>44411403.413231999</v>
      </c>
      <c r="N1517" s="9" t="s">
        <v>271</v>
      </c>
      <c r="O1517" s="9" t="s">
        <v>271</v>
      </c>
      <c r="P1517" s="11" t="s">
        <v>350</v>
      </c>
      <c r="Q1517" s="11" t="s">
        <v>1532</v>
      </c>
      <c r="R1517" s="11" t="s">
        <v>1533</v>
      </c>
      <c r="S1517" s="11" t="s">
        <v>1534</v>
      </c>
      <c r="T1517" s="11" t="s">
        <v>1547</v>
      </c>
    </row>
    <row r="1518" spans="1:20" ht="35.1" customHeight="1" x14ac:dyDescent="0.25">
      <c r="A1518" s="4">
        <v>42</v>
      </c>
      <c r="B1518" s="5" t="s">
        <v>1526</v>
      </c>
      <c r="C1518" s="5" t="s">
        <v>1543</v>
      </c>
      <c r="D1518" s="6" t="s">
        <v>1544</v>
      </c>
      <c r="E1518" s="54">
        <v>80131501</v>
      </c>
      <c r="F1518" s="6" t="s">
        <v>1584</v>
      </c>
      <c r="G1518" s="55">
        <v>42737</v>
      </c>
      <c r="H1518" s="58">
        <v>12</v>
      </c>
      <c r="I1518" s="7" t="s">
        <v>311</v>
      </c>
      <c r="J1518" s="15" t="s">
        <v>1546</v>
      </c>
      <c r="K1518" s="7" t="s">
        <v>447</v>
      </c>
      <c r="L1518" s="57">
        <v>93772052.414399996</v>
      </c>
      <c r="M1518" s="57">
        <v>93772052.414399996</v>
      </c>
      <c r="N1518" s="9" t="s">
        <v>271</v>
      </c>
      <c r="O1518" s="9" t="s">
        <v>271</v>
      </c>
      <c r="P1518" s="11" t="s">
        <v>350</v>
      </c>
      <c r="Q1518" s="11" t="s">
        <v>1532</v>
      </c>
      <c r="R1518" s="11" t="s">
        <v>1533</v>
      </c>
      <c r="S1518" s="11" t="s">
        <v>1534</v>
      </c>
      <c r="T1518" s="11" t="s">
        <v>1547</v>
      </c>
    </row>
    <row r="1519" spans="1:20" ht="35.1" customHeight="1" x14ac:dyDescent="0.25">
      <c r="A1519" s="4">
        <v>43</v>
      </c>
      <c r="B1519" s="5" t="s">
        <v>1526</v>
      </c>
      <c r="C1519" s="5" t="s">
        <v>1543</v>
      </c>
      <c r="D1519" s="6" t="s">
        <v>1544</v>
      </c>
      <c r="E1519" s="54">
        <v>80131501</v>
      </c>
      <c r="F1519" s="6" t="s">
        <v>1585</v>
      </c>
      <c r="G1519" s="55">
        <v>42737</v>
      </c>
      <c r="H1519" s="58">
        <v>12</v>
      </c>
      <c r="I1519" s="7" t="s">
        <v>311</v>
      </c>
      <c r="J1519" s="15" t="s">
        <v>1546</v>
      </c>
      <c r="K1519" s="7" t="s">
        <v>447</v>
      </c>
      <c r="L1519" s="57">
        <v>57780126.211199999</v>
      </c>
      <c r="M1519" s="57">
        <v>57780126.211199999</v>
      </c>
      <c r="N1519" s="9" t="s">
        <v>271</v>
      </c>
      <c r="O1519" s="9" t="s">
        <v>271</v>
      </c>
      <c r="P1519" s="11" t="s">
        <v>350</v>
      </c>
      <c r="Q1519" s="11" t="s">
        <v>1532</v>
      </c>
      <c r="R1519" s="11" t="s">
        <v>1533</v>
      </c>
      <c r="S1519" s="11" t="s">
        <v>1534</v>
      </c>
      <c r="T1519" s="11" t="s">
        <v>1547</v>
      </c>
    </row>
    <row r="1520" spans="1:20" ht="35.1" customHeight="1" x14ac:dyDescent="0.25">
      <c r="A1520" s="4">
        <v>44</v>
      </c>
      <c r="B1520" s="5" t="s">
        <v>1526</v>
      </c>
      <c r="C1520" s="5" t="s">
        <v>1543</v>
      </c>
      <c r="D1520" s="6" t="s">
        <v>1544</v>
      </c>
      <c r="E1520" s="54">
        <v>80131501</v>
      </c>
      <c r="F1520" s="6" t="s">
        <v>1586</v>
      </c>
      <c r="G1520" s="55">
        <v>42737</v>
      </c>
      <c r="H1520" s="58">
        <v>12</v>
      </c>
      <c r="I1520" s="7" t="s">
        <v>311</v>
      </c>
      <c r="J1520" s="15" t="s">
        <v>1546</v>
      </c>
      <c r="K1520" s="7" t="s">
        <v>447</v>
      </c>
      <c r="L1520" s="57">
        <v>92396475.436800003</v>
      </c>
      <c r="M1520" s="57">
        <v>92396475.436800003</v>
      </c>
      <c r="N1520" s="9" t="s">
        <v>271</v>
      </c>
      <c r="O1520" s="9" t="s">
        <v>271</v>
      </c>
      <c r="P1520" s="11" t="s">
        <v>350</v>
      </c>
      <c r="Q1520" s="11" t="s">
        <v>1532</v>
      </c>
      <c r="R1520" s="11" t="s">
        <v>1533</v>
      </c>
      <c r="S1520" s="11" t="s">
        <v>1534</v>
      </c>
      <c r="T1520" s="11" t="s">
        <v>1547</v>
      </c>
    </row>
    <row r="1521" spans="1:20" ht="35.1" customHeight="1" x14ac:dyDescent="0.25">
      <c r="A1521" s="4">
        <v>45</v>
      </c>
      <c r="B1521" s="5" t="s">
        <v>1526</v>
      </c>
      <c r="C1521" s="5" t="s">
        <v>1543</v>
      </c>
      <c r="D1521" s="6" t="s">
        <v>1544</v>
      </c>
      <c r="E1521" s="54">
        <v>80131501</v>
      </c>
      <c r="F1521" s="6" t="s">
        <v>1587</v>
      </c>
      <c r="G1521" s="55">
        <v>42737</v>
      </c>
      <c r="H1521" s="58">
        <v>12</v>
      </c>
      <c r="I1521" s="7" t="s">
        <v>311</v>
      </c>
      <c r="J1521" s="15" t="s">
        <v>1546</v>
      </c>
      <c r="K1521" s="7" t="s">
        <v>447</v>
      </c>
      <c r="L1521" s="57">
        <v>36992685.902400002</v>
      </c>
      <c r="M1521" s="57">
        <v>36992685.902400002</v>
      </c>
      <c r="N1521" s="9" t="s">
        <v>271</v>
      </c>
      <c r="O1521" s="9" t="s">
        <v>271</v>
      </c>
      <c r="P1521" s="11" t="s">
        <v>350</v>
      </c>
      <c r="Q1521" s="11" t="s">
        <v>1532</v>
      </c>
      <c r="R1521" s="11" t="s">
        <v>1533</v>
      </c>
      <c r="S1521" s="11" t="s">
        <v>1534</v>
      </c>
      <c r="T1521" s="11" t="s">
        <v>1547</v>
      </c>
    </row>
    <row r="1522" spans="1:20" ht="35.1" customHeight="1" x14ac:dyDescent="0.25">
      <c r="A1522" s="4">
        <v>46</v>
      </c>
      <c r="B1522" s="5" t="s">
        <v>1526</v>
      </c>
      <c r="C1522" s="5" t="s">
        <v>1543</v>
      </c>
      <c r="D1522" s="6" t="s">
        <v>1544</v>
      </c>
      <c r="E1522" s="54">
        <v>80131501</v>
      </c>
      <c r="F1522" s="6" t="s">
        <v>1588</v>
      </c>
      <c r="G1522" s="55">
        <v>42737</v>
      </c>
      <c r="H1522" s="58">
        <v>12</v>
      </c>
      <c r="I1522" s="7" t="s">
        <v>311</v>
      </c>
      <c r="J1522" s="15" t="s">
        <v>1546</v>
      </c>
      <c r="K1522" s="7" t="s">
        <v>447</v>
      </c>
      <c r="L1522" s="57">
        <v>44700762.172799997</v>
      </c>
      <c r="M1522" s="57">
        <v>44700762.172799997</v>
      </c>
      <c r="N1522" s="9" t="s">
        <v>271</v>
      </c>
      <c r="O1522" s="9" t="s">
        <v>271</v>
      </c>
      <c r="P1522" s="11" t="s">
        <v>350</v>
      </c>
      <c r="Q1522" s="11" t="s">
        <v>1532</v>
      </c>
      <c r="R1522" s="11" t="s">
        <v>1533</v>
      </c>
      <c r="S1522" s="11" t="s">
        <v>1534</v>
      </c>
      <c r="T1522" s="11" t="s">
        <v>1547</v>
      </c>
    </row>
    <row r="1523" spans="1:20" ht="35.1" customHeight="1" x14ac:dyDescent="0.25">
      <c r="A1523" s="4">
        <v>47</v>
      </c>
      <c r="B1523" s="5" t="s">
        <v>1526</v>
      </c>
      <c r="C1523" s="5" t="s">
        <v>1543</v>
      </c>
      <c r="D1523" s="6" t="s">
        <v>1544</v>
      </c>
      <c r="E1523" s="54">
        <v>80131501</v>
      </c>
      <c r="F1523" s="6" t="s">
        <v>1589</v>
      </c>
      <c r="G1523" s="55">
        <v>42737</v>
      </c>
      <c r="H1523" s="58">
        <v>12</v>
      </c>
      <c r="I1523" s="7" t="s">
        <v>311</v>
      </c>
      <c r="J1523" s="15" t="s">
        <v>1546</v>
      </c>
      <c r="K1523" s="7" t="s">
        <v>447</v>
      </c>
      <c r="L1523" s="57">
        <v>357477793.21439999</v>
      </c>
      <c r="M1523" s="57">
        <v>357477793.21439999</v>
      </c>
      <c r="N1523" s="9" t="s">
        <v>271</v>
      </c>
      <c r="O1523" s="9" t="s">
        <v>271</v>
      </c>
      <c r="P1523" s="11" t="s">
        <v>350</v>
      </c>
      <c r="Q1523" s="11" t="s">
        <v>1532</v>
      </c>
      <c r="R1523" s="11" t="s">
        <v>1533</v>
      </c>
      <c r="S1523" s="11" t="s">
        <v>1534</v>
      </c>
      <c r="T1523" s="11" t="s">
        <v>1547</v>
      </c>
    </row>
    <row r="1524" spans="1:20" ht="35.1" customHeight="1" x14ac:dyDescent="0.25">
      <c r="A1524" s="4">
        <v>48</v>
      </c>
      <c r="B1524" s="5" t="s">
        <v>1526</v>
      </c>
      <c r="C1524" s="5" t="s">
        <v>1543</v>
      </c>
      <c r="D1524" s="6" t="s">
        <v>1544</v>
      </c>
      <c r="E1524" s="54">
        <v>80131501</v>
      </c>
      <c r="F1524" s="6" t="s">
        <v>1590</v>
      </c>
      <c r="G1524" s="55">
        <v>42737</v>
      </c>
      <c r="H1524" s="58">
        <v>12</v>
      </c>
      <c r="I1524" s="7" t="s">
        <v>311</v>
      </c>
      <c r="J1524" s="15" t="s">
        <v>1546</v>
      </c>
      <c r="K1524" s="7" t="s">
        <v>447</v>
      </c>
      <c r="L1524" s="57">
        <v>648451660.7664001</v>
      </c>
      <c r="M1524" s="57">
        <v>648451660.7664001</v>
      </c>
      <c r="N1524" s="9" t="s">
        <v>271</v>
      </c>
      <c r="O1524" s="9" t="s">
        <v>271</v>
      </c>
      <c r="P1524" s="11" t="s">
        <v>350</v>
      </c>
      <c r="Q1524" s="11" t="s">
        <v>1532</v>
      </c>
      <c r="R1524" s="11" t="s">
        <v>1533</v>
      </c>
      <c r="S1524" s="11" t="s">
        <v>1534</v>
      </c>
      <c r="T1524" s="11" t="s">
        <v>1547</v>
      </c>
    </row>
    <row r="1525" spans="1:20" ht="35.1" customHeight="1" x14ac:dyDescent="0.25">
      <c r="A1525" s="4">
        <v>49</v>
      </c>
      <c r="B1525" s="5" t="s">
        <v>1526</v>
      </c>
      <c r="C1525" s="5" t="s">
        <v>1543</v>
      </c>
      <c r="D1525" s="6" t="s">
        <v>1544</v>
      </c>
      <c r="E1525" s="54">
        <v>80131501</v>
      </c>
      <c r="F1525" s="6" t="s">
        <v>1591</v>
      </c>
      <c r="G1525" s="55">
        <v>42768</v>
      </c>
      <c r="H1525" s="58">
        <v>8</v>
      </c>
      <c r="I1525" s="7" t="s">
        <v>311</v>
      </c>
      <c r="J1525" s="15" t="s">
        <v>1546</v>
      </c>
      <c r="K1525" s="7" t="s">
        <v>447</v>
      </c>
      <c r="L1525" s="57">
        <v>292491815.39520001</v>
      </c>
      <c r="M1525" s="57">
        <v>292491815.39520001</v>
      </c>
      <c r="N1525" s="9" t="s">
        <v>271</v>
      </c>
      <c r="O1525" s="9" t="s">
        <v>271</v>
      </c>
      <c r="P1525" s="11" t="s">
        <v>350</v>
      </c>
      <c r="Q1525" s="11" t="s">
        <v>1532</v>
      </c>
      <c r="R1525" s="11" t="s">
        <v>1533</v>
      </c>
      <c r="S1525" s="11" t="s">
        <v>1534</v>
      </c>
      <c r="T1525" s="11" t="s">
        <v>1547</v>
      </c>
    </row>
    <row r="1526" spans="1:20" ht="35.1" customHeight="1" x14ac:dyDescent="0.25">
      <c r="A1526" s="4">
        <v>50</v>
      </c>
      <c r="B1526" s="5" t="s">
        <v>1526</v>
      </c>
      <c r="C1526" s="5" t="s">
        <v>1543</v>
      </c>
      <c r="D1526" s="6" t="s">
        <v>1544</v>
      </c>
      <c r="E1526" s="54">
        <v>80131501</v>
      </c>
      <c r="F1526" s="6" t="s">
        <v>1592</v>
      </c>
      <c r="G1526" s="55">
        <v>42768</v>
      </c>
      <c r="H1526" s="58">
        <v>8</v>
      </c>
      <c r="I1526" s="7" t="s">
        <v>311</v>
      </c>
      <c r="J1526" s="15" t="s">
        <v>1546</v>
      </c>
      <c r="K1526" s="7" t="s">
        <v>447</v>
      </c>
      <c r="L1526" s="57">
        <v>157856582.95679998</v>
      </c>
      <c r="M1526" s="57">
        <v>157856582.95679998</v>
      </c>
      <c r="N1526" s="9" t="s">
        <v>271</v>
      </c>
      <c r="O1526" s="9" t="s">
        <v>271</v>
      </c>
      <c r="P1526" s="11" t="s">
        <v>350</v>
      </c>
      <c r="Q1526" s="11" t="s">
        <v>1532</v>
      </c>
      <c r="R1526" s="11" t="s">
        <v>1533</v>
      </c>
      <c r="S1526" s="11" t="s">
        <v>1534</v>
      </c>
      <c r="T1526" s="11" t="s">
        <v>1547</v>
      </c>
    </row>
    <row r="1527" spans="1:20" ht="35.1" customHeight="1" x14ac:dyDescent="0.25">
      <c r="A1527" s="4">
        <v>51</v>
      </c>
      <c r="B1527" s="5" t="s">
        <v>1526</v>
      </c>
      <c r="C1527" s="5" t="s">
        <v>1543</v>
      </c>
      <c r="D1527" s="6" t="s">
        <v>1544</v>
      </c>
      <c r="E1527" s="54">
        <v>80131501</v>
      </c>
      <c r="F1527" s="6" t="s">
        <v>1593</v>
      </c>
      <c r="G1527" s="55">
        <v>42737</v>
      </c>
      <c r="H1527" s="58">
        <v>12</v>
      </c>
      <c r="I1527" s="7" t="s">
        <v>311</v>
      </c>
      <c r="J1527" s="15" t="s">
        <v>1546</v>
      </c>
      <c r="K1527" s="7" t="s">
        <v>447</v>
      </c>
      <c r="L1527" s="57">
        <v>69884455.439999998</v>
      </c>
      <c r="M1527" s="57">
        <v>69884455.439999998</v>
      </c>
      <c r="N1527" s="9" t="s">
        <v>271</v>
      </c>
      <c r="O1527" s="9" t="s">
        <v>271</v>
      </c>
      <c r="P1527" s="11" t="s">
        <v>350</v>
      </c>
      <c r="Q1527" s="11" t="s">
        <v>1532</v>
      </c>
      <c r="R1527" s="11" t="s">
        <v>1533</v>
      </c>
      <c r="S1527" s="11" t="s">
        <v>1534</v>
      </c>
      <c r="T1527" s="11" t="s">
        <v>1547</v>
      </c>
    </row>
    <row r="1528" spans="1:20" ht="35.1" customHeight="1" x14ac:dyDescent="0.25">
      <c r="A1528" s="4">
        <v>52</v>
      </c>
      <c r="B1528" s="5" t="s">
        <v>1526</v>
      </c>
      <c r="C1528" s="5" t="s">
        <v>1543</v>
      </c>
      <c r="D1528" s="6" t="s">
        <v>1544</v>
      </c>
      <c r="E1528" s="54">
        <v>80131501</v>
      </c>
      <c r="F1528" s="6" t="s">
        <v>1594</v>
      </c>
      <c r="G1528" s="55">
        <v>42737</v>
      </c>
      <c r="H1528" s="58">
        <v>12</v>
      </c>
      <c r="I1528" s="7" t="s">
        <v>311</v>
      </c>
      <c r="J1528" s="15" t="s">
        <v>1546</v>
      </c>
      <c r="K1528" s="7" t="s">
        <v>447</v>
      </c>
      <c r="L1528" s="57">
        <v>299920722.8064</v>
      </c>
      <c r="M1528" s="57">
        <v>299920722.8064</v>
      </c>
      <c r="N1528" s="9" t="s">
        <v>271</v>
      </c>
      <c r="O1528" s="9" t="s">
        <v>271</v>
      </c>
      <c r="P1528" s="11" t="s">
        <v>350</v>
      </c>
      <c r="Q1528" s="11" t="s">
        <v>1532</v>
      </c>
      <c r="R1528" s="11" t="s">
        <v>1533</v>
      </c>
      <c r="S1528" s="11" t="s">
        <v>1534</v>
      </c>
      <c r="T1528" s="11" t="s">
        <v>1547</v>
      </c>
    </row>
    <row r="1529" spans="1:20" ht="35.1" customHeight="1" x14ac:dyDescent="0.25">
      <c r="A1529" s="4">
        <v>53</v>
      </c>
      <c r="B1529" s="5" t="s">
        <v>1526</v>
      </c>
      <c r="C1529" s="5" t="s">
        <v>1543</v>
      </c>
      <c r="D1529" s="6" t="s">
        <v>1544</v>
      </c>
      <c r="E1529" s="54">
        <v>80131501</v>
      </c>
      <c r="F1529" s="6" t="s">
        <v>1595</v>
      </c>
      <c r="G1529" s="55">
        <v>42767</v>
      </c>
      <c r="H1529" s="58">
        <v>9.23</v>
      </c>
      <c r="I1529" s="7" t="s">
        <v>311</v>
      </c>
      <c r="J1529" s="15" t="s">
        <v>1546</v>
      </c>
      <c r="K1529" s="7" t="s">
        <v>447</v>
      </c>
      <c r="L1529" s="57">
        <v>28196845.561195999</v>
      </c>
      <c r="M1529" s="57">
        <v>28196845.561195999</v>
      </c>
      <c r="N1529" s="9" t="s">
        <v>271</v>
      </c>
      <c r="O1529" s="9" t="s">
        <v>271</v>
      </c>
      <c r="P1529" s="11" t="s">
        <v>350</v>
      </c>
      <c r="Q1529" s="11" t="s">
        <v>1532</v>
      </c>
      <c r="R1529" s="11" t="s">
        <v>1533</v>
      </c>
      <c r="S1529" s="11" t="s">
        <v>1534</v>
      </c>
      <c r="T1529" s="11" t="s">
        <v>1547</v>
      </c>
    </row>
    <row r="1530" spans="1:20" ht="35.1" customHeight="1" x14ac:dyDescent="0.25">
      <c r="A1530" s="4">
        <v>54</v>
      </c>
      <c r="B1530" s="5" t="s">
        <v>1526</v>
      </c>
      <c r="C1530" s="5" t="s">
        <v>1543</v>
      </c>
      <c r="D1530" s="6" t="s">
        <v>1544</v>
      </c>
      <c r="E1530" s="54">
        <v>80131501</v>
      </c>
      <c r="F1530" s="6" t="s">
        <v>1596</v>
      </c>
      <c r="G1530" s="55">
        <v>42767</v>
      </c>
      <c r="H1530" s="58">
        <v>9</v>
      </c>
      <c r="I1530" s="7" t="s">
        <v>311</v>
      </c>
      <c r="J1530" s="15" t="s">
        <v>1546</v>
      </c>
      <c r="K1530" s="7" t="s">
        <v>447</v>
      </c>
      <c r="L1530" s="57">
        <v>29273422.251599997</v>
      </c>
      <c r="M1530" s="57">
        <v>29273422.251599997</v>
      </c>
      <c r="N1530" s="9" t="s">
        <v>271</v>
      </c>
      <c r="O1530" s="9" t="s">
        <v>271</v>
      </c>
      <c r="P1530" s="11" t="s">
        <v>350</v>
      </c>
      <c r="Q1530" s="11" t="s">
        <v>1532</v>
      </c>
      <c r="R1530" s="11" t="s">
        <v>1533</v>
      </c>
      <c r="S1530" s="11" t="s">
        <v>1534</v>
      </c>
      <c r="T1530" s="11" t="s">
        <v>1547</v>
      </c>
    </row>
    <row r="1531" spans="1:20" ht="35.1" customHeight="1" x14ac:dyDescent="0.25">
      <c r="A1531" s="4">
        <v>55</v>
      </c>
      <c r="B1531" s="5" t="s">
        <v>1526</v>
      </c>
      <c r="C1531" s="5" t="s">
        <v>1543</v>
      </c>
      <c r="D1531" s="6" t="s">
        <v>1544</v>
      </c>
      <c r="E1531" s="54">
        <v>80131501</v>
      </c>
      <c r="F1531" s="6" t="s">
        <v>1597</v>
      </c>
      <c r="G1531" s="55">
        <v>42795</v>
      </c>
      <c r="H1531" s="58">
        <v>8</v>
      </c>
      <c r="I1531" s="7" t="s">
        <v>311</v>
      </c>
      <c r="J1531" s="15" t="s">
        <v>1546</v>
      </c>
      <c r="K1531" s="7" t="s">
        <v>447</v>
      </c>
      <c r="L1531" s="57">
        <v>60259597.318400003</v>
      </c>
      <c r="M1531" s="57">
        <v>60259597.318400003</v>
      </c>
      <c r="N1531" s="9" t="s">
        <v>271</v>
      </c>
      <c r="O1531" s="9" t="s">
        <v>271</v>
      </c>
      <c r="P1531" s="11" t="s">
        <v>350</v>
      </c>
      <c r="Q1531" s="11" t="s">
        <v>1532</v>
      </c>
      <c r="R1531" s="11" t="s">
        <v>1533</v>
      </c>
      <c r="S1531" s="11" t="s">
        <v>1534</v>
      </c>
      <c r="T1531" s="11" t="s">
        <v>1547</v>
      </c>
    </row>
    <row r="1532" spans="1:20" ht="35.1" customHeight="1" x14ac:dyDescent="0.25">
      <c r="A1532" s="4">
        <v>56</v>
      </c>
      <c r="B1532" s="5" t="s">
        <v>1526</v>
      </c>
      <c r="C1532" s="5" t="s">
        <v>1543</v>
      </c>
      <c r="D1532" s="6" t="s">
        <v>1544</v>
      </c>
      <c r="E1532" s="54">
        <v>80131501</v>
      </c>
      <c r="F1532" s="6" t="s">
        <v>1598</v>
      </c>
      <c r="G1532" s="55">
        <v>42767</v>
      </c>
      <c r="H1532" s="58">
        <v>10</v>
      </c>
      <c r="I1532" s="7" t="s">
        <v>311</v>
      </c>
      <c r="J1532" s="15" t="s">
        <v>1546</v>
      </c>
      <c r="K1532" s="7" t="s">
        <v>447</v>
      </c>
      <c r="L1532" s="57">
        <v>79367391.088</v>
      </c>
      <c r="M1532" s="57">
        <v>79367391.088</v>
      </c>
      <c r="N1532" s="9" t="s">
        <v>271</v>
      </c>
      <c r="O1532" s="9" t="s">
        <v>271</v>
      </c>
      <c r="P1532" s="11" t="s">
        <v>350</v>
      </c>
      <c r="Q1532" s="11" t="s">
        <v>1532</v>
      </c>
      <c r="R1532" s="11" t="s">
        <v>1533</v>
      </c>
      <c r="S1532" s="11" t="s">
        <v>1534</v>
      </c>
      <c r="T1532" s="11" t="s">
        <v>1547</v>
      </c>
    </row>
    <row r="1533" spans="1:20" ht="35.1" customHeight="1" x14ac:dyDescent="0.25">
      <c r="A1533" s="4">
        <v>57</v>
      </c>
      <c r="B1533" s="5" t="s">
        <v>1526</v>
      </c>
      <c r="C1533" s="5" t="s">
        <v>1543</v>
      </c>
      <c r="D1533" s="6" t="s">
        <v>1544</v>
      </c>
      <c r="E1533" s="54">
        <v>80131501</v>
      </c>
      <c r="F1533" s="6" t="s">
        <v>1599</v>
      </c>
      <c r="G1533" s="55">
        <v>42737</v>
      </c>
      <c r="H1533" s="58">
        <v>12</v>
      </c>
      <c r="I1533" s="7" t="s">
        <v>311</v>
      </c>
      <c r="J1533" s="15" t="s">
        <v>1546</v>
      </c>
      <c r="K1533" s="7" t="s">
        <v>447</v>
      </c>
      <c r="L1533" s="57">
        <v>35398434.552000001</v>
      </c>
      <c r="M1533" s="57">
        <v>35398434.552000001</v>
      </c>
      <c r="N1533" s="9" t="s">
        <v>271</v>
      </c>
      <c r="O1533" s="9" t="s">
        <v>271</v>
      </c>
      <c r="P1533" s="11" t="s">
        <v>350</v>
      </c>
      <c r="Q1533" s="11" t="s">
        <v>1532</v>
      </c>
      <c r="R1533" s="11" t="s">
        <v>1533</v>
      </c>
      <c r="S1533" s="11" t="s">
        <v>1534</v>
      </c>
      <c r="T1533" s="11" t="s">
        <v>1547</v>
      </c>
    </row>
    <row r="1534" spans="1:20" ht="35.1" customHeight="1" x14ac:dyDescent="0.25">
      <c r="A1534" s="4">
        <v>58</v>
      </c>
      <c r="B1534" s="5" t="s">
        <v>1526</v>
      </c>
      <c r="C1534" s="5" t="s">
        <v>1543</v>
      </c>
      <c r="D1534" s="6" t="s">
        <v>1544</v>
      </c>
      <c r="E1534" s="54">
        <v>80131501</v>
      </c>
      <c r="F1534" s="6" t="s">
        <v>1600</v>
      </c>
      <c r="G1534" s="55">
        <v>42737</v>
      </c>
      <c r="H1534" s="58">
        <v>12</v>
      </c>
      <c r="I1534" s="7" t="s">
        <v>311</v>
      </c>
      <c r="J1534" s="15" t="s">
        <v>1546</v>
      </c>
      <c r="K1534" s="7" t="s">
        <v>447</v>
      </c>
      <c r="L1534" s="57">
        <v>153370395.37439999</v>
      </c>
      <c r="M1534" s="57">
        <v>153370395.37439999</v>
      </c>
      <c r="N1534" s="9" t="s">
        <v>271</v>
      </c>
      <c r="O1534" s="9" t="s">
        <v>271</v>
      </c>
      <c r="P1534" s="11" t="s">
        <v>350</v>
      </c>
      <c r="Q1534" s="11" t="s">
        <v>1532</v>
      </c>
      <c r="R1534" s="11" t="s">
        <v>1533</v>
      </c>
      <c r="S1534" s="11" t="s">
        <v>1534</v>
      </c>
      <c r="T1534" s="11" t="s">
        <v>1547</v>
      </c>
    </row>
    <row r="1535" spans="1:20" ht="35.1" customHeight="1" x14ac:dyDescent="0.25">
      <c r="A1535" s="4">
        <v>59</v>
      </c>
      <c r="B1535" s="5" t="s">
        <v>1526</v>
      </c>
      <c r="C1535" s="5" t="s">
        <v>1543</v>
      </c>
      <c r="D1535" s="6" t="s">
        <v>1544</v>
      </c>
      <c r="E1535" s="54">
        <v>80131501</v>
      </c>
      <c r="F1535" s="6" t="s">
        <v>1601</v>
      </c>
      <c r="G1535" s="55">
        <v>42737</v>
      </c>
      <c r="H1535" s="58">
        <v>12</v>
      </c>
      <c r="I1535" s="7" t="s">
        <v>311</v>
      </c>
      <c r="J1535" s="15" t="s">
        <v>1546</v>
      </c>
      <c r="K1535" s="7" t="s">
        <v>447</v>
      </c>
      <c r="L1535" s="57">
        <v>141683826.56639999</v>
      </c>
      <c r="M1535" s="57">
        <v>141683826.56639999</v>
      </c>
      <c r="N1535" s="9" t="s">
        <v>271</v>
      </c>
      <c r="O1535" s="9" t="s">
        <v>271</v>
      </c>
      <c r="P1535" s="11" t="s">
        <v>350</v>
      </c>
      <c r="Q1535" s="11" t="s">
        <v>1532</v>
      </c>
      <c r="R1535" s="11" t="s">
        <v>1533</v>
      </c>
      <c r="S1535" s="11" t="s">
        <v>1534</v>
      </c>
      <c r="T1535" s="11" t="s">
        <v>1547</v>
      </c>
    </row>
    <row r="1536" spans="1:20" ht="35.1" customHeight="1" x14ac:dyDescent="0.25">
      <c r="A1536" s="4">
        <v>60</v>
      </c>
      <c r="B1536" s="5" t="s">
        <v>1526</v>
      </c>
      <c r="C1536" s="5" t="s">
        <v>1543</v>
      </c>
      <c r="D1536" s="6" t="s">
        <v>1544</v>
      </c>
      <c r="E1536" s="54">
        <v>80131501</v>
      </c>
      <c r="F1536" s="6" t="s">
        <v>1602</v>
      </c>
      <c r="G1536" s="55">
        <v>42737</v>
      </c>
      <c r="H1536" s="58">
        <v>12</v>
      </c>
      <c r="I1536" s="7" t="s">
        <v>311</v>
      </c>
      <c r="J1536" s="15" t="s">
        <v>1546</v>
      </c>
      <c r="K1536" s="7" t="s">
        <v>447</v>
      </c>
      <c r="L1536" s="57">
        <v>636602966.22239995</v>
      </c>
      <c r="M1536" s="57">
        <v>636602966.22239995</v>
      </c>
      <c r="N1536" s="9" t="s">
        <v>271</v>
      </c>
      <c r="O1536" s="9" t="s">
        <v>271</v>
      </c>
      <c r="P1536" s="11" t="s">
        <v>350</v>
      </c>
      <c r="Q1536" s="11" t="s">
        <v>1532</v>
      </c>
      <c r="R1536" s="11" t="s">
        <v>1533</v>
      </c>
      <c r="S1536" s="11" t="s">
        <v>1534</v>
      </c>
      <c r="T1536" s="11" t="s">
        <v>1547</v>
      </c>
    </row>
    <row r="1537" spans="1:20" ht="35.1" customHeight="1" x14ac:dyDescent="0.25">
      <c r="A1537" s="4">
        <v>61</v>
      </c>
      <c r="B1537" s="5" t="s">
        <v>1526</v>
      </c>
      <c r="C1537" s="5" t="s">
        <v>1543</v>
      </c>
      <c r="D1537" s="6" t="s">
        <v>1544</v>
      </c>
      <c r="E1537" s="54">
        <v>80131501</v>
      </c>
      <c r="F1537" s="6" t="s">
        <v>1603</v>
      </c>
      <c r="G1537" s="55">
        <v>42737</v>
      </c>
      <c r="H1537" s="58">
        <v>12</v>
      </c>
      <c r="I1537" s="7" t="s">
        <v>311</v>
      </c>
      <c r="J1537" s="15" t="s">
        <v>1546</v>
      </c>
      <c r="K1537" s="7" t="s">
        <v>447</v>
      </c>
      <c r="L1537" s="57">
        <v>234168097.1568</v>
      </c>
      <c r="M1537" s="57">
        <v>234168097.1568</v>
      </c>
      <c r="N1537" s="9" t="s">
        <v>271</v>
      </c>
      <c r="O1537" s="9" t="s">
        <v>271</v>
      </c>
      <c r="P1537" s="11" t="s">
        <v>350</v>
      </c>
      <c r="Q1537" s="11" t="s">
        <v>1532</v>
      </c>
      <c r="R1537" s="11" t="s">
        <v>1533</v>
      </c>
      <c r="S1537" s="11" t="s">
        <v>1534</v>
      </c>
      <c r="T1537" s="11" t="s">
        <v>1547</v>
      </c>
    </row>
    <row r="1538" spans="1:20" ht="35.1" customHeight="1" x14ac:dyDescent="0.25">
      <c r="A1538" s="4">
        <v>62</v>
      </c>
      <c r="B1538" s="5" t="s">
        <v>1526</v>
      </c>
      <c r="C1538" s="5" t="s">
        <v>1543</v>
      </c>
      <c r="D1538" s="6" t="s">
        <v>1544</v>
      </c>
      <c r="E1538" s="54">
        <v>80131501</v>
      </c>
      <c r="F1538" s="6" t="s">
        <v>1604</v>
      </c>
      <c r="G1538" s="55">
        <v>42768</v>
      </c>
      <c r="H1538" s="58">
        <v>11</v>
      </c>
      <c r="I1538" s="7" t="s">
        <v>311</v>
      </c>
      <c r="J1538" s="15" t="s">
        <v>1546</v>
      </c>
      <c r="K1538" s="7" t="s">
        <v>447</v>
      </c>
      <c r="L1538" s="57">
        <v>460107319.27599996</v>
      </c>
      <c r="M1538" s="57">
        <v>460107319.27599996</v>
      </c>
      <c r="N1538" s="9" t="s">
        <v>271</v>
      </c>
      <c r="O1538" s="9" t="s">
        <v>271</v>
      </c>
      <c r="P1538" s="11" t="s">
        <v>350</v>
      </c>
      <c r="Q1538" s="11" t="s">
        <v>1532</v>
      </c>
      <c r="R1538" s="11" t="s">
        <v>1533</v>
      </c>
      <c r="S1538" s="11" t="s">
        <v>1534</v>
      </c>
      <c r="T1538" s="11" t="s">
        <v>1547</v>
      </c>
    </row>
    <row r="1539" spans="1:20" ht="35.1" customHeight="1" x14ac:dyDescent="0.25">
      <c r="A1539" s="4">
        <v>63</v>
      </c>
      <c r="B1539" s="5" t="s">
        <v>1526</v>
      </c>
      <c r="C1539" s="5" t="s">
        <v>1543</v>
      </c>
      <c r="D1539" s="6" t="s">
        <v>1544</v>
      </c>
      <c r="E1539" s="54">
        <v>80131501</v>
      </c>
      <c r="F1539" s="6" t="s">
        <v>1605</v>
      </c>
      <c r="G1539" s="55">
        <v>42778</v>
      </c>
      <c r="H1539" s="58">
        <v>9</v>
      </c>
      <c r="I1539" s="7" t="s">
        <v>311</v>
      </c>
      <c r="J1539" s="15" t="s">
        <v>1546</v>
      </c>
      <c r="K1539" s="7" t="s">
        <v>447</v>
      </c>
      <c r="L1539" s="57">
        <v>58619887.560000002</v>
      </c>
      <c r="M1539" s="57">
        <v>58619887.560000002</v>
      </c>
      <c r="N1539" s="9" t="s">
        <v>271</v>
      </c>
      <c r="O1539" s="9" t="s">
        <v>271</v>
      </c>
      <c r="P1539" s="11" t="s">
        <v>350</v>
      </c>
      <c r="Q1539" s="11" t="s">
        <v>1532</v>
      </c>
      <c r="R1539" s="11" t="s">
        <v>1533</v>
      </c>
      <c r="S1539" s="11" t="s">
        <v>1534</v>
      </c>
      <c r="T1539" s="11" t="s">
        <v>1547</v>
      </c>
    </row>
    <row r="1540" spans="1:20" ht="35.1" customHeight="1" x14ac:dyDescent="0.25">
      <c r="A1540" s="4">
        <v>64</v>
      </c>
      <c r="B1540" s="5" t="s">
        <v>1526</v>
      </c>
      <c r="C1540" s="5" t="s">
        <v>1543</v>
      </c>
      <c r="D1540" s="6" t="s">
        <v>1544</v>
      </c>
      <c r="E1540" s="54">
        <v>80131501</v>
      </c>
      <c r="F1540" s="6" t="s">
        <v>1606</v>
      </c>
      <c r="G1540" s="55">
        <v>42812</v>
      </c>
      <c r="H1540" s="58">
        <v>9</v>
      </c>
      <c r="I1540" s="7" t="s">
        <v>311</v>
      </c>
      <c r="J1540" s="15" t="s">
        <v>1546</v>
      </c>
      <c r="K1540" s="7" t="s">
        <v>447</v>
      </c>
      <c r="L1540" s="57">
        <v>53196714.432000004</v>
      </c>
      <c r="M1540" s="57">
        <v>53196714.432000004</v>
      </c>
      <c r="N1540" s="9" t="s">
        <v>271</v>
      </c>
      <c r="O1540" s="9" t="s">
        <v>271</v>
      </c>
      <c r="P1540" s="11" t="s">
        <v>350</v>
      </c>
      <c r="Q1540" s="11" t="s">
        <v>1532</v>
      </c>
      <c r="R1540" s="11" t="s">
        <v>1533</v>
      </c>
      <c r="S1540" s="11" t="s">
        <v>1534</v>
      </c>
      <c r="T1540" s="11" t="s">
        <v>1547</v>
      </c>
    </row>
    <row r="1541" spans="1:20" ht="35.1" customHeight="1" x14ac:dyDescent="0.25">
      <c r="A1541" s="4">
        <v>65</v>
      </c>
      <c r="B1541" s="5" t="s">
        <v>1526</v>
      </c>
      <c r="C1541" s="5" t="s">
        <v>1543</v>
      </c>
      <c r="D1541" s="6" t="s">
        <v>1544</v>
      </c>
      <c r="E1541" s="54">
        <v>80131501</v>
      </c>
      <c r="F1541" s="6" t="s">
        <v>1607</v>
      </c>
      <c r="G1541" s="55">
        <v>42814</v>
      </c>
      <c r="H1541" s="58">
        <v>7</v>
      </c>
      <c r="I1541" s="7" t="s">
        <v>311</v>
      </c>
      <c r="J1541" s="15" t="s">
        <v>1546</v>
      </c>
      <c r="K1541" s="7" t="s">
        <v>447</v>
      </c>
      <c r="L1541" s="57">
        <v>29505755.498799998</v>
      </c>
      <c r="M1541" s="57">
        <v>29505755.498799998</v>
      </c>
      <c r="N1541" s="9" t="s">
        <v>271</v>
      </c>
      <c r="O1541" s="9" t="s">
        <v>271</v>
      </c>
      <c r="P1541" s="11" t="s">
        <v>350</v>
      </c>
      <c r="Q1541" s="11" t="s">
        <v>1532</v>
      </c>
      <c r="R1541" s="11" t="s">
        <v>1533</v>
      </c>
      <c r="S1541" s="11" t="s">
        <v>1534</v>
      </c>
      <c r="T1541" s="11" t="s">
        <v>1547</v>
      </c>
    </row>
    <row r="1542" spans="1:20" ht="35.1" customHeight="1" x14ac:dyDescent="0.25">
      <c r="A1542" s="4">
        <v>66</v>
      </c>
      <c r="B1542" s="5" t="s">
        <v>1526</v>
      </c>
      <c r="C1542" s="5" t="s">
        <v>1543</v>
      </c>
      <c r="D1542" s="6" t="s">
        <v>1544</v>
      </c>
      <c r="E1542" s="54">
        <v>80131501</v>
      </c>
      <c r="F1542" s="6" t="s">
        <v>1608</v>
      </c>
      <c r="G1542" s="55">
        <v>42802</v>
      </c>
      <c r="H1542" s="58">
        <v>7</v>
      </c>
      <c r="I1542" s="7" t="s">
        <v>311</v>
      </c>
      <c r="J1542" s="15" t="s">
        <v>1546</v>
      </c>
      <c r="K1542" s="7" t="s">
        <v>447</v>
      </c>
      <c r="L1542" s="57">
        <v>19661234.406800002</v>
      </c>
      <c r="M1542" s="57">
        <v>19661234.406800002</v>
      </c>
      <c r="N1542" s="9" t="s">
        <v>271</v>
      </c>
      <c r="O1542" s="9" t="s">
        <v>271</v>
      </c>
      <c r="P1542" s="11" t="s">
        <v>350</v>
      </c>
      <c r="Q1542" s="11" t="s">
        <v>1532</v>
      </c>
      <c r="R1542" s="11" t="s">
        <v>1533</v>
      </c>
      <c r="S1542" s="11" t="s">
        <v>1534</v>
      </c>
      <c r="T1542" s="11" t="s">
        <v>1547</v>
      </c>
    </row>
    <row r="1543" spans="1:20" ht="35.1" customHeight="1" x14ac:dyDescent="0.25">
      <c r="A1543" s="4">
        <v>67</v>
      </c>
      <c r="B1543" s="5" t="s">
        <v>1526</v>
      </c>
      <c r="C1543" s="5" t="s">
        <v>1543</v>
      </c>
      <c r="D1543" s="6" t="s">
        <v>1544</v>
      </c>
      <c r="E1543" s="54">
        <v>80131501</v>
      </c>
      <c r="F1543" s="6" t="s">
        <v>1609</v>
      </c>
      <c r="G1543" s="55">
        <v>42737</v>
      </c>
      <c r="H1543" s="58">
        <v>12</v>
      </c>
      <c r="I1543" s="7" t="s">
        <v>311</v>
      </c>
      <c r="J1543" s="15" t="s">
        <v>1546</v>
      </c>
      <c r="K1543" s="7" t="s">
        <v>447</v>
      </c>
      <c r="L1543" s="57">
        <v>139898304</v>
      </c>
      <c r="M1543" s="57">
        <v>139898304</v>
      </c>
      <c r="N1543" s="9" t="s">
        <v>271</v>
      </c>
      <c r="O1543" s="9" t="s">
        <v>271</v>
      </c>
      <c r="P1543" s="11" t="s">
        <v>350</v>
      </c>
      <c r="Q1543" s="11" t="s">
        <v>1532</v>
      </c>
      <c r="R1543" s="11" t="s">
        <v>1533</v>
      </c>
      <c r="S1543" s="11" t="s">
        <v>1534</v>
      </c>
      <c r="T1543" s="11" t="s">
        <v>1547</v>
      </c>
    </row>
    <row r="1544" spans="1:20" ht="35.1" customHeight="1" x14ac:dyDescent="0.25">
      <c r="A1544" s="4">
        <v>68</v>
      </c>
      <c r="B1544" s="5" t="s">
        <v>1526</v>
      </c>
      <c r="C1544" s="5" t="s">
        <v>1543</v>
      </c>
      <c r="D1544" s="6" t="s">
        <v>1544</v>
      </c>
      <c r="E1544" s="54">
        <v>80131501</v>
      </c>
      <c r="F1544" s="6" t="s">
        <v>1610</v>
      </c>
      <c r="G1544" s="55">
        <v>42737</v>
      </c>
      <c r="H1544" s="58">
        <v>11</v>
      </c>
      <c r="I1544" s="7" t="s">
        <v>311</v>
      </c>
      <c r="J1544" s="15" t="s">
        <v>1546</v>
      </c>
      <c r="K1544" s="7" t="s">
        <v>447</v>
      </c>
      <c r="L1544" s="57">
        <v>40489983.362400003</v>
      </c>
      <c r="M1544" s="57">
        <v>40489983.362400003</v>
      </c>
      <c r="N1544" s="9" t="s">
        <v>271</v>
      </c>
      <c r="O1544" s="9" t="s">
        <v>271</v>
      </c>
      <c r="P1544" s="11" t="s">
        <v>350</v>
      </c>
      <c r="Q1544" s="11" t="s">
        <v>1532</v>
      </c>
      <c r="R1544" s="11" t="s">
        <v>1533</v>
      </c>
      <c r="S1544" s="11" t="s">
        <v>1534</v>
      </c>
      <c r="T1544" s="11" t="s">
        <v>1547</v>
      </c>
    </row>
    <row r="1545" spans="1:20" ht="35.1" customHeight="1" x14ac:dyDescent="0.25">
      <c r="A1545" s="4">
        <v>69</v>
      </c>
      <c r="B1545" s="5" t="s">
        <v>1526</v>
      </c>
      <c r="C1545" s="5" t="s">
        <v>1543</v>
      </c>
      <c r="D1545" s="6" t="s">
        <v>1544</v>
      </c>
      <c r="E1545" s="54">
        <v>80131501</v>
      </c>
      <c r="F1545" s="6" t="s">
        <v>1611</v>
      </c>
      <c r="G1545" s="55">
        <v>42786</v>
      </c>
      <c r="H1545" s="58">
        <v>9</v>
      </c>
      <c r="I1545" s="7" t="s">
        <v>311</v>
      </c>
      <c r="J1545" s="15" t="s">
        <v>1546</v>
      </c>
      <c r="K1545" s="7" t="s">
        <v>447</v>
      </c>
      <c r="L1545" s="57">
        <v>43660223.6976</v>
      </c>
      <c r="M1545" s="57">
        <v>43660223.6976</v>
      </c>
      <c r="N1545" s="9" t="s">
        <v>271</v>
      </c>
      <c r="O1545" s="9" t="s">
        <v>271</v>
      </c>
      <c r="P1545" s="11" t="s">
        <v>350</v>
      </c>
      <c r="Q1545" s="11" t="s">
        <v>1532</v>
      </c>
      <c r="R1545" s="11" t="s">
        <v>1533</v>
      </c>
      <c r="S1545" s="11" t="s">
        <v>1534</v>
      </c>
      <c r="T1545" s="11" t="s">
        <v>1547</v>
      </c>
    </row>
    <row r="1546" spans="1:20" ht="35.1" customHeight="1" x14ac:dyDescent="0.25">
      <c r="A1546" s="4">
        <v>70</v>
      </c>
      <c r="B1546" s="5" t="s">
        <v>1526</v>
      </c>
      <c r="C1546" s="5" t="s">
        <v>1612</v>
      </c>
      <c r="D1546" s="6" t="s">
        <v>1613</v>
      </c>
      <c r="E1546" s="54">
        <v>80101604</v>
      </c>
      <c r="F1546" s="6" t="s">
        <v>1614</v>
      </c>
      <c r="G1546" s="55">
        <v>42740</v>
      </c>
      <c r="H1546" s="58">
        <v>11.5</v>
      </c>
      <c r="I1546" s="7" t="s">
        <v>311</v>
      </c>
      <c r="J1546" s="15" t="s">
        <v>1122</v>
      </c>
      <c r="K1546" s="7" t="s">
        <v>447</v>
      </c>
      <c r="L1546" s="57">
        <v>77740000</v>
      </c>
      <c r="M1546" s="57">
        <v>77740000</v>
      </c>
      <c r="N1546" s="9" t="s">
        <v>271</v>
      </c>
      <c r="O1546" s="9" t="s">
        <v>271</v>
      </c>
      <c r="P1546" s="11" t="s">
        <v>350</v>
      </c>
      <c r="Q1546" s="11" t="s">
        <v>1532</v>
      </c>
      <c r="R1546" s="11" t="s">
        <v>1533</v>
      </c>
      <c r="S1546" s="11" t="s">
        <v>1534</v>
      </c>
      <c r="T1546" s="11" t="s">
        <v>1615</v>
      </c>
    </row>
    <row r="1547" spans="1:20" ht="35.1" customHeight="1" x14ac:dyDescent="0.25">
      <c r="A1547" s="4">
        <v>71</v>
      </c>
      <c r="B1547" s="5" t="s">
        <v>1526</v>
      </c>
      <c r="C1547" s="5" t="s">
        <v>1612</v>
      </c>
      <c r="D1547" s="6" t="s">
        <v>1613</v>
      </c>
      <c r="E1547" s="54">
        <v>80111607</v>
      </c>
      <c r="F1547" s="6" t="s">
        <v>1616</v>
      </c>
      <c r="G1547" s="55">
        <v>42740</v>
      </c>
      <c r="H1547" s="58">
        <v>11.5</v>
      </c>
      <c r="I1547" s="7" t="s">
        <v>311</v>
      </c>
      <c r="J1547" s="15" t="s">
        <v>1122</v>
      </c>
      <c r="K1547" s="7" t="s">
        <v>447</v>
      </c>
      <c r="L1547" s="57">
        <v>77740000</v>
      </c>
      <c r="M1547" s="57">
        <v>77740000</v>
      </c>
      <c r="N1547" s="9" t="s">
        <v>271</v>
      </c>
      <c r="O1547" s="9" t="s">
        <v>271</v>
      </c>
      <c r="P1547" s="11" t="s">
        <v>350</v>
      </c>
      <c r="Q1547" s="11" t="s">
        <v>1532</v>
      </c>
      <c r="R1547" s="11" t="s">
        <v>1533</v>
      </c>
      <c r="S1547" s="11" t="s">
        <v>1534</v>
      </c>
      <c r="T1547" s="11" t="s">
        <v>1615</v>
      </c>
    </row>
    <row r="1548" spans="1:20" ht="35.1" customHeight="1" x14ac:dyDescent="0.25">
      <c r="A1548" s="4">
        <v>72</v>
      </c>
      <c r="B1548" s="5" t="s">
        <v>1526</v>
      </c>
      <c r="C1548" s="5" t="s">
        <v>1612</v>
      </c>
      <c r="D1548" s="6" t="s">
        <v>1613</v>
      </c>
      <c r="E1548" s="54">
        <v>77101700</v>
      </c>
      <c r="F1548" s="6" t="s">
        <v>1617</v>
      </c>
      <c r="G1548" s="55">
        <v>42740</v>
      </c>
      <c r="H1548" s="58">
        <v>11.66</v>
      </c>
      <c r="I1548" s="7" t="s">
        <v>311</v>
      </c>
      <c r="J1548" s="15" t="s">
        <v>1122</v>
      </c>
      <c r="K1548" s="7" t="s">
        <v>447</v>
      </c>
      <c r="L1548" s="57">
        <v>72758400</v>
      </c>
      <c r="M1548" s="57">
        <v>72758400</v>
      </c>
      <c r="N1548" s="9" t="s">
        <v>271</v>
      </c>
      <c r="O1548" s="9" t="s">
        <v>271</v>
      </c>
      <c r="P1548" s="11" t="s">
        <v>350</v>
      </c>
      <c r="Q1548" s="11" t="s">
        <v>1532</v>
      </c>
      <c r="R1548" s="11" t="s">
        <v>1533</v>
      </c>
      <c r="S1548" s="11" t="s">
        <v>1534</v>
      </c>
      <c r="T1548" s="11" t="s">
        <v>1615</v>
      </c>
    </row>
    <row r="1549" spans="1:20" ht="35.1" customHeight="1" x14ac:dyDescent="0.25">
      <c r="A1549" s="4">
        <v>73</v>
      </c>
      <c r="B1549" s="5" t="s">
        <v>1526</v>
      </c>
      <c r="C1549" s="5" t="s">
        <v>1612</v>
      </c>
      <c r="D1549" s="6" t="s">
        <v>1613</v>
      </c>
      <c r="E1549" s="54">
        <v>81101700</v>
      </c>
      <c r="F1549" s="6" t="s">
        <v>1618</v>
      </c>
      <c r="G1549" s="55">
        <v>42740</v>
      </c>
      <c r="H1549" s="58">
        <v>11.66</v>
      </c>
      <c r="I1549" s="7" t="s">
        <v>311</v>
      </c>
      <c r="J1549" s="15" t="s">
        <v>1122</v>
      </c>
      <c r="K1549" s="7" t="s">
        <v>447</v>
      </c>
      <c r="L1549" s="57">
        <v>72758400</v>
      </c>
      <c r="M1549" s="57">
        <v>72758400</v>
      </c>
      <c r="N1549" s="9" t="s">
        <v>271</v>
      </c>
      <c r="O1549" s="9" t="s">
        <v>271</v>
      </c>
      <c r="P1549" s="11" t="s">
        <v>350</v>
      </c>
      <c r="Q1549" s="11" t="s">
        <v>1532</v>
      </c>
      <c r="R1549" s="11" t="s">
        <v>1533</v>
      </c>
      <c r="S1549" s="11" t="s">
        <v>1534</v>
      </c>
      <c r="T1549" s="11" t="s">
        <v>1615</v>
      </c>
    </row>
    <row r="1550" spans="1:20" ht="35.1" customHeight="1" x14ac:dyDescent="0.25">
      <c r="A1550" s="4">
        <v>74</v>
      </c>
      <c r="B1550" s="5" t="s">
        <v>1526</v>
      </c>
      <c r="C1550" s="5" t="s">
        <v>1612</v>
      </c>
      <c r="D1550" s="6" t="s">
        <v>1613</v>
      </c>
      <c r="E1550" s="54">
        <v>80111607</v>
      </c>
      <c r="F1550" s="6" t="s">
        <v>1619</v>
      </c>
      <c r="G1550" s="55">
        <v>42740</v>
      </c>
      <c r="H1550" s="58">
        <v>11.5</v>
      </c>
      <c r="I1550" s="7" t="s">
        <v>311</v>
      </c>
      <c r="J1550" s="15" t="s">
        <v>1122</v>
      </c>
      <c r="K1550" s="7" t="s">
        <v>447</v>
      </c>
      <c r="L1550" s="57">
        <v>65780000</v>
      </c>
      <c r="M1550" s="57">
        <v>65780000</v>
      </c>
      <c r="N1550" s="9" t="s">
        <v>271</v>
      </c>
      <c r="O1550" s="9" t="s">
        <v>271</v>
      </c>
      <c r="P1550" s="11" t="s">
        <v>350</v>
      </c>
      <c r="Q1550" s="11" t="s">
        <v>1532</v>
      </c>
      <c r="R1550" s="11" t="s">
        <v>1533</v>
      </c>
      <c r="S1550" s="11" t="s">
        <v>1534</v>
      </c>
      <c r="T1550" s="11" t="s">
        <v>1615</v>
      </c>
    </row>
    <row r="1551" spans="1:20" ht="35.1" customHeight="1" x14ac:dyDescent="0.25">
      <c r="A1551" s="4">
        <v>75</v>
      </c>
      <c r="B1551" s="5" t="s">
        <v>1526</v>
      </c>
      <c r="C1551" s="5" t="s">
        <v>1612</v>
      </c>
      <c r="D1551" s="6" t="s">
        <v>1613</v>
      </c>
      <c r="E1551" s="54">
        <v>80101604</v>
      </c>
      <c r="F1551" s="6" t="s">
        <v>1620</v>
      </c>
      <c r="G1551" s="55">
        <v>42740</v>
      </c>
      <c r="H1551" s="58">
        <v>11.5</v>
      </c>
      <c r="I1551" s="7" t="s">
        <v>311</v>
      </c>
      <c r="J1551" s="15" t="s">
        <v>1122</v>
      </c>
      <c r="K1551" s="7" t="s">
        <v>447</v>
      </c>
      <c r="L1551" s="57">
        <v>65780000</v>
      </c>
      <c r="M1551" s="57">
        <v>65780000</v>
      </c>
      <c r="N1551" s="9" t="s">
        <v>271</v>
      </c>
      <c r="O1551" s="9" t="s">
        <v>271</v>
      </c>
      <c r="P1551" s="11" t="s">
        <v>350</v>
      </c>
      <c r="Q1551" s="11" t="s">
        <v>1532</v>
      </c>
      <c r="R1551" s="11" t="s">
        <v>1533</v>
      </c>
      <c r="S1551" s="11" t="s">
        <v>1534</v>
      </c>
      <c r="T1551" s="11" t="s">
        <v>1615</v>
      </c>
    </row>
    <row r="1552" spans="1:20" ht="35.1" customHeight="1" x14ac:dyDescent="0.25">
      <c r="A1552" s="4">
        <v>76</v>
      </c>
      <c r="B1552" s="5" t="s">
        <v>1526</v>
      </c>
      <c r="C1552" s="5" t="s">
        <v>1612</v>
      </c>
      <c r="D1552" s="6" t="s">
        <v>1613</v>
      </c>
      <c r="E1552" s="54">
        <v>80111607</v>
      </c>
      <c r="F1552" s="6" t="s">
        <v>1616</v>
      </c>
      <c r="G1552" s="55">
        <v>42740</v>
      </c>
      <c r="H1552" s="58">
        <v>11.66</v>
      </c>
      <c r="I1552" s="7" t="s">
        <v>311</v>
      </c>
      <c r="J1552" s="15" t="s">
        <v>1122</v>
      </c>
      <c r="K1552" s="7" t="s">
        <v>447</v>
      </c>
      <c r="L1552" s="57">
        <v>78821600</v>
      </c>
      <c r="M1552" s="57">
        <v>78821600</v>
      </c>
      <c r="N1552" s="9" t="s">
        <v>271</v>
      </c>
      <c r="O1552" s="9" t="s">
        <v>271</v>
      </c>
      <c r="P1552" s="11" t="s">
        <v>350</v>
      </c>
      <c r="Q1552" s="11" t="s">
        <v>1532</v>
      </c>
      <c r="R1552" s="11" t="s">
        <v>1533</v>
      </c>
      <c r="S1552" s="11" t="s">
        <v>1534</v>
      </c>
      <c r="T1552" s="11" t="s">
        <v>1615</v>
      </c>
    </row>
    <row r="1553" spans="1:20" ht="35.1" customHeight="1" x14ac:dyDescent="0.25">
      <c r="A1553" s="4">
        <v>77</v>
      </c>
      <c r="B1553" s="5" t="s">
        <v>1526</v>
      </c>
      <c r="C1553" s="5" t="s">
        <v>1612</v>
      </c>
      <c r="D1553" s="6" t="s">
        <v>1613</v>
      </c>
      <c r="E1553" s="54">
        <v>80111607</v>
      </c>
      <c r="F1553" s="6" t="s">
        <v>1619</v>
      </c>
      <c r="G1553" s="55">
        <v>42740</v>
      </c>
      <c r="H1553" s="58">
        <v>11.66</v>
      </c>
      <c r="I1553" s="7" t="s">
        <v>311</v>
      </c>
      <c r="J1553" s="15" t="s">
        <v>1122</v>
      </c>
      <c r="K1553" s="7" t="s">
        <v>447</v>
      </c>
      <c r="L1553" s="57">
        <v>66695200</v>
      </c>
      <c r="M1553" s="57">
        <v>66695200</v>
      </c>
      <c r="N1553" s="9" t="s">
        <v>271</v>
      </c>
      <c r="O1553" s="9" t="s">
        <v>271</v>
      </c>
      <c r="P1553" s="11" t="s">
        <v>350</v>
      </c>
      <c r="Q1553" s="11" t="s">
        <v>1532</v>
      </c>
      <c r="R1553" s="11" t="s">
        <v>1533</v>
      </c>
      <c r="S1553" s="11" t="s">
        <v>1534</v>
      </c>
      <c r="T1553" s="11" t="s">
        <v>1615</v>
      </c>
    </row>
    <row r="1554" spans="1:20" ht="35.1" customHeight="1" x14ac:dyDescent="0.25">
      <c r="A1554" s="4">
        <v>78</v>
      </c>
      <c r="B1554" s="5" t="s">
        <v>1526</v>
      </c>
      <c r="C1554" s="5" t="s">
        <v>1612</v>
      </c>
      <c r="D1554" s="6" t="s">
        <v>1613</v>
      </c>
      <c r="E1554" s="54">
        <v>80101604</v>
      </c>
      <c r="F1554" s="6" t="s">
        <v>1621</v>
      </c>
      <c r="G1554" s="55">
        <v>42740</v>
      </c>
      <c r="H1554" s="58">
        <v>11.66</v>
      </c>
      <c r="I1554" s="7" t="s">
        <v>311</v>
      </c>
      <c r="J1554" s="15" t="s">
        <v>1122</v>
      </c>
      <c r="K1554" s="7" t="s">
        <v>447</v>
      </c>
      <c r="L1554" s="57">
        <v>69960000</v>
      </c>
      <c r="M1554" s="57">
        <v>69960000</v>
      </c>
      <c r="N1554" s="9" t="s">
        <v>271</v>
      </c>
      <c r="O1554" s="9" t="s">
        <v>271</v>
      </c>
      <c r="P1554" s="11" t="s">
        <v>350</v>
      </c>
      <c r="Q1554" s="11" t="s">
        <v>1532</v>
      </c>
      <c r="R1554" s="11" t="s">
        <v>1533</v>
      </c>
      <c r="S1554" s="11" t="s">
        <v>1534</v>
      </c>
      <c r="T1554" s="11" t="s">
        <v>1615</v>
      </c>
    </row>
    <row r="1555" spans="1:20" ht="35.1" customHeight="1" x14ac:dyDescent="0.25">
      <c r="A1555" s="4">
        <v>79</v>
      </c>
      <c r="B1555" s="5" t="s">
        <v>1526</v>
      </c>
      <c r="C1555" s="5" t="s">
        <v>1612</v>
      </c>
      <c r="D1555" s="6" t="s">
        <v>1613</v>
      </c>
      <c r="E1555" s="54">
        <v>80101604</v>
      </c>
      <c r="F1555" s="6" t="s">
        <v>1622</v>
      </c>
      <c r="G1555" s="55">
        <v>42740</v>
      </c>
      <c r="H1555" s="58">
        <v>11.66</v>
      </c>
      <c r="I1555" s="7" t="s">
        <v>311</v>
      </c>
      <c r="J1555" s="15" t="s">
        <v>1122</v>
      </c>
      <c r="K1555" s="7" t="s">
        <v>447</v>
      </c>
      <c r="L1555" s="57">
        <v>69960000</v>
      </c>
      <c r="M1555" s="57">
        <v>69960000</v>
      </c>
      <c r="N1555" s="9" t="s">
        <v>271</v>
      </c>
      <c r="O1555" s="9" t="s">
        <v>271</v>
      </c>
      <c r="P1555" s="11" t="s">
        <v>350</v>
      </c>
      <c r="Q1555" s="11" t="s">
        <v>1532</v>
      </c>
      <c r="R1555" s="11" t="s">
        <v>1533</v>
      </c>
      <c r="S1555" s="11" t="s">
        <v>1534</v>
      </c>
      <c r="T1555" s="11" t="s">
        <v>1615</v>
      </c>
    </row>
    <row r="1556" spans="1:20" ht="35.1" customHeight="1" x14ac:dyDescent="0.25">
      <c r="A1556" s="4">
        <v>80</v>
      </c>
      <c r="B1556" s="5" t="s">
        <v>1526</v>
      </c>
      <c r="C1556" s="5" t="s">
        <v>1612</v>
      </c>
      <c r="D1556" s="6" t="s">
        <v>1613</v>
      </c>
      <c r="E1556" s="54">
        <v>81101700</v>
      </c>
      <c r="F1556" s="6" t="s">
        <v>1623</v>
      </c>
      <c r="G1556" s="55">
        <v>42740</v>
      </c>
      <c r="H1556" s="58">
        <v>11.66</v>
      </c>
      <c r="I1556" s="7" t="s">
        <v>311</v>
      </c>
      <c r="J1556" s="15" t="s">
        <v>1122</v>
      </c>
      <c r="K1556" s="7" t="s">
        <v>447</v>
      </c>
      <c r="L1556" s="57">
        <v>69960000</v>
      </c>
      <c r="M1556" s="57">
        <v>69960000</v>
      </c>
      <c r="N1556" s="9" t="s">
        <v>271</v>
      </c>
      <c r="O1556" s="9" t="s">
        <v>271</v>
      </c>
      <c r="P1556" s="11" t="s">
        <v>350</v>
      </c>
      <c r="Q1556" s="11" t="s">
        <v>1532</v>
      </c>
      <c r="R1556" s="11" t="s">
        <v>1533</v>
      </c>
      <c r="S1556" s="11" t="s">
        <v>1534</v>
      </c>
      <c r="T1556" s="11" t="s">
        <v>1615</v>
      </c>
    </row>
    <row r="1557" spans="1:20" ht="35.1" customHeight="1" x14ac:dyDescent="0.25">
      <c r="A1557" s="4">
        <v>81</v>
      </c>
      <c r="B1557" s="5" t="s">
        <v>1526</v>
      </c>
      <c r="C1557" s="5" t="s">
        <v>1612</v>
      </c>
      <c r="D1557" s="6" t="s">
        <v>1624</v>
      </c>
      <c r="E1557" s="54">
        <v>78111800</v>
      </c>
      <c r="F1557" s="6" t="s">
        <v>1625</v>
      </c>
      <c r="G1557" s="55">
        <v>42750</v>
      </c>
      <c r="H1557" s="58">
        <v>10</v>
      </c>
      <c r="I1557" s="7" t="s">
        <v>451</v>
      </c>
      <c r="J1557" s="15" t="s">
        <v>336</v>
      </c>
      <c r="K1557" s="7" t="s">
        <v>447</v>
      </c>
      <c r="L1557" s="57">
        <v>882193000</v>
      </c>
      <c r="M1557" s="57">
        <v>882193000</v>
      </c>
      <c r="N1557" s="9" t="s">
        <v>271</v>
      </c>
      <c r="O1557" s="9" t="s">
        <v>271</v>
      </c>
      <c r="P1557" s="11" t="s">
        <v>350</v>
      </c>
      <c r="Q1557" s="11" t="s">
        <v>1532</v>
      </c>
      <c r="R1557" s="11" t="s">
        <v>1533</v>
      </c>
      <c r="S1557" s="11" t="s">
        <v>1534</v>
      </c>
      <c r="T1557" s="11" t="s">
        <v>1626</v>
      </c>
    </row>
    <row r="1558" spans="1:20" ht="35.1" customHeight="1" x14ac:dyDescent="0.25">
      <c r="A1558" s="4">
        <v>82</v>
      </c>
      <c r="B1558" s="5" t="s">
        <v>1526</v>
      </c>
      <c r="C1558" s="5" t="s">
        <v>1612</v>
      </c>
      <c r="D1558" s="6" t="s">
        <v>1627</v>
      </c>
      <c r="E1558" s="54" t="s">
        <v>1190</v>
      </c>
      <c r="F1558" s="6" t="s">
        <v>285</v>
      </c>
      <c r="G1558" s="55">
        <v>42750</v>
      </c>
      <c r="H1558" s="58">
        <v>8</v>
      </c>
      <c r="I1558" s="7" t="s">
        <v>37</v>
      </c>
      <c r="J1558" s="15" t="s">
        <v>336</v>
      </c>
      <c r="K1558" s="7" t="s">
        <v>447</v>
      </c>
      <c r="L1558" s="57">
        <v>44011000</v>
      </c>
      <c r="M1558" s="57">
        <v>44011000</v>
      </c>
      <c r="N1558" s="9" t="s">
        <v>271</v>
      </c>
      <c r="O1558" s="9" t="s">
        <v>271</v>
      </c>
      <c r="P1558" s="11" t="s">
        <v>350</v>
      </c>
      <c r="Q1558" s="11" t="s">
        <v>1532</v>
      </c>
      <c r="R1558" s="11" t="s">
        <v>1533</v>
      </c>
      <c r="S1558" s="11" t="s">
        <v>1534</v>
      </c>
      <c r="T1558" s="11" t="s">
        <v>1628</v>
      </c>
    </row>
    <row r="1559" spans="1:20" ht="35.1" customHeight="1" x14ac:dyDescent="0.25">
      <c r="A1559" s="4">
        <v>83</v>
      </c>
      <c r="B1559" s="5" t="s">
        <v>1526</v>
      </c>
      <c r="C1559" s="5" t="s">
        <v>1612</v>
      </c>
      <c r="D1559" s="6" t="s">
        <v>1629</v>
      </c>
      <c r="E1559" s="54" t="s">
        <v>337</v>
      </c>
      <c r="F1559" s="6" t="s">
        <v>338</v>
      </c>
      <c r="G1559" s="55">
        <v>42750</v>
      </c>
      <c r="H1559" s="58">
        <v>8</v>
      </c>
      <c r="I1559" s="7" t="s">
        <v>290</v>
      </c>
      <c r="J1559" s="15" t="s">
        <v>339</v>
      </c>
      <c r="K1559" s="7" t="s">
        <v>447</v>
      </c>
      <c r="L1559" s="57">
        <v>4901000</v>
      </c>
      <c r="M1559" s="57">
        <v>4901000</v>
      </c>
      <c r="N1559" s="9" t="s">
        <v>271</v>
      </c>
      <c r="O1559" s="9" t="s">
        <v>271</v>
      </c>
      <c r="P1559" s="11" t="s">
        <v>350</v>
      </c>
      <c r="Q1559" s="11" t="s">
        <v>1532</v>
      </c>
      <c r="R1559" s="11" t="s">
        <v>1533</v>
      </c>
      <c r="S1559" s="11" t="s">
        <v>1534</v>
      </c>
      <c r="T1559" s="11" t="s">
        <v>1628</v>
      </c>
    </row>
    <row r="1560" spans="1:20" ht="35.1" customHeight="1" x14ac:dyDescent="0.25">
      <c r="A1560" s="4">
        <v>84</v>
      </c>
      <c r="B1560" s="5" t="s">
        <v>1526</v>
      </c>
      <c r="C1560" s="5" t="s">
        <v>1612</v>
      </c>
      <c r="D1560" s="6" t="s">
        <v>1627</v>
      </c>
      <c r="E1560" s="54">
        <v>80141902</v>
      </c>
      <c r="F1560" s="6" t="s">
        <v>332</v>
      </c>
      <c r="G1560" s="55">
        <v>42750</v>
      </c>
      <c r="H1560" s="58">
        <v>3</v>
      </c>
      <c r="I1560" s="7" t="s">
        <v>311</v>
      </c>
      <c r="J1560" s="15" t="s">
        <v>1075</v>
      </c>
      <c r="K1560" s="7" t="s">
        <v>447</v>
      </c>
      <c r="L1560" s="57">
        <v>5000000</v>
      </c>
      <c r="M1560" s="57">
        <v>5000000</v>
      </c>
      <c r="N1560" s="9" t="s">
        <v>271</v>
      </c>
      <c r="O1560" s="9" t="s">
        <v>271</v>
      </c>
      <c r="P1560" s="11" t="s">
        <v>350</v>
      </c>
      <c r="Q1560" s="11" t="s">
        <v>1532</v>
      </c>
      <c r="R1560" s="11" t="s">
        <v>1533</v>
      </c>
      <c r="S1560" s="11" t="s">
        <v>1534</v>
      </c>
      <c r="T1560" s="11" t="s">
        <v>1628</v>
      </c>
    </row>
    <row r="1561" spans="1:20" ht="35.1" customHeight="1" x14ac:dyDescent="0.25">
      <c r="A1561" s="4">
        <v>1</v>
      </c>
      <c r="B1561" s="5" t="s">
        <v>1630</v>
      </c>
      <c r="C1561" s="5" t="s">
        <v>1631</v>
      </c>
      <c r="D1561" s="6" t="s">
        <v>1632</v>
      </c>
      <c r="E1561" s="54">
        <v>80111501</v>
      </c>
      <c r="F1561" s="6" t="s">
        <v>1633</v>
      </c>
      <c r="G1561" s="55">
        <v>42738</v>
      </c>
      <c r="H1561" s="58">
        <v>11</v>
      </c>
      <c r="I1561" s="7" t="s">
        <v>268</v>
      </c>
      <c r="J1561" s="15" t="s">
        <v>1634</v>
      </c>
      <c r="K1561" s="7" t="s">
        <v>1635</v>
      </c>
      <c r="L1561" s="57">
        <v>91520000</v>
      </c>
      <c r="M1561" s="57">
        <v>91520000</v>
      </c>
      <c r="N1561" s="9" t="s">
        <v>28</v>
      </c>
      <c r="O1561" s="9" t="s">
        <v>271</v>
      </c>
      <c r="P1561" s="11" t="s">
        <v>272</v>
      </c>
      <c r="Q1561" s="11" t="s">
        <v>1114</v>
      </c>
      <c r="R1561" s="11" t="s">
        <v>1636</v>
      </c>
      <c r="S1561" s="11" t="s">
        <v>1637</v>
      </c>
      <c r="T1561" s="11" t="s">
        <v>1638</v>
      </c>
    </row>
    <row r="1562" spans="1:20" ht="35.1" customHeight="1" x14ac:dyDescent="0.25">
      <c r="A1562" s="4">
        <v>2</v>
      </c>
      <c r="B1562" s="5" t="s">
        <v>1630</v>
      </c>
      <c r="C1562" s="5" t="s">
        <v>1631</v>
      </c>
      <c r="D1562" s="6" t="s">
        <v>1639</v>
      </c>
      <c r="E1562" s="54" t="s">
        <v>892</v>
      </c>
      <c r="F1562" s="6" t="s">
        <v>285</v>
      </c>
      <c r="G1562" s="55">
        <v>42750</v>
      </c>
      <c r="H1562" s="58">
        <v>8</v>
      </c>
      <c r="I1562" s="7" t="s">
        <v>37</v>
      </c>
      <c r="J1562" s="15" t="s">
        <v>336</v>
      </c>
      <c r="K1562" s="7" t="s">
        <v>1635</v>
      </c>
      <c r="L1562" s="57">
        <v>292365000</v>
      </c>
      <c r="M1562" s="57">
        <v>292365000</v>
      </c>
      <c r="N1562" s="9" t="s">
        <v>28</v>
      </c>
      <c r="O1562" s="9" t="s">
        <v>271</v>
      </c>
      <c r="P1562" s="11" t="s">
        <v>272</v>
      </c>
      <c r="Q1562" s="11" t="s">
        <v>1114</v>
      </c>
      <c r="R1562" s="11" t="s">
        <v>1636</v>
      </c>
      <c r="S1562" s="11" t="s">
        <v>1637</v>
      </c>
      <c r="T1562" s="11" t="s">
        <v>1638</v>
      </c>
    </row>
    <row r="1563" spans="1:20" ht="35.1" customHeight="1" x14ac:dyDescent="0.25">
      <c r="A1563" s="4">
        <v>3</v>
      </c>
      <c r="B1563" s="5" t="s">
        <v>1630</v>
      </c>
      <c r="C1563" s="5" t="s">
        <v>1631</v>
      </c>
      <c r="D1563" s="6" t="s">
        <v>1639</v>
      </c>
      <c r="E1563" s="54" t="s">
        <v>337</v>
      </c>
      <c r="F1563" s="6" t="s">
        <v>338</v>
      </c>
      <c r="G1563" s="55">
        <v>42750</v>
      </c>
      <c r="H1563" s="58">
        <v>8</v>
      </c>
      <c r="I1563" s="7" t="s">
        <v>290</v>
      </c>
      <c r="J1563" s="15" t="s">
        <v>339</v>
      </c>
      <c r="K1563" s="7" t="s">
        <v>1635</v>
      </c>
      <c r="L1563" s="57">
        <v>32485000</v>
      </c>
      <c r="M1563" s="57">
        <v>32485000</v>
      </c>
      <c r="N1563" s="9" t="s">
        <v>28</v>
      </c>
      <c r="O1563" s="9" t="s">
        <v>271</v>
      </c>
      <c r="P1563" s="11" t="s">
        <v>272</v>
      </c>
      <c r="Q1563" s="11" t="s">
        <v>1114</v>
      </c>
      <c r="R1563" s="11" t="s">
        <v>1636</v>
      </c>
      <c r="S1563" s="11" t="s">
        <v>1637</v>
      </c>
      <c r="T1563" s="11" t="s">
        <v>1638</v>
      </c>
    </row>
    <row r="1564" spans="1:20" ht="35.1" customHeight="1" x14ac:dyDescent="0.25">
      <c r="A1564" s="4">
        <v>4</v>
      </c>
      <c r="B1564" s="5" t="s">
        <v>1630</v>
      </c>
      <c r="C1564" s="5" t="s">
        <v>1631</v>
      </c>
      <c r="D1564" s="6" t="s">
        <v>1639</v>
      </c>
      <c r="E1564" s="54">
        <v>80141902</v>
      </c>
      <c r="F1564" s="6" t="s">
        <v>332</v>
      </c>
      <c r="G1564" s="55">
        <v>42384</v>
      </c>
      <c r="H1564" s="58">
        <v>3</v>
      </c>
      <c r="I1564" s="7" t="s">
        <v>268</v>
      </c>
      <c r="J1564" s="15" t="s">
        <v>1075</v>
      </c>
      <c r="K1564" s="7" t="s">
        <v>1635</v>
      </c>
      <c r="L1564" s="57">
        <v>48000000</v>
      </c>
      <c r="M1564" s="57">
        <v>48000000</v>
      </c>
      <c r="N1564" s="9" t="s">
        <v>28</v>
      </c>
      <c r="O1564" s="9" t="s">
        <v>271</v>
      </c>
      <c r="P1564" s="11" t="s">
        <v>272</v>
      </c>
      <c r="Q1564" s="11" t="s">
        <v>1114</v>
      </c>
      <c r="R1564" s="11" t="s">
        <v>1636</v>
      </c>
      <c r="S1564" s="11" t="s">
        <v>1637</v>
      </c>
      <c r="T1564" s="11" t="s">
        <v>1638</v>
      </c>
    </row>
    <row r="1565" spans="1:20" ht="35.1" customHeight="1" x14ac:dyDescent="0.25">
      <c r="A1565" s="4">
        <v>5</v>
      </c>
      <c r="B1565" s="5" t="s">
        <v>1630</v>
      </c>
      <c r="C1565" s="5" t="s">
        <v>1631</v>
      </c>
      <c r="D1565" s="6" t="s">
        <v>1640</v>
      </c>
      <c r="E1565" s="54">
        <v>80111501</v>
      </c>
      <c r="F1565" s="6" t="s">
        <v>1641</v>
      </c>
      <c r="G1565" s="55">
        <v>42738</v>
      </c>
      <c r="H1565" s="58">
        <v>11</v>
      </c>
      <c r="I1565" s="7" t="s">
        <v>268</v>
      </c>
      <c r="J1565" s="15" t="s">
        <v>1634</v>
      </c>
      <c r="K1565" s="7" t="s">
        <v>1635</v>
      </c>
      <c r="L1565" s="57">
        <v>60632000</v>
      </c>
      <c r="M1565" s="57">
        <v>60632000</v>
      </c>
      <c r="N1565" s="9" t="s">
        <v>28</v>
      </c>
      <c r="O1565" s="9" t="s">
        <v>271</v>
      </c>
      <c r="P1565" s="11" t="s">
        <v>272</v>
      </c>
      <c r="Q1565" s="11" t="s">
        <v>1114</v>
      </c>
      <c r="R1565" s="11" t="s">
        <v>1636</v>
      </c>
      <c r="S1565" s="11" t="s">
        <v>1637</v>
      </c>
      <c r="T1565" s="11" t="s">
        <v>1638</v>
      </c>
    </row>
    <row r="1566" spans="1:20" ht="35.1" customHeight="1" x14ac:dyDescent="0.25">
      <c r="A1566" s="4">
        <v>6</v>
      </c>
      <c r="B1566" s="5" t="s">
        <v>1630</v>
      </c>
      <c r="C1566" s="5" t="s">
        <v>1631</v>
      </c>
      <c r="D1566" s="6" t="s">
        <v>1640</v>
      </c>
      <c r="E1566" s="54">
        <v>80111501</v>
      </c>
      <c r="F1566" s="6" t="s">
        <v>1642</v>
      </c>
      <c r="G1566" s="55">
        <v>42738</v>
      </c>
      <c r="H1566" s="58">
        <v>11</v>
      </c>
      <c r="I1566" s="7" t="s">
        <v>268</v>
      </c>
      <c r="J1566" s="15" t="s">
        <v>1634</v>
      </c>
      <c r="K1566" s="7" t="s">
        <v>1635</v>
      </c>
      <c r="L1566" s="57">
        <v>91520000</v>
      </c>
      <c r="M1566" s="57">
        <v>91520000</v>
      </c>
      <c r="N1566" s="9" t="s">
        <v>28</v>
      </c>
      <c r="O1566" s="9" t="s">
        <v>271</v>
      </c>
      <c r="P1566" s="11" t="s">
        <v>272</v>
      </c>
      <c r="Q1566" s="11" t="s">
        <v>1114</v>
      </c>
      <c r="R1566" s="11" t="s">
        <v>1636</v>
      </c>
      <c r="S1566" s="11" t="s">
        <v>1637</v>
      </c>
      <c r="T1566" s="11" t="s">
        <v>1638</v>
      </c>
    </row>
    <row r="1567" spans="1:20" ht="35.1" customHeight="1" x14ac:dyDescent="0.25">
      <c r="A1567" s="4">
        <v>7</v>
      </c>
      <c r="B1567" s="5" t="s">
        <v>1630</v>
      </c>
      <c r="C1567" s="5" t="s">
        <v>1631</v>
      </c>
      <c r="D1567" s="6" t="s">
        <v>1640</v>
      </c>
      <c r="E1567" s="54">
        <v>80111501</v>
      </c>
      <c r="F1567" s="6" t="s">
        <v>1643</v>
      </c>
      <c r="G1567" s="55">
        <v>42738</v>
      </c>
      <c r="H1567" s="58">
        <v>11</v>
      </c>
      <c r="I1567" s="7" t="s">
        <v>268</v>
      </c>
      <c r="J1567" s="15" t="s">
        <v>1634</v>
      </c>
      <c r="K1567" s="7" t="s">
        <v>1635</v>
      </c>
      <c r="L1567" s="57">
        <v>66352000</v>
      </c>
      <c r="M1567" s="57">
        <v>66352000</v>
      </c>
      <c r="N1567" s="9" t="s">
        <v>28</v>
      </c>
      <c r="O1567" s="9" t="s">
        <v>271</v>
      </c>
      <c r="P1567" s="11" t="s">
        <v>272</v>
      </c>
      <c r="Q1567" s="11" t="s">
        <v>1114</v>
      </c>
      <c r="R1567" s="11" t="s">
        <v>1636</v>
      </c>
      <c r="S1567" s="11" t="s">
        <v>1637</v>
      </c>
      <c r="T1567" s="11" t="s">
        <v>1638</v>
      </c>
    </row>
    <row r="1568" spans="1:20" ht="35.1" customHeight="1" x14ac:dyDescent="0.25">
      <c r="A1568" s="4">
        <v>8</v>
      </c>
      <c r="B1568" s="5" t="s">
        <v>1630</v>
      </c>
      <c r="C1568" s="5" t="s">
        <v>1631</v>
      </c>
      <c r="D1568" s="6" t="s">
        <v>1640</v>
      </c>
      <c r="E1568" s="54">
        <v>80111501</v>
      </c>
      <c r="F1568" s="6" t="s">
        <v>1644</v>
      </c>
      <c r="G1568" s="55">
        <v>42738</v>
      </c>
      <c r="H1568" s="58">
        <v>11</v>
      </c>
      <c r="I1568" s="7" t="s">
        <v>268</v>
      </c>
      <c r="J1568" s="15" t="s">
        <v>1634</v>
      </c>
      <c r="K1568" s="7" t="s">
        <v>1635</v>
      </c>
      <c r="L1568" s="57">
        <v>66352000</v>
      </c>
      <c r="M1568" s="57">
        <v>66352000</v>
      </c>
      <c r="N1568" s="9" t="s">
        <v>28</v>
      </c>
      <c r="O1568" s="9" t="s">
        <v>271</v>
      </c>
      <c r="P1568" s="11" t="s">
        <v>272</v>
      </c>
      <c r="Q1568" s="11" t="s">
        <v>1114</v>
      </c>
      <c r="R1568" s="11" t="s">
        <v>1636</v>
      </c>
      <c r="S1568" s="11" t="s">
        <v>1637</v>
      </c>
      <c r="T1568" s="11" t="s">
        <v>1638</v>
      </c>
    </row>
    <row r="1569" spans="1:20" ht="35.1" customHeight="1" x14ac:dyDescent="0.25">
      <c r="A1569" s="4">
        <v>9</v>
      </c>
      <c r="B1569" s="5" t="s">
        <v>1630</v>
      </c>
      <c r="C1569" s="5" t="s">
        <v>1631</v>
      </c>
      <c r="D1569" s="6" t="s">
        <v>1640</v>
      </c>
      <c r="E1569" s="54">
        <v>80111501</v>
      </c>
      <c r="F1569" s="6" t="s">
        <v>1645</v>
      </c>
      <c r="G1569" s="55">
        <v>42738</v>
      </c>
      <c r="H1569" s="58">
        <v>11</v>
      </c>
      <c r="I1569" s="7" t="s">
        <v>268</v>
      </c>
      <c r="J1569" s="15" t="s">
        <v>1634</v>
      </c>
      <c r="K1569" s="7" t="s">
        <v>1635</v>
      </c>
      <c r="L1569" s="57">
        <v>67496000</v>
      </c>
      <c r="M1569" s="57">
        <v>67496000</v>
      </c>
      <c r="N1569" s="9" t="s">
        <v>28</v>
      </c>
      <c r="O1569" s="9" t="s">
        <v>271</v>
      </c>
      <c r="P1569" s="11" t="s">
        <v>272</v>
      </c>
      <c r="Q1569" s="11" t="s">
        <v>1114</v>
      </c>
      <c r="R1569" s="11" t="s">
        <v>1636</v>
      </c>
      <c r="S1569" s="11" t="s">
        <v>1637</v>
      </c>
      <c r="T1569" s="11" t="s">
        <v>1638</v>
      </c>
    </row>
    <row r="1570" spans="1:20" ht="35.1" customHeight="1" x14ac:dyDescent="0.25">
      <c r="A1570" s="4">
        <v>10</v>
      </c>
      <c r="B1570" s="5" t="s">
        <v>1630</v>
      </c>
      <c r="C1570" s="5" t="s">
        <v>1631</v>
      </c>
      <c r="D1570" s="6" t="s">
        <v>1640</v>
      </c>
      <c r="E1570" s="54">
        <v>80111501</v>
      </c>
      <c r="F1570" s="6" t="s">
        <v>1646</v>
      </c>
      <c r="G1570" s="55">
        <v>42738</v>
      </c>
      <c r="H1570" s="58">
        <v>11</v>
      </c>
      <c r="I1570" s="7" t="s">
        <v>268</v>
      </c>
      <c r="J1570" s="15" t="s">
        <v>1647</v>
      </c>
      <c r="K1570" s="7" t="s">
        <v>1635</v>
      </c>
      <c r="L1570" s="57">
        <v>30888000</v>
      </c>
      <c r="M1570" s="57">
        <v>30888000</v>
      </c>
      <c r="N1570" s="9" t="s">
        <v>28</v>
      </c>
      <c r="O1570" s="9" t="s">
        <v>271</v>
      </c>
      <c r="P1570" s="11" t="s">
        <v>272</v>
      </c>
      <c r="Q1570" s="11" t="s">
        <v>1114</v>
      </c>
      <c r="R1570" s="11" t="s">
        <v>1636</v>
      </c>
      <c r="S1570" s="11" t="s">
        <v>1637</v>
      </c>
      <c r="T1570" s="11" t="s">
        <v>1638</v>
      </c>
    </row>
    <row r="1571" spans="1:20" ht="35.1" customHeight="1" x14ac:dyDescent="0.25">
      <c r="A1571" s="4">
        <v>11</v>
      </c>
      <c r="B1571" s="5" t="s">
        <v>1630</v>
      </c>
      <c r="C1571" s="5" t="s">
        <v>1631</v>
      </c>
      <c r="D1571" s="6" t="s">
        <v>1640</v>
      </c>
      <c r="E1571" s="54">
        <v>80111501</v>
      </c>
      <c r="F1571" s="6" t="s">
        <v>1648</v>
      </c>
      <c r="G1571" s="55">
        <v>42738</v>
      </c>
      <c r="H1571" s="58">
        <v>11</v>
      </c>
      <c r="I1571" s="7" t="s">
        <v>268</v>
      </c>
      <c r="J1571" s="15" t="s">
        <v>1634</v>
      </c>
      <c r="K1571" s="7" t="s">
        <v>1635</v>
      </c>
      <c r="L1571" s="57">
        <v>71500000</v>
      </c>
      <c r="M1571" s="57">
        <v>71500000</v>
      </c>
      <c r="N1571" s="9" t="s">
        <v>28</v>
      </c>
      <c r="O1571" s="9" t="s">
        <v>271</v>
      </c>
      <c r="P1571" s="11" t="s">
        <v>272</v>
      </c>
      <c r="Q1571" s="11" t="s">
        <v>1114</v>
      </c>
      <c r="R1571" s="11" t="s">
        <v>1636</v>
      </c>
      <c r="S1571" s="11" t="s">
        <v>1637</v>
      </c>
      <c r="T1571" s="11" t="s">
        <v>1638</v>
      </c>
    </row>
    <row r="1572" spans="1:20" ht="35.1" customHeight="1" x14ac:dyDescent="0.25">
      <c r="A1572" s="4">
        <v>12</v>
      </c>
      <c r="B1572" s="5" t="s">
        <v>1630</v>
      </c>
      <c r="C1572" s="5" t="s">
        <v>1631</v>
      </c>
      <c r="D1572" s="6" t="s">
        <v>1640</v>
      </c>
      <c r="E1572" s="54">
        <v>80111501</v>
      </c>
      <c r="F1572" s="6" t="s">
        <v>1645</v>
      </c>
      <c r="G1572" s="55">
        <v>42738</v>
      </c>
      <c r="H1572" s="58">
        <v>11</v>
      </c>
      <c r="I1572" s="7" t="s">
        <v>268</v>
      </c>
      <c r="J1572" s="15" t="s">
        <v>1634</v>
      </c>
      <c r="K1572" s="7" t="s">
        <v>1635</v>
      </c>
      <c r="L1572" s="57">
        <v>58300000</v>
      </c>
      <c r="M1572" s="57">
        <v>58300000</v>
      </c>
      <c r="N1572" s="9" t="s">
        <v>28</v>
      </c>
      <c r="O1572" s="9" t="s">
        <v>271</v>
      </c>
      <c r="P1572" s="11" t="s">
        <v>272</v>
      </c>
      <c r="Q1572" s="11" t="s">
        <v>1114</v>
      </c>
      <c r="R1572" s="11" t="s">
        <v>1636</v>
      </c>
      <c r="S1572" s="11" t="s">
        <v>1637</v>
      </c>
      <c r="T1572" s="11" t="s">
        <v>1638</v>
      </c>
    </row>
    <row r="1573" spans="1:20" ht="35.1" customHeight="1" x14ac:dyDescent="0.25">
      <c r="A1573" s="4">
        <v>13</v>
      </c>
      <c r="B1573" s="5" t="s">
        <v>1630</v>
      </c>
      <c r="C1573" s="5" t="s">
        <v>1631</v>
      </c>
      <c r="D1573" s="6" t="s">
        <v>1640</v>
      </c>
      <c r="E1573" s="54">
        <v>80111501</v>
      </c>
      <c r="F1573" s="6" t="s">
        <v>1649</v>
      </c>
      <c r="G1573" s="55">
        <v>42738</v>
      </c>
      <c r="H1573" s="58">
        <v>11</v>
      </c>
      <c r="I1573" s="7" t="s">
        <v>268</v>
      </c>
      <c r="J1573" s="15" t="s">
        <v>1634</v>
      </c>
      <c r="K1573" s="7" t="s">
        <v>1635</v>
      </c>
      <c r="L1573" s="57">
        <v>58916000</v>
      </c>
      <c r="M1573" s="57">
        <v>58916000</v>
      </c>
      <c r="N1573" s="9" t="s">
        <v>28</v>
      </c>
      <c r="O1573" s="9" t="s">
        <v>271</v>
      </c>
      <c r="P1573" s="11" t="s">
        <v>272</v>
      </c>
      <c r="Q1573" s="11" t="s">
        <v>1114</v>
      </c>
      <c r="R1573" s="11" t="s">
        <v>1636</v>
      </c>
      <c r="S1573" s="11" t="s">
        <v>1637</v>
      </c>
      <c r="T1573" s="11" t="s">
        <v>1638</v>
      </c>
    </row>
    <row r="1574" spans="1:20" ht="35.1" customHeight="1" x14ac:dyDescent="0.25">
      <c r="A1574" s="4">
        <v>14</v>
      </c>
      <c r="B1574" s="5" t="s">
        <v>1630</v>
      </c>
      <c r="C1574" s="5" t="s">
        <v>1631</v>
      </c>
      <c r="D1574" s="6" t="s">
        <v>1640</v>
      </c>
      <c r="E1574" s="54">
        <v>80111501</v>
      </c>
      <c r="F1574" s="6" t="s">
        <v>1650</v>
      </c>
      <c r="G1574" s="55">
        <v>42738</v>
      </c>
      <c r="H1574" s="58">
        <v>11</v>
      </c>
      <c r="I1574" s="7" t="s">
        <v>268</v>
      </c>
      <c r="J1574" s="15" t="s">
        <v>1634</v>
      </c>
      <c r="K1574" s="7" t="s">
        <v>1635</v>
      </c>
      <c r="L1574" s="57">
        <v>57200000</v>
      </c>
      <c r="M1574" s="57">
        <v>57200000</v>
      </c>
      <c r="N1574" s="9" t="s">
        <v>28</v>
      </c>
      <c r="O1574" s="9" t="s">
        <v>271</v>
      </c>
      <c r="P1574" s="11" t="s">
        <v>272</v>
      </c>
      <c r="Q1574" s="11" t="s">
        <v>1114</v>
      </c>
      <c r="R1574" s="11" t="s">
        <v>1636</v>
      </c>
      <c r="S1574" s="11" t="s">
        <v>1637</v>
      </c>
      <c r="T1574" s="11" t="s">
        <v>1638</v>
      </c>
    </row>
    <row r="1575" spans="1:20" ht="35.1" customHeight="1" x14ac:dyDescent="0.25">
      <c r="A1575" s="4">
        <v>15</v>
      </c>
      <c r="B1575" s="5" t="s">
        <v>1630</v>
      </c>
      <c r="C1575" s="5" t="s">
        <v>1631</v>
      </c>
      <c r="D1575" s="6" t="s">
        <v>1640</v>
      </c>
      <c r="E1575" s="54">
        <v>80111501</v>
      </c>
      <c r="F1575" s="6" t="s">
        <v>1651</v>
      </c>
      <c r="G1575" s="55">
        <v>42738</v>
      </c>
      <c r="H1575" s="58">
        <v>11</v>
      </c>
      <c r="I1575" s="7" t="s">
        <v>268</v>
      </c>
      <c r="J1575" s="15" t="s">
        <v>1634</v>
      </c>
      <c r="K1575" s="7" t="s">
        <v>1635</v>
      </c>
      <c r="L1575" s="57">
        <v>102960000</v>
      </c>
      <c r="M1575" s="57">
        <v>102960000</v>
      </c>
      <c r="N1575" s="9" t="s">
        <v>28</v>
      </c>
      <c r="O1575" s="9" t="s">
        <v>271</v>
      </c>
      <c r="P1575" s="11" t="s">
        <v>272</v>
      </c>
      <c r="Q1575" s="11" t="s">
        <v>1114</v>
      </c>
      <c r="R1575" s="11" t="s">
        <v>1636</v>
      </c>
      <c r="S1575" s="11" t="s">
        <v>1637</v>
      </c>
      <c r="T1575" s="11" t="s">
        <v>1638</v>
      </c>
    </row>
    <row r="1576" spans="1:20" ht="35.1" customHeight="1" x14ac:dyDescent="0.25">
      <c r="A1576" s="4">
        <v>16</v>
      </c>
      <c r="B1576" s="5" t="s">
        <v>1630</v>
      </c>
      <c r="C1576" s="5" t="s">
        <v>1631</v>
      </c>
      <c r="D1576" s="6" t="s">
        <v>1640</v>
      </c>
      <c r="E1576" s="54">
        <v>80111501</v>
      </c>
      <c r="F1576" s="6" t="s">
        <v>1652</v>
      </c>
      <c r="G1576" s="55">
        <v>42738</v>
      </c>
      <c r="H1576" s="58">
        <v>11</v>
      </c>
      <c r="I1576" s="7" t="s">
        <v>268</v>
      </c>
      <c r="J1576" s="15" t="s">
        <v>1634</v>
      </c>
      <c r="K1576" s="7" t="s">
        <v>1635</v>
      </c>
      <c r="L1576" s="57">
        <v>27311570</v>
      </c>
      <c r="M1576" s="57">
        <v>27311570</v>
      </c>
      <c r="N1576" s="9" t="s">
        <v>28</v>
      </c>
      <c r="O1576" s="9" t="s">
        <v>271</v>
      </c>
      <c r="P1576" s="11" t="s">
        <v>272</v>
      </c>
      <c r="Q1576" s="11" t="s">
        <v>1114</v>
      </c>
      <c r="R1576" s="11" t="s">
        <v>1636</v>
      </c>
      <c r="S1576" s="11" t="s">
        <v>1637</v>
      </c>
      <c r="T1576" s="11" t="s">
        <v>1638</v>
      </c>
    </row>
    <row r="1577" spans="1:20" ht="35.1" customHeight="1" x14ac:dyDescent="0.25">
      <c r="A1577" s="4">
        <v>17</v>
      </c>
      <c r="B1577" s="5" t="s">
        <v>1630</v>
      </c>
      <c r="C1577" s="5" t="s">
        <v>1631</v>
      </c>
      <c r="D1577" s="6" t="s">
        <v>1640</v>
      </c>
      <c r="E1577" s="54">
        <v>80111501</v>
      </c>
      <c r="F1577" s="6" t="s">
        <v>1652</v>
      </c>
      <c r="G1577" s="55">
        <v>42738</v>
      </c>
      <c r="H1577" s="58">
        <v>11</v>
      </c>
      <c r="I1577" s="7" t="s">
        <v>268</v>
      </c>
      <c r="J1577" s="15" t="s">
        <v>1634</v>
      </c>
      <c r="K1577" s="7" t="s">
        <v>1635</v>
      </c>
      <c r="L1577" s="57">
        <v>27311570</v>
      </c>
      <c r="M1577" s="57">
        <v>27311570</v>
      </c>
      <c r="N1577" s="9" t="s">
        <v>28</v>
      </c>
      <c r="O1577" s="9" t="s">
        <v>271</v>
      </c>
      <c r="P1577" s="11" t="s">
        <v>272</v>
      </c>
      <c r="Q1577" s="11" t="s">
        <v>1114</v>
      </c>
      <c r="R1577" s="11" t="s">
        <v>1636</v>
      </c>
      <c r="S1577" s="11" t="s">
        <v>1637</v>
      </c>
      <c r="T1577" s="11" t="s">
        <v>1638</v>
      </c>
    </row>
    <row r="1578" spans="1:20" ht="35.1" customHeight="1" x14ac:dyDescent="0.25">
      <c r="A1578" s="4">
        <v>18</v>
      </c>
      <c r="B1578" s="5" t="s">
        <v>1630</v>
      </c>
      <c r="C1578" s="5" t="s">
        <v>1653</v>
      </c>
      <c r="D1578" s="6" t="s">
        <v>1654</v>
      </c>
      <c r="E1578" s="54">
        <v>86121504</v>
      </c>
      <c r="F1578" s="6" t="s">
        <v>1655</v>
      </c>
      <c r="G1578" s="55">
        <v>42379</v>
      </c>
      <c r="H1578" s="58">
        <v>11</v>
      </c>
      <c r="I1578" s="7" t="s">
        <v>268</v>
      </c>
      <c r="J1578" s="15" t="s">
        <v>1656</v>
      </c>
      <c r="K1578" s="7" t="s">
        <v>1635</v>
      </c>
      <c r="L1578" s="57">
        <v>300000000</v>
      </c>
      <c r="M1578" s="57">
        <v>300000000</v>
      </c>
      <c r="N1578" s="9" t="s">
        <v>28</v>
      </c>
      <c r="O1578" s="9" t="s">
        <v>271</v>
      </c>
      <c r="P1578" s="11" t="s">
        <v>272</v>
      </c>
      <c r="Q1578" s="11" t="s">
        <v>1114</v>
      </c>
      <c r="R1578" s="11" t="s">
        <v>1636</v>
      </c>
      <c r="S1578" s="11" t="s">
        <v>1637</v>
      </c>
      <c r="T1578" s="11" t="s">
        <v>1638</v>
      </c>
    </row>
    <row r="1579" spans="1:20" ht="35.1" customHeight="1" x14ac:dyDescent="0.25">
      <c r="A1579" s="4">
        <v>19</v>
      </c>
      <c r="B1579" s="5" t="s">
        <v>1630</v>
      </c>
      <c r="C1579" s="5" t="s">
        <v>1653</v>
      </c>
      <c r="D1579" s="6" t="s">
        <v>1657</v>
      </c>
      <c r="E1579" s="54"/>
      <c r="F1579" s="6" t="s">
        <v>1655</v>
      </c>
      <c r="G1579" s="55">
        <v>42379</v>
      </c>
      <c r="H1579" s="58">
        <v>11</v>
      </c>
      <c r="I1579" s="7" t="s">
        <v>268</v>
      </c>
      <c r="J1579" s="15" t="s">
        <v>1656</v>
      </c>
      <c r="K1579" s="7"/>
      <c r="L1579" s="57">
        <v>250000000</v>
      </c>
      <c r="M1579" s="57">
        <v>250000000</v>
      </c>
      <c r="N1579" s="9" t="s">
        <v>28</v>
      </c>
      <c r="O1579" s="9" t="s">
        <v>271</v>
      </c>
      <c r="P1579" s="11" t="s">
        <v>272</v>
      </c>
      <c r="Q1579" s="11" t="s">
        <v>1114</v>
      </c>
      <c r="R1579" s="11" t="s">
        <v>1636</v>
      </c>
      <c r="S1579" s="11" t="s">
        <v>1637</v>
      </c>
      <c r="T1579" s="11" t="s">
        <v>1638</v>
      </c>
    </row>
    <row r="1580" spans="1:20" ht="35.1" customHeight="1" x14ac:dyDescent="0.25">
      <c r="A1580" s="4">
        <v>20</v>
      </c>
      <c r="B1580" s="5" t="s">
        <v>1630</v>
      </c>
      <c r="C1580" s="5" t="s">
        <v>1658</v>
      </c>
      <c r="D1580" s="6" t="s">
        <v>1659</v>
      </c>
      <c r="E1580" s="54">
        <v>80111620</v>
      </c>
      <c r="F1580" s="6" t="s">
        <v>1660</v>
      </c>
      <c r="G1580" s="55">
        <v>42745</v>
      </c>
      <c r="H1580" s="58">
        <v>10</v>
      </c>
      <c r="I1580" s="7" t="s">
        <v>268</v>
      </c>
      <c r="J1580" s="15" t="s">
        <v>1425</v>
      </c>
      <c r="K1580" s="7" t="s">
        <v>1635</v>
      </c>
      <c r="L1580" s="57">
        <v>700000000</v>
      </c>
      <c r="M1580" s="57">
        <v>700000000</v>
      </c>
      <c r="N1580" s="9" t="s">
        <v>28</v>
      </c>
      <c r="O1580" s="9" t="s">
        <v>271</v>
      </c>
      <c r="P1580" s="11" t="s">
        <v>272</v>
      </c>
      <c r="Q1580" s="11" t="s">
        <v>1114</v>
      </c>
      <c r="R1580" s="11" t="s">
        <v>1636</v>
      </c>
      <c r="S1580" s="11" t="s">
        <v>1637</v>
      </c>
      <c r="T1580" s="11" t="s">
        <v>1638</v>
      </c>
    </row>
    <row r="1581" spans="1:20" ht="35.1" customHeight="1" x14ac:dyDescent="0.25">
      <c r="A1581" s="4">
        <v>21</v>
      </c>
      <c r="B1581" s="5" t="s">
        <v>1630</v>
      </c>
      <c r="C1581" s="5" t="s">
        <v>1658</v>
      </c>
      <c r="D1581" s="6" t="s">
        <v>1659</v>
      </c>
      <c r="E1581" s="54">
        <v>80111501</v>
      </c>
      <c r="F1581" s="6" t="s">
        <v>1661</v>
      </c>
      <c r="G1581" s="55">
        <v>42745</v>
      </c>
      <c r="H1581" s="58">
        <v>10</v>
      </c>
      <c r="I1581" s="7" t="s">
        <v>1662</v>
      </c>
      <c r="J1581" s="15" t="s">
        <v>336</v>
      </c>
      <c r="K1581" s="7" t="s">
        <v>1635</v>
      </c>
      <c r="L1581" s="57">
        <v>700000000</v>
      </c>
      <c r="M1581" s="57">
        <v>700000000</v>
      </c>
      <c r="N1581" s="9" t="s">
        <v>28</v>
      </c>
      <c r="O1581" s="9" t="s">
        <v>271</v>
      </c>
      <c r="P1581" s="11" t="s">
        <v>272</v>
      </c>
      <c r="Q1581" s="11" t="s">
        <v>1114</v>
      </c>
      <c r="R1581" s="11" t="s">
        <v>1636</v>
      </c>
      <c r="S1581" s="11" t="s">
        <v>1637</v>
      </c>
      <c r="T1581" s="11" t="s">
        <v>1638</v>
      </c>
    </row>
    <row r="1582" spans="1:20" ht="35.1" customHeight="1" x14ac:dyDescent="0.25">
      <c r="A1582" s="4">
        <v>22</v>
      </c>
      <c r="B1582" s="5" t="s">
        <v>1630</v>
      </c>
      <c r="C1582" s="5" t="s">
        <v>1658</v>
      </c>
      <c r="D1582" s="6" t="s">
        <v>1659</v>
      </c>
      <c r="E1582" s="54">
        <v>80111620</v>
      </c>
      <c r="F1582" s="6" t="s">
        <v>1663</v>
      </c>
      <c r="G1582" s="55">
        <v>42746</v>
      </c>
      <c r="H1582" s="58">
        <v>11</v>
      </c>
      <c r="I1582" s="7" t="s">
        <v>268</v>
      </c>
      <c r="J1582" s="15" t="s">
        <v>333</v>
      </c>
      <c r="K1582" s="7" t="s">
        <v>1635</v>
      </c>
      <c r="L1582" s="57">
        <v>1200000000</v>
      </c>
      <c r="M1582" s="57">
        <v>1200000000</v>
      </c>
      <c r="N1582" s="9" t="s">
        <v>28</v>
      </c>
      <c r="O1582" s="9" t="s">
        <v>271</v>
      </c>
      <c r="P1582" s="11" t="s">
        <v>272</v>
      </c>
      <c r="Q1582" s="11" t="s">
        <v>1114</v>
      </c>
      <c r="R1582" s="11" t="s">
        <v>1636</v>
      </c>
      <c r="S1582" s="11" t="s">
        <v>1637</v>
      </c>
      <c r="T1582" s="11" t="s">
        <v>1638</v>
      </c>
    </row>
    <row r="1583" spans="1:20" ht="35.1" customHeight="1" x14ac:dyDescent="0.25">
      <c r="A1583" s="4">
        <v>23</v>
      </c>
      <c r="B1583" s="5" t="s">
        <v>1630</v>
      </c>
      <c r="C1583" s="5" t="s">
        <v>1658</v>
      </c>
      <c r="D1583" s="6" t="s">
        <v>1664</v>
      </c>
      <c r="E1583" s="54" t="s">
        <v>1665</v>
      </c>
      <c r="F1583" s="6" t="s">
        <v>1666</v>
      </c>
      <c r="G1583" s="55">
        <v>42745</v>
      </c>
      <c r="H1583" s="58">
        <v>10</v>
      </c>
      <c r="I1583" s="7" t="s">
        <v>37</v>
      </c>
      <c r="J1583" s="15" t="s">
        <v>336</v>
      </c>
      <c r="K1583" s="7" t="s">
        <v>1635</v>
      </c>
      <c r="L1583" s="57">
        <v>4281150000</v>
      </c>
      <c r="M1583" s="57">
        <v>4281150000</v>
      </c>
      <c r="N1583" s="9" t="s">
        <v>28</v>
      </c>
      <c r="O1583" s="9" t="s">
        <v>271</v>
      </c>
      <c r="P1583" s="11" t="s">
        <v>272</v>
      </c>
      <c r="Q1583" s="11" t="s">
        <v>1114</v>
      </c>
      <c r="R1583" s="11" t="s">
        <v>1636</v>
      </c>
      <c r="S1583" s="11" t="s">
        <v>1637</v>
      </c>
      <c r="T1583" s="11" t="s">
        <v>1638</v>
      </c>
    </row>
    <row r="1584" spans="1:20" ht="35.1" customHeight="1" x14ac:dyDescent="0.25">
      <c r="A1584" s="4">
        <v>24</v>
      </c>
      <c r="B1584" s="5" t="s">
        <v>1630</v>
      </c>
      <c r="C1584" s="5" t="s">
        <v>1631</v>
      </c>
      <c r="D1584" s="6" t="s">
        <v>1640</v>
      </c>
      <c r="E1584" s="54">
        <v>80111501</v>
      </c>
      <c r="F1584" s="6" t="s">
        <v>1652</v>
      </c>
      <c r="G1584" s="55">
        <v>42738</v>
      </c>
      <c r="H1584" s="58">
        <v>11</v>
      </c>
      <c r="I1584" s="7" t="s">
        <v>268</v>
      </c>
      <c r="J1584" s="15" t="s">
        <v>1634</v>
      </c>
      <c r="K1584" s="7" t="s">
        <v>1635</v>
      </c>
      <c r="L1584" s="57">
        <v>27311570</v>
      </c>
      <c r="M1584" s="57">
        <v>27311570</v>
      </c>
      <c r="N1584" s="9" t="s">
        <v>28</v>
      </c>
      <c r="O1584" s="9" t="s">
        <v>271</v>
      </c>
      <c r="P1584" s="11" t="s">
        <v>272</v>
      </c>
      <c r="Q1584" s="11" t="s">
        <v>1114</v>
      </c>
      <c r="R1584" s="11" t="s">
        <v>1636</v>
      </c>
      <c r="S1584" s="11" t="s">
        <v>1637</v>
      </c>
      <c r="T1584" s="11" t="s">
        <v>1638</v>
      </c>
    </row>
    <row r="1585" spans="1:20" ht="35.1" customHeight="1" x14ac:dyDescent="0.25">
      <c r="A1585" s="4">
        <v>25</v>
      </c>
      <c r="B1585" s="5" t="s">
        <v>1630</v>
      </c>
      <c r="C1585" s="5" t="s">
        <v>1631</v>
      </c>
      <c r="D1585" s="6" t="s">
        <v>1640</v>
      </c>
      <c r="E1585" s="54">
        <v>80111501</v>
      </c>
      <c r="F1585" s="6" t="s">
        <v>1652</v>
      </c>
      <c r="G1585" s="55">
        <v>42738</v>
      </c>
      <c r="H1585" s="58">
        <v>11</v>
      </c>
      <c r="I1585" s="7" t="s">
        <v>268</v>
      </c>
      <c r="J1585" s="15" t="s">
        <v>1634</v>
      </c>
      <c r="K1585" s="7" t="s">
        <v>1635</v>
      </c>
      <c r="L1585" s="57">
        <v>27311570</v>
      </c>
      <c r="M1585" s="57">
        <v>27311570</v>
      </c>
      <c r="N1585" s="9" t="s">
        <v>28</v>
      </c>
      <c r="O1585" s="9" t="s">
        <v>271</v>
      </c>
      <c r="P1585" s="11" t="s">
        <v>272</v>
      </c>
      <c r="Q1585" s="11" t="s">
        <v>1114</v>
      </c>
      <c r="R1585" s="11" t="s">
        <v>1636</v>
      </c>
      <c r="S1585" s="11" t="s">
        <v>1637</v>
      </c>
      <c r="T1585" s="11" t="s">
        <v>1638</v>
      </c>
    </row>
    <row r="1586" spans="1:20" ht="35.1" customHeight="1" x14ac:dyDescent="0.25">
      <c r="A1586" s="4">
        <v>26</v>
      </c>
      <c r="B1586" s="5" t="s">
        <v>1630</v>
      </c>
      <c r="C1586" s="5" t="s">
        <v>1631</v>
      </c>
      <c r="D1586" s="6" t="s">
        <v>1640</v>
      </c>
      <c r="E1586" s="54">
        <v>80111501</v>
      </c>
      <c r="F1586" s="6" t="s">
        <v>1652</v>
      </c>
      <c r="G1586" s="55">
        <v>42738</v>
      </c>
      <c r="H1586" s="58">
        <v>11</v>
      </c>
      <c r="I1586" s="7" t="s">
        <v>268</v>
      </c>
      <c r="J1586" s="15" t="s">
        <v>1634</v>
      </c>
      <c r="K1586" s="7" t="s">
        <v>1635</v>
      </c>
      <c r="L1586" s="57">
        <v>27311570</v>
      </c>
      <c r="M1586" s="57">
        <v>27311570</v>
      </c>
      <c r="N1586" s="9" t="s">
        <v>28</v>
      </c>
      <c r="O1586" s="9" t="s">
        <v>271</v>
      </c>
      <c r="P1586" s="11" t="s">
        <v>272</v>
      </c>
      <c r="Q1586" s="11" t="s">
        <v>1114</v>
      </c>
      <c r="R1586" s="11" t="s">
        <v>1636</v>
      </c>
      <c r="S1586" s="11" t="s">
        <v>1637</v>
      </c>
      <c r="T1586" s="11" t="s">
        <v>1638</v>
      </c>
    </row>
    <row r="1587" spans="1:20" ht="35.1" customHeight="1" x14ac:dyDescent="0.25">
      <c r="A1587" s="4">
        <v>1</v>
      </c>
      <c r="B1587" s="5" t="s">
        <v>1667</v>
      </c>
      <c r="C1587" s="5" t="s">
        <v>1668</v>
      </c>
      <c r="D1587" s="6" t="s">
        <v>1669</v>
      </c>
      <c r="E1587" s="54">
        <v>80111501</v>
      </c>
      <c r="F1587" s="6" t="s">
        <v>1670</v>
      </c>
      <c r="G1587" s="55">
        <v>42753</v>
      </c>
      <c r="H1587" s="58">
        <v>11.5</v>
      </c>
      <c r="I1587" s="7" t="s">
        <v>328</v>
      </c>
      <c r="J1587" s="15" t="s">
        <v>1382</v>
      </c>
      <c r="K1587" s="7" t="s">
        <v>1219</v>
      </c>
      <c r="L1587" s="57">
        <v>74152000</v>
      </c>
      <c r="M1587" s="57">
        <v>74152000</v>
      </c>
      <c r="N1587" s="9" t="s">
        <v>1675</v>
      </c>
      <c r="O1587" s="9" t="s">
        <v>28</v>
      </c>
      <c r="P1587" s="11" t="s">
        <v>1296</v>
      </c>
      <c r="Q1587" s="11" t="s">
        <v>1367</v>
      </c>
      <c r="R1587" s="11" t="s">
        <v>1676</v>
      </c>
      <c r="S1587" s="11" t="s">
        <v>1677</v>
      </c>
      <c r="T1587" s="11" t="s">
        <v>1678</v>
      </c>
    </row>
    <row r="1588" spans="1:20" ht="35.1" customHeight="1" x14ac:dyDescent="0.25">
      <c r="A1588" s="4">
        <v>2</v>
      </c>
      <c r="B1588" s="5" t="s">
        <v>1667</v>
      </c>
      <c r="C1588" s="5" t="s">
        <v>1668</v>
      </c>
      <c r="D1588" s="6" t="s">
        <v>1669</v>
      </c>
      <c r="E1588" s="54">
        <v>80111501</v>
      </c>
      <c r="F1588" s="6" t="s">
        <v>1671</v>
      </c>
      <c r="G1588" s="55">
        <v>42753</v>
      </c>
      <c r="H1588" s="58">
        <v>11.5</v>
      </c>
      <c r="I1588" s="7" t="s">
        <v>328</v>
      </c>
      <c r="J1588" s="15" t="s">
        <v>1382</v>
      </c>
      <c r="K1588" s="7" t="s">
        <v>1219</v>
      </c>
      <c r="L1588" s="57">
        <v>77740000</v>
      </c>
      <c r="M1588" s="57">
        <v>77740000</v>
      </c>
      <c r="N1588" s="9" t="s">
        <v>1675</v>
      </c>
      <c r="O1588" s="9" t="s">
        <v>28</v>
      </c>
      <c r="P1588" s="11" t="s">
        <v>1296</v>
      </c>
      <c r="Q1588" s="11" t="s">
        <v>1367</v>
      </c>
      <c r="R1588" s="11" t="s">
        <v>1676</v>
      </c>
      <c r="S1588" s="11" t="s">
        <v>1677</v>
      </c>
      <c r="T1588" s="11" t="s">
        <v>1678</v>
      </c>
    </row>
    <row r="1589" spans="1:20" ht="35.1" customHeight="1" x14ac:dyDescent="0.25">
      <c r="A1589" s="4">
        <v>3</v>
      </c>
      <c r="B1589" s="5" t="s">
        <v>1667</v>
      </c>
      <c r="C1589" s="5" t="s">
        <v>1668</v>
      </c>
      <c r="D1589" s="6" t="s">
        <v>1669</v>
      </c>
      <c r="E1589" s="54">
        <v>80111501</v>
      </c>
      <c r="F1589" s="6" t="s">
        <v>1672</v>
      </c>
      <c r="G1589" s="55">
        <v>42753</v>
      </c>
      <c r="H1589" s="58">
        <v>11.5</v>
      </c>
      <c r="I1589" s="7" t="s">
        <v>328</v>
      </c>
      <c r="J1589" s="15" t="s">
        <v>1382</v>
      </c>
      <c r="K1589" s="7" t="s">
        <v>1219</v>
      </c>
      <c r="L1589" s="57">
        <v>67574000</v>
      </c>
      <c r="M1589" s="57">
        <v>67574000</v>
      </c>
      <c r="N1589" s="9" t="s">
        <v>1675</v>
      </c>
      <c r="O1589" s="9" t="s">
        <v>28</v>
      </c>
      <c r="P1589" s="11" t="s">
        <v>1296</v>
      </c>
      <c r="Q1589" s="11" t="s">
        <v>1367</v>
      </c>
      <c r="R1589" s="11" t="s">
        <v>1676</v>
      </c>
      <c r="S1589" s="11" t="s">
        <v>1677</v>
      </c>
      <c r="T1589" s="11" t="s">
        <v>1678</v>
      </c>
    </row>
    <row r="1590" spans="1:20" ht="35.1" customHeight="1" x14ac:dyDescent="0.25">
      <c r="A1590" s="4">
        <v>4</v>
      </c>
      <c r="B1590" s="5" t="s">
        <v>1667</v>
      </c>
      <c r="C1590" s="5" t="s">
        <v>1668</v>
      </c>
      <c r="D1590" s="6" t="s">
        <v>1669</v>
      </c>
      <c r="E1590" s="54">
        <v>80111501</v>
      </c>
      <c r="F1590" s="6" t="s">
        <v>1673</v>
      </c>
      <c r="G1590" s="55">
        <v>42753</v>
      </c>
      <c r="H1590" s="58">
        <v>11.5</v>
      </c>
      <c r="I1590" s="7" t="s">
        <v>328</v>
      </c>
      <c r="J1590" s="15" t="s">
        <v>1382</v>
      </c>
      <c r="K1590" s="7" t="s">
        <v>1219</v>
      </c>
      <c r="L1590" s="57">
        <v>51750000</v>
      </c>
      <c r="M1590" s="57">
        <v>51750000</v>
      </c>
      <c r="N1590" s="9" t="s">
        <v>1675</v>
      </c>
      <c r="O1590" s="9" t="s">
        <v>28</v>
      </c>
      <c r="P1590" s="11" t="s">
        <v>1296</v>
      </c>
      <c r="Q1590" s="11" t="s">
        <v>1367</v>
      </c>
      <c r="R1590" s="11" t="s">
        <v>1676</v>
      </c>
      <c r="S1590" s="11" t="s">
        <v>1677</v>
      </c>
      <c r="T1590" s="11" t="s">
        <v>1678</v>
      </c>
    </row>
    <row r="1591" spans="1:20" ht="35.1" customHeight="1" x14ac:dyDescent="0.25">
      <c r="A1591" s="4">
        <v>5</v>
      </c>
      <c r="B1591" s="5" t="s">
        <v>1667</v>
      </c>
      <c r="C1591" s="5" t="s">
        <v>1668</v>
      </c>
      <c r="D1591" s="6" t="s">
        <v>1669</v>
      </c>
      <c r="E1591" s="54">
        <v>80111501</v>
      </c>
      <c r="F1591" s="6" t="s">
        <v>1674</v>
      </c>
      <c r="G1591" s="55">
        <v>42753</v>
      </c>
      <c r="H1591" s="58">
        <v>11.5</v>
      </c>
      <c r="I1591" s="7" t="s">
        <v>328</v>
      </c>
      <c r="J1591" s="15" t="s">
        <v>1382</v>
      </c>
      <c r="K1591" s="7" t="s">
        <v>1219</v>
      </c>
      <c r="L1591" s="57">
        <v>60950000</v>
      </c>
      <c r="M1591" s="57">
        <v>60950000</v>
      </c>
      <c r="N1591" s="9" t="s">
        <v>1675</v>
      </c>
      <c r="O1591" s="9" t="s">
        <v>28</v>
      </c>
      <c r="P1591" s="11" t="s">
        <v>1296</v>
      </c>
      <c r="Q1591" s="11" t="s">
        <v>1367</v>
      </c>
      <c r="R1591" s="11" t="s">
        <v>1676</v>
      </c>
      <c r="S1591" s="11" t="s">
        <v>1677</v>
      </c>
      <c r="T1591" s="11" t="s">
        <v>1678</v>
      </c>
    </row>
    <row r="1592" spans="1:20" ht="35.1" customHeight="1" x14ac:dyDescent="0.25">
      <c r="A1592" s="4">
        <v>7</v>
      </c>
      <c r="B1592" s="5" t="s">
        <v>1667</v>
      </c>
      <c r="C1592" s="5" t="s">
        <v>1668</v>
      </c>
      <c r="D1592" s="6" t="s">
        <v>1669</v>
      </c>
      <c r="E1592" s="54">
        <v>80111501</v>
      </c>
      <c r="F1592" s="6" t="s">
        <v>1673</v>
      </c>
      <c r="G1592" s="55">
        <v>42753</v>
      </c>
      <c r="H1592" s="58">
        <v>11.5</v>
      </c>
      <c r="I1592" s="7" t="s">
        <v>328</v>
      </c>
      <c r="J1592" s="15" t="s">
        <v>1382</v>
      </c>
      <c r="K1592" s="7" t="s">
        <v>1219</v>
      </c>
      <c r="L1592" s="57">
        <v>51750000</v>
      </c>
      <c r="M1592" s="57">
        <v>51750000</v>
      </c>
      <c r="N1592" s="9" t="s">
        <v>1675</v>
      </c>
      <c r="O1592" s="9" t="s">
        <v>28</v>
      </c>
      <c r="P1592" s="11" t="s">
        <v>1296</v>
      </c>
      <c r="Q1592" s="11" t="s">
        <v>1367</v>
      </c>
      <c r="R1592" s="11" t="s">
        <v>1676</v>
      </c>
      <c r="S1592" s="11" t="s">
        <v>1677</v>
      </c>
      <c r="T1592" s="11" t="s">
        <v>1678</v>
      </c>
    </row>
    <row r="1593" spans="1:20" ht="35.1" customHeight="1" x14ac:dyDescent="0.25">
      <c r="A1593" s="4">
        <v>8</v>
      </c>
      <c r="B1593" s="5" t="s">
        <v>1667</v>
      </c>
      <c r="C1593" s="5" t="s">
        <v>1668</v>
      </c>
      <c r="D1593" s="6" t="s">
        <v>1669</v>
      </c>
      <c r="E1593" s="54">
        <v>80111501</v>
      </c>
      <c r="F1593" s="6" t="s">
        <v>1673</v>
      </c>
      <c r="G1593" s="55">
        <v>42753</v>
      </c>
      <c r="H1593" s="58">
        <v>11.5</v>
      </c>
      <c r="I1593" s="7" t="s">
        <v>328</v>
      </c>
      <c r="J1593" s="15" t="s">
        <v>1382</v>
      </c>
      <c r="K1593" s="7" t="s">
        <v>1219</v>
      </c>
      <c r="L1593" s="57">
        <v>45448000</v>
      </c>
      <c r="M1593" s="57">
        <v>45448000</v>
      </c>
      <c r="N1593" s="9" t="s">
        <v>1675</v>
      </c>
      <c r="O1593" s="9" t="s">
        <v>28</v>
      </c>
      <c r="P1593" s="11" t="s">
        <v>1296</v>
      </c>
      <c r="Q1593" s="11" t="s">
        <v>1367</v>
      </c>
      <c r="R1593" s="11" t="s">
        <v>1676</v>
      </c>
      <c r="S1593" s="11" t="s">
        <v>1677</v>
      </c>
      <c r="T1593" s="11" t="s">
        <v>1678</v>
      </c>
    </row>
    <row r="1594" spans="1:20" ht="35.1" customHeight="1" x14ac:dyDescent="0.25">
      <c r="A1594" s="4">
        <v>9</v>
      </c>
      <c r="B1594" s="5" t="s">
        <v>1667</v>
      </c>
      <c r="C1594" s="5" t="s">
        <v>1668</v>
      </c>
      <c r="D1594" s="6" t="s">
        <v>1669</v>
      </c>
      <c r="E1594" s="54">
        <v>80111501</v>
      </c>
      <c r="F1594" s="6" t="s">
        <v>1679</v>
      </c>
      <c r="G1594" s="55">
        <v>42753</v>
      </c>
      <c r="H1594" s="58">
        <v>11.5</v>
      </c>
      <c r="I1594" s="7" t="s">
        <v>328</v>
      </c>
      <c r="J1594" s="15" t="s">
        <v>1382</v>
      </c>
      <c r="K1594" s="7" t="s">
        <v>1219</v>
      </c>
      <c r="L1594" s="57">
        <v>58006000</v>
      </c>
      <c r="M1594" s="57">
        <v>58006000</v>
      </c>
      <c r="N1594" s="9" t="s">
        <v>1675</v>
      </c>
      <c r="O1594" s="9" t="s">
        <v>28</v>
      </c>
      <c r="P1594" s="11" t="s">
        <v>1296</v>
      </c>
      <c r="Q1594" s="11" t="s">
        <v>1367</v>
      </c>
      <c r="R1594" s="11" t="s">
        <v>1676</v>
      </c>
      <c r="S1594" s="11" t="s">
        <v>1677</v>
      </c>
      <c r="T1594" s="11" t="s">
        <v>1678</v>
      </c>
    </row>
    <row r="1595" spans="1:20" ht="35.1" customHeight="1" x14ac:dyDescent="0.25">
      <c r="A1595" s="4">
        <v>10</v>
      </c>
      <c r="B1595" s="5" t="s">
        <v>1667</v>
      </c>
      <c r="C1595" s="5" t="s">
        <v>1668</v>
      </c>
      <c r="D1595" s="6" t="s">
        <v>1669</v>
      </c>
      <c r="E1595" s="54">
        <v>80111501</v>
      </c>
      <c r="F1595" s="6" t="s">
        <v>1680</v>
      </c>
      <c r="G1595" s="55">
        <v>42753</v>
      </c>
      <c r="H1595" s="58">
        <v>11.5</v>
      </c>
      <c r="I1595" s="7" t="s">
        <v>328</v>
      </c>
      <c r="J1595" s="15" t="s">
        <v>1681</v>
      </c>
      <c r="K1595" s="7" t="s">
        <v>1219</v>
      </c>
      <c r="L1595" s="57">
        <v>27508000</v>
      </c>
      <c r="M1595" s="57">
        <v>27508000</v>
      </c>
      <c r="N1595" s="9" t="s">
        <v>1675</v>
      </c>
      <c r="O1595" s="9" t="s">
        <v>28</v>
      </c>
      <c r="P1595" s="11" t="s">
        <v>1296</v>
      </c>
      <c r="Q1595" s="11" t="s">
        <v>1367</v>
      </c>
      <c r="R1595" s="11" t="s">
        <v>1676</v>
      </c>
      <c r="S1595" s="11" t="s">
        <v>1677</v>
      </c>
      <c r="T1595" s="11" t="s">
        <v>1678</v>
      </c>
    </row>
    <row r="1596" spans="1:20" ht="35.1" customHeight="1" x14ac:dyDescent="0.25">
      <c r="A1596" s="4">
        <v>11</v>
      </c>
      <c r="B1596" s="5" t="s">
        <v>1667</v>
      </c>
      <c r="C1596" s="5" t="s">
        <v>1668</v>
      </c>
      <c r="D1596" s="6" t="s">
        <v>1669</v>
      </c>
      <c r="E1596" s="54">
        <v>80111501</v>
      </c>
      <c r="F1596" s="6" t="s">
        <v>1674</v>
      </c>
      <c r="G1596" s="55">
        <v>42753</v>
      </c>
      <c r="H1596" s="58">
        <v>11.5</v>
      </c>
      <c r="I1596" s="7" t="s">
        <v>328</v>
      </c>
      <c r="J1596" s="15" t="s">
        <v>1382</v>
      </c>
      <c r="K1596" s="7" t="s">
        <v>1219</v>
      </c>
      <c r="L1596" s="57">
        <v>60950000</v>
      </c>
      <c r="M1596" s="57">
        <v>60950000</v>
      </c>
      <c r="N1596" s="9" t="s">
        <v>1675</v>
      </c>
      <c r="O1596" s="9" t="s">
        <v>28</v>
      </c>
      <c r="P1596" s="11" t="s">
        <v>1296</v>
      </c>
      <c r="Q1596" s="11" t="s">
        <v>1367</v>
      </c>
      <c r="R1596" s="11" t="s">
        <v>1676</v>
      </c>
      <c r="S1596" s="11" t="s">
        <v>1677</v>
      </c>
      <c r="T1596" s="11" t="s">
        <v>1678</v>
      </c>
    </row>
    <row r="1597" spans="1:20" ht="35.1" customHeight="1" x14ac:dyDescent="0.25">
      <c r="A1597" s="4">
        <v>12</v>
      </c>
      <c r="B1597" s="5" t="s">
        <v>1667</v>
      </c>
      <c r="C1597" s="5" t="s">
        <v>1668</v>
      </c>
      <c r="D1597" s="6" t="s">
        <v>1669</v>
      </c>
      <c r="E1597" s="54">
        <v>80111501</v>
      </c>
      <c r="F1597" s="6" t="s">
        <v>1682</v>
      </c>
      <c r="G1597" s="55">
        <v>42753</v>
      </c>
      <c r="H1597" s="58">
        <v>11.5</v>
      </c>
      <c r="I1597" s="7" t="s">
        <v>328</v>
      </c>
      <c r="J1597" s="15" t="s">
        <v>1382</v>
      </c>
      <c r="K1597" s="7" t="s">
        <v>1219</v>
      </c>
      <c r="L1597" s="57">
        <v>60950000</v>
      </c>
      <c r="M1597" s="57">
        <v>60950000</v>
      </c>
      <c r="N1597" s="9" t="s">
        <v>1675</v>
      </c>
      <c r="O1597" s="9" t="s">
        <v>28</v>
      </c>
      <c r="P1597" s="11" t="s">
        <v>1296</v>
      </c>
      <c r="Q1597" s="11" t="s">
        <v>1367</v>
      </c>
      <c r="R1597" s="11" t="s">
        <v>1676</v>
      </c>
      <c r="S1597" s="11" t="s">
        <v>1677</v>
      </c>
      <c r="T1597" s="11" t="s">
        <v>1678</v>
      </c>
    </row>
    <row r="1598" spans="1:20" ht="35.1" customHeight="1" x14ac:dyDescent="0.25">
      <c r="A1598" s="4">
        <v>13</v>
      </c>
      <c r="B1598" s="5" t="s">
        <v>1667</v>
      </c>
      <c r="C1598" s="5" t="s">
        <v>1668</v>
      </c>
      <c r="D1598" s="6" t="s">
        <v>1669</v>
      </c>
      <c r="E1598" s="54">
        <v>80111501</v>
      </c>
      <c r="F1598" s="6" t="s">
        <v>1682</v>
      </c>
      <c r="G1598" s="55">
        <v>42753</v>
      </c>
      <c r="H1598" s="58">
        <v>11.5</v>
      </c>
      <c r="I1598" s="7" t="s">
        <v>328</v>
      </c>
      <c r="J1598" s="15" t="s">
        <v>1382</v>
      </c>
      <c r="K1598" s="7" t="s">
        <v>1219</v>
      </c>
      <c r="L1598" s="57">
        <v>53820000</v>
      </c>
      <c r="M1598" s="57">
        <v>53820000</v>
      </c>
      <c r="N1598" s="9" t="s">
        <v>1675</v>
      </c>
      <c r="O1598" s="9" t="s">
        <v>28</v>
      </c>
      <c r="P1598" s="11" t="s">
        <v>1296</v>
      </c>
      <c r="Q1598" s="11" t="s">
        <v>1367</v>
      </c>
      <c r="R1598" s="11" t="s">
        <v>1676</v>
      </c>
      <c r="S1598" s="11" t="s">
        <v>1677</v>
      </c>
      <c r="T1598" s="11" t="s">
        <v>1678</v>
      </c>
    </row>
    <row r="1599" spans="1:20" ht="35.1" customHeight="1" x14ac:dyDescent="0.25">
      <c r="A1599" s="4">
        <v>14</v>
      </c>
      <c r="B1599" s="5" t="s">
        <v>1667</v>
      </c>
      <c r="C1599" s="5" t="s">
        <v>1668</v>
      </c>
      <c r="D1599" s="6" t="s">
        <v>1669</v>
      </c>
      <c r="E1599" s="54">
        <v>80111501</v>
      </c>
      <c r="F1599" s="6" t="s">
        <v>1683</v>
      </c>
      <c r="G1599" s="55">
        <v>42753</v>
      </c>
      <c r="H1599" s="58">
        <v>11.5</v>
      </c>
      <c r="I1599" s="7" t="s">
        <v>328</v>
      </c>
      <c r="J1599" s="15" t="s">
        <v>1382</v>
      </c>
      <c r="K1599" s="7" t="s">
        <v>1219</v>
      </c>
      <c r="L1599" s="57">
        <v>60950000</v>
      </c>
      <c r="M1599" s="57">
        <v>60950000</v>
      </c>
      <c r="N1599" s="9" t="s">
        <v>1675</v>
      </c>
      <c r="O1599" s="9" t="s">
        <v>28</v>
      </c>
      <c r="P1599" s="11" t="s">
        <v>1296</v>
      </c>
      <c r="Q1599" s="11" t="s">
        <v>1367</v>
      </c>
      <c r="R1599" s="11" t="s">
        <v>1676</v>
      </c>
      <c r="S1599" s="11" t="s">
        <v>1677</v>
      </c>
      <c r="T1599" s="11" t="s">
        <v>1678</v>
      </c>
    </row>
    <row r="1600" spans="1:20" ht="35.1" customHeight="1" x14ac:dyDescent="0.25">
      <c r="A1600" s="4">
        <v>15</v>
      </c>
      <c r="B1600" s="5" t="s">
        <v>1667</v>
      </c>
      <c r="C1600" s="5" t="s">
        <v>1668</v>
      </c>
      <c r="D1600" s="6" t="s">
        <v>1669</v>
      </c>
      <c r="E1600" s="54">
        <v>80111501</v>
      </c>
      <c r="F1600" s="6" t="s">
        <v>1684</v>
      </c>
      <c r="G1600" s="55">
        <v>42753</v>
      </c>
      <c r="H1600" s="58">
        <v>11.5</v>
      </c>
      <c r="I1600" s="7" t="s">
        <v>328</v>
      </c>
      <c r="J1600" s="15" t="s">
        <v>1382</v>
      </c>
      <c r="K1600" s="7" t="s">
        <v>1219</v>
      </c>
      <c r="L1600" s="57">
        <v>65780000</v>
      </c>
      <c r="M1600" s="57">
        <v>65780000</v>
      </c>
      <c r="N1600" s="9" t="s">
        <v>1675</v>
      </c>
      <c r="O1600" s="9" t="s">
        <v>28</v>
      </c>
      <c r="P1600" s="11" t="s">
        <v>1296</v>
      </c>
      <c r="Q1600" s="11" t="s">
        <v>1367</v>
      </c>
      <c r="R1600" s="11" t="s">
        <v>1676</v>
      </c>
      <c r="S1600" s="11" t="s">
        <v>1677</v>
      </c>
      <c r="T1600" s="11" t="s">
        <v>1678</v>
      </c>
    </row>
    <row r="1601" spans="1:20" ht="35.1" customHeight="1" x14ac:dyDescent="0.25">
      <c r="A1601" s="4">
        <v>16</v>
      </c>
      <c r="B1601" s="5" t="s">
        <v>1667</v>
      </c>
      <c r="C1601" s="5" t="s">
        <v>1668</v>
      </c>
      <c r="D1601" s="6" t="s">
        <v>1669</v>
      </c>
      <c r="E1601" s="54">
        <v>80111501</v>
      </c>
      <c r="F1601" s="6" t="s">
        <v>1682</v>
      </c>
      <c r="G1601" s="55">
        <v>42753</v>
      </c>
      <c r="H1601" s="58">
        <v>11.5</v>
      </c>
      <c r="I1601" s="7" t="s">
        <v>328</v>
      </c>
      <c r="J1601" s="15" t="s">
        <v>1382</v>
      </c>
      <c r="K1601" s="7" t="s">
        <v>1219</v>
      </c>
      <c r="L1601" s="57">
        <v>60950000</v>
      </c>
      <c r="M1601" s="57">
        <v>60950000</v>
      </c>
      <c r="N1601" s="9" t="s">
        <v>1675</v>
      </c>
      <c r="O1601" s="9" t="s">
        <v>28</v>
      </c>
      <c r="P1601" s="11" t="s">
        <v>1296</v>
      </c>
      <c r="Q1601" s="11" t="s">
        <v>1367</v>
      </c>
      <c r="R1601" s="11" t="s">
        <v>1676</v>
      </c>
      <c r="S1601" s="11" t="s">
        <v>1677</v>
      </c>
      <c r="T1601" s="11" t="s">
        <v>1678</v>
      </c>
    </row>
    <row r="1602" spans="1:20" ht="35.1" customHeight="1" x14ac:dyDescent="0.25">
      <c r="A1602" s="4">
        <v>17</v>
      </c>
      <c r="B1602" s="5" t="s">
        <v>1667</v>
      </c>
      <c r="C1602" s="5" t="s">
        <v>1668</v>
      </c>
      <c r="D1602" s="6" t="s">
        <v>1669</v>
      </c>
      <c r="E1602" s="54">
        <v>80111501</v>
      </c>
      <c r="F1602" s="6" t="s">
        <v>1673</v>
      </c>
      <c r="G1602" s="55">
        <v>42753</v>
      </c>
      <c r="H1602" s="58">
        <v>11.5</v>
      </c>
      <c r="I1602" s="7" t="s">
        <v>328</v>
      </c>
      <c r="J1602" s="15" t="s">
        <v>1382</v>
      </c>
      <c r="K1602" s="7" t="s">
        <v>1219</v>
      </c>
      <c r="L1602" s="57">
        <v>55614000</v>
      </c>
      <c r="M1602" s="57">
        <v>55614000</v>
      </c>
      <c r="N1602" s="9" t="s">
        <v>1675</v>
      </c>
      <c r="O1602" s="9" t="s">
        <v>28</v>
      </c>
      <c r="P1602" s="11" t="s">
        <v>1296</v>
      </c>
      <c r="Q1602" s="11" t="s">
        <v>1367</v>
      </c>
      <c r="R1602" s="11" t="s">
        <v>1676</v>
      </c>
      <c r="S1602" s="11" t="s">
        <v>1677</v>
      </c>
      <c r="T1602" s="11" t="s">
        <v>1678</v>
      </c>
    </row>
    <row r="1603" spans="1:20" ht="35.1" customHeight="1" x14ac:dyDescent="0.25">
      <c r="A1603" s="4">
        <v>18</v>
      </c>
      <c r="B1603" s="5" t="s">
        <v>1667</v>
      </c>
      <c r="C1603" s="5" t="s">
        <v>1668</v>
      </c>
      <c r="D1603" s="6" t="s">
        <v>1669</v>
      </c>
      <c r="E1603" s="54">
        <v>80111501</v>
      </c>
      <c r="F1603" s="6" t="s">
        <v>1685</v>
      </c>
      <c r="G1603" s="55">
        <v>42753</v>
      </c>
      <c r="H1603" s="58">
        <v>11.5</v>
      </c>
      <c r="I1603" s="7" t="s">
        <v>328</v>
      </c>
      <c r="J1603" s="15" t="s">
        <v>1681</v>
      </c>
      <c r="K1603" s="7" t="s">
        <v>1219</v>
      </c>
      <c r="L1603" s="57">
        <v>23920000</v>
      </c>
      <c r="M1603" s="57">
        <v>23920000</v>
      </c>
      <c r="N1603" s="9" t="s">
        <v>1675</v>
      </c>
      <c r="O1603" s="9" t="s">
        <v>28</v>
      </c>
      <c r="P1603" s="11" t="s">
        <v>1296</v>
      </c>
      <c r="Q1603" s="11" t="s">
        <v>1367</v>
      </c>
      <c r="R1603" s="11" t="s">
        <v>1676</v>
      </c>
      <c r="S1603" s="11" t="s">
        <v>1677</v>
      </c>
      <c r="T1603" s="11" t="s">
        <v>1678</v>
      </c>
    </row>
    <row r="1604" spans="1:20" ht="35.1" customHeight="1" x14ac:dyDescent="0.25">
      <c r="A1604" s="4">
        <v>19</v>
      </c>
      <c r="B1604" s="5" t="s">
        <v>1667</v>
      </c>
      <c r="C1604" s="5" t="s">
        <v>1668</v>
      </c>
      <c r="D1604" s="6" t="s">
        <v>1669</v>
      </c>
      <c r="E1604" s="54">
        <v>80111501</v>
      </c>
      <c r="F1604" s="6" t="s">
        <v>1673</v>
      </c>
      <c r="G1604" s="55">
        <v>42753</v>
      </c>
      <c r="H1604" s="58">
        <v>11.5</v>
      </c>
      <c r="I1604" s="7" t="s">
        <v>328</v>
      </c>
      <c r="J1604" s="15" t="s">
        <v>1382</v>
      </c>
      <c r="K1604" s="7" t="s">
        <v>1219</v>
      </c>
      <c r="L1604" s="57">
        <v>53820000</v>
      </c>
      <c r="M1604" s="57">
        <v>53820000</v>
      </c>
      <c r="N1604" s="9" t="s">
        <v>1675</v>
      </c>
      <c r="O1604" s="9" t="s">
        <v>28</v>
      </c>
      <c r="P1604" s="11" t="s">
        <v>1296</v>
      </c>
      <c r="Q1604" s="11" t="s">
        <v>1367</v>
      </c>
      <c r="R1604" s="11" t="s">
        <v>1676</v>
      </c>
      <c r="S1604" s="11" t="s">
        <v>1677</v>
      </c>
      <c r="T1604" s="11" t="s">
        <v>1678</v>
      </c>
    </row>
    <row r="1605" spans="1:20" ht="35.1" customHeight="1" x14ac:dyDescent="0.25">
      <c r="A1605" s="4">
        <v>20</v>
      </c>
      <c r="B1605" s="5" t="s">
        <v>1667</v>
      </c>
      <c r="C1605" s="5" t="s">
        <v>1668</v>
      </c>
      <c r="D1605" s="6" t="s">
        <v>1669</v>
      </c>
      <c r="E1605" s="54">
        <v>80111501</v>
      </c>
      <c r="F1605" s="6" t="s">
        <v>1686</v>
      </c>
      <c r="G1605" s="55">
        <v>42753</v>
      </c>
      <c r="H1605" s="58">
        <v>11.5</v>
      </c>
      <c r="I1605" s="7" t="s">
        <v>328</v>
      </c>
      <c r="J1605" s="15" t="s">
        <v>1382</v>
      </c>
      <c r="K1605" s="7" t="s">
        <v>1219</v>
      </c>
      <c r="L1605" s="57">
        <v>65780000</v>
      </c>
      <c r="M1605" s="57">
        <v>65780000</v>
      </c>
      <c r="N1605" s="9" t="s">
        <v>1675</v>
      </c>
      <c r="O1605" s="9" t="s">
        <v>28</v>
      </c>
      <c r="P1605" s="11" t="s">
        <v>1296</v>
      </c>
      <c r="Q1605" s="11" t="s">
        <v>1367</v>
      </c>
      <c r="R1605" s="11" t="s">
        <v>1676</v>
      </c>
      <c r="S1605" s="11" t="s">
        <v>1677</v>
      </c>
      <c r="T1605" s="11" t="s">
        <v>1678</v>
      </c>
    </row>
    <row r="1606" spans="1:20" ht="35.1" customHeight="1" x14ac:dyDescent="0.25">
      <c r="A1606" s="4">
        <v>23</v>
      </c>
      <c r="B1606" s="5" t="s">
        <v>1667</v>
      </c>
      <c r="C1606" s="5" t="s">
        <v>1668</v>
      </c>
      <c r="D1606" s="6" t="s">
        <v>1669</v>
      </c>
      <c r="E1606" s="54">
        <v>80111501</v>
      </c>
      <c r="F1606" s="6" t="s">
        <v>1687</v>
      </c>
      <c r="G1606" s="55">
        <v>42753</v>
      </c>
      <c r="H1606" s="58">
        <v>6</v>
      </c>
      <c r="I1606" s="7" t="s">
        <v>328</v>
      </c>
      <c r="J1606" s="15" t="s">
        <v>1382</v>
      </c>
      <c r="K1606" s="7" t="s">
        <v>1219</v>
      </c>
      <c r="L1606" s="57">
        <v>39000000</v>
      </c>
      <c r="M1606" s="57">
        <v>39000000</v>
      </c>
      <c r="N1606" s="9" t="s">
        <v>1675</v>
      </c>
      <c r="O1606" s="9" t="s">
        <v>28</v>
      </c>
      <c r="P1606" s="11" t="s">
        <v>1296</v>
      </c>
      <c r="Q1606" s="11" t="s">
        <v>1367</v>
      </c>
      <c r="R1606" s="11" t="s">
        <v>1676</v>
      </c>
      <c r="S1606" s="11" t="s">
        <v>1677</v>
      </c>
      <c r="T1606" s="11" t="s">
        <v>1678</v>
      </c>
    </row>
    <row r="1607" spans="1:20" ht="35.1" customHeight="1" x14ac:dyDescent="0.25">
      <c r="A1607" s="4">
        <v>24</v>
      </c>
      <c r="B1607" s="5" t="s">
        <v>1667</v>
      </c>
      <c r="C1607" s="5" t="s">
        <v>1668</v>
      </c>
      <c r="D1607" s="6" t="s">
        <v>1669</v>
      </c>
      <c r="E1607" s="54">
        <v>80111501</v>
      </c>
      <c r="F1607" s="6" t="s">
        <v>1688</v>
      </c>
      <c r="G1607" s="55">
        <v>42753</v>
      </c>
      <c r="H1607" s="58">
        <v>4</v>
      </c>
      <c r="I1607" s="7" t="s">
        <v>328</v>
      </c>
      <c r="J1607" s="15" t="s">
        <v>1382</v>
      </c>
      <c r="K1607" s="7" t="s">
        <v>1219</v>
      </c>
      <c r="L1607" s="57">
        <v>29952000</v>
      </c>
      <c r="M1607" s="57">
        <v>29952000</v>
      </c>
      <c r="N1607" s="9" t="s">
        <v>1675</v>
      </c>
      <c r="O1607" s="9" t="s">
        <v>28</v>
      </c>
      <c r="P1607" s="11" t="s">
        <v>1296</v>
      </c>
      <c r="Q1607" s="11" t="s">
        <v>1367</v>
      </c>
      <c r="R1607" s="11" t="s">
        <v>1676</v>
      </c>
      <c r="S1607" s="11" t="s">
        <v>1677</v>
      </c>
      <c r="T1607" s="11" t="s">
        <v>1678</v>
      </c>
    </row>
    <row r="1608" spans="1:20" ht="35.1" customHeight="1" x14ac:dyDescent="0.25">
      <c r="A1608" s="4">
        <v>25</v>
      </c>
      <c r="B1608" s="5" t="s">
        <v>1667</v>
      </c>
      <c r="C1608" s="5" t="s">
        <v>1668</v>
      </c>
      <c r="D1608" s="6" t="s">
        <v>1669</v>
      </c>
      <c r="E1608" s="54">
        <v>80111501</v>
      </c>
      <c r="F1608" s="6" t="s">
        <v>1689</v>
      </c>
      <c r="G1608" s="55">
        <v>42753</v>
      </c>
      <c r="H1608" s="58">
        <v>6</v>
      </c>
      <c r="I1608" s="7" t="s">
        <v>328</v>
      </c>
      <c r="J1608" s="15" t="s">
        <v>1382</v>
      </c>
      <c r="K1608" s="7" t="s">
        <v>1219</v>
      </c>
      <c r="L1608" s="57">
        <v>31800000</v>
      </c>
      <c r="M1608" s="57">
        <v>31800000</v>
      </c>
      <c r="N1608" s="9" t="s">
        <v>1675</v>
      </c>
      <c r="O1608" s="9" t="s">
        <v>28</v>
      </c>
      <c r="P1608" s="11" t="s">
        <v>1296</v>
      </c>
      <c r="Q1608" s="11" t="s">
        <v>1367</v>
      </c>
      <c r="R1608" s="11" t="s">
        <v>1676</v>
      </c>
      <c r="S1608" s="11" t="s">
        <v>1677</v>
      </c>
      <c r="T1608" s="11" t="s">
        <v>1678</v>
      </c>
    </row>
    <row r="1609" spans="1:20" ht="35.1" customHeight="1" x14ac:dyDescent="0.25">
      <c r="A1609" s="4">
        <v>26</v>
      </c>
      <c r="B1609" s="5" t="s">
        <v>1667</v>
      </c>
      <c r="C1609" s="5" t="s">
        <v>1668</v>
      </c>
      <c r="D1609" s="6" t="s">
        <v>1669</v>
      </c>
      <c r="E1609" s="54">
        <v>80111501</v>
      </c>
      <c r="F1609" s="6" t="s">
        <v>1690</v>
      </c>
      <c r="G1609" s="55">
        <v>42753</v>
      </c>
      <c r="H1609" s="58">
        <v>6</v>
      </c>
      <c r="I1609" s="7" t="s">
        <v>328</v>
      </c>
      <c r="J1609" s="15" t="s">
        <v>1681</v>
      </c>
      <c r="K1609" s="7" t="s">
        <v>1219</v>
      </c>
      <c r="L1609" s="57">
        <v>18000000</v>
      </c>
      <c r="M1609" s="57">
        <v>18000000</v>
      </c>
      <c r="N1609" s="9" t="s">
        <v>1675</v>
      </c>
      <c r="O1609" s="9" t="s">
        <v>28</v>
      </c>
      <c r="P1609" s="11" t="s">
        <v>1296</v>
      </c>
      <c r="Q1609" s="11" t="s">
        <v>1367</v>
      </c>
      <c r="R1609" s="11" t="s">
        <v>1676</v>
      </c>
      <c r="S1609" s="11" t="s">
        <v>1677</v>
      </c>
      <c r="T1609" s="11" t="s">
        <v>1678</v>
      </c>
    </row>
    <row r="1610" spans="1:20" ht="35.1" customHeight="1" x14ac:dyDescent="0.25">
      <c r="A1610" s="4">
        <v>27</v>
      </c>
      <c r="B1610" s="5" t="s">
        <v>1667</v>
      </c>
      <c r="C1610" s="5" t="s">
        <v>1668</v>
      </c>
      <c r="D1610" s="6" t="s">
        <v>1669</v>
      </c>
      <c r="E1610" s="54">
        <v>80111501</v>
      </c>
      <c r="F1610" s="6" t="s">
        <v>1691</v>
      </c>
      <c r="G1610" s="55">
        <v>42753</v>
      </c>
      <c r="H1610" s="58">
        <v>11.5</v>
      </c>
      <c r="I1610" s="7" t="s">
        <v>328</v>
      </c>
      <c r="J1610" s="15" t="s">
        <v>1382</v>
      </c>
      <c r="K1610" s="7" t="s">
        <v>1219</v>
      </c>
      <c r="L1610" s="57">
        <v>86112000</v>
      </c>
      <c r="M1610" s="57">
        <v>86112000</v>
      </c>
      <c r="N1610" s="9" t="s">
        <v>1675</v>
      </c>
      <c r="O1610" s="9" t="s">
        <v>28</v>
      </c>
      <c r="P1610" s="11" t="s">
        <v>1296</v>
      </c>
      <c r="Q1610" s="11" t="s">
        <v>1367</v>
      </c>
      <c r="R1610" s="11" t="s">
        <v>1676</v>
      </c>
      <c r="S1610" s="11" t="s">
        <v>1677</v>
      </c>
      <c r="T1610" s="11" t="s">
        <v>1678</v>
      </c>
    </row>
    <row r="1611" spans="1:20" ht="35.1" customHeight="1" x14ac:dyDescent="0.25">
      <c r="A1611" s="4">
        <v>28</v>
      </c>
      <c r="B1611" s="5" t="s">
        <v>1667</v>
      </c>
      <c r="C1611" s="5" t="s">
        <v>1668</v>
      </c>
      <c r="D1611" s="6" t="s">
        <v>1669</v>
      </c>
      <c r="E1611" s="54">
        <v>80111501</v>
      </c>
      <c r="F1611" s="6" t="s">
        <v>1692</v>
      </c>
      <c r="G1611" s="55">
        <v>42753</v>
      </c>
      <c r="H1611" s="58">
        <v>8</v>
      </c>
      <c r="I1611" s="7" t="s">
        <v>328</v>
      </c>
      <c r="J1611" s="15" t="s">
        <v>1382</v>
      </c>
      <c r="K1611" s="7" t="s">
        <v>1219</v>
      </c>
      <c r="L1611" s="57">
        <v>53328500</v>
      </c>
      <c r="M1611" s="57">
        <v>53328500</v>
      </c>
      <c r="N1611" s="9" t="s">
        <v>1675</v>
      </c>
      <c r="O1611" s="9" t="s">
        <v>28</v>
      </c>
      <c r="P1611" s="11" t="s">
        <v>1296</v>
      </c>
      <c r="Q1611" s="11" t="s">
        <v>1367</v>
      </c>
      <c r="R1611" s="11" t="s">
        <v>1676</v>
      </c>
      <c r="S1611" s="11" t="s">
        <v>1677</v>
      </c>
      <c r="T1611" s="11" t="s">
        <v>1678</v>
      </c>
    </row>
    <row r="1612" spans="1:20" ht="35.1" customHeight="1" x14ac:dyDescent="0.25">
      <c r="A1612" s="4">
        <v>29</v>
      </c>
      <c r="B1612" s="5" t="s">
        <v>1667</v>
      </c>
      <c r="C1612" s="5" t="s">
        <v>1668</v>
      </c>
      <c r="D1612" s="6" t="s">
        <v>1669</v>
      </c>
      <c r="E1612" s="54">
        <v>80111501</v>
      </c>
      <c r="F1612" s="6" t="s">
        <v>1673</v>
      </c>
      <c r="G1612" s="55">
        <v>42753</v>
      </c>
      <c r="H1612" s="58">
        <v>8</v>
      </c>
      <c r="I1612" s="7" t="s">
        <v>328</v>
      </c>
      <c r="J1612" s="15" t="s">
        <v>1382</v>
      </c>
      <c r="K1612" s="7" t="s">
        <v>1219</v>
      </c>
      <c r="L1612" s="57">
        <v>50752500</v>
      </c>
      <c r="M1612" s="57">
        <v>50752500</v>
      </c>
      <c r="N1612" s="9" t="s">
        <v>1675</v>
      </c>
      <c r="O1612" s="9" t="s">
        <v>28</v>
      </c>
      <c r="P1612" s="11" t="s">
        <v>1296</v>
      </c>
      <c r="Q1612" s="11" t="s">
        <v>1367</v>
      </c>
      <c r="R1612" s="11" t="s">
        <v>1676</v>
      </c>
      <c r="S1612" s="11" t="s">
        <v>1677</v>
      </c>
      <c r="T1612" s="11" t="s">
        <v>1678</v>
      </c>
    </row>
    <row r="1613" spans="1:20" ht="35.1" customHeight="1" x14ac:dyDescent="0.25">
      <c r="A1613" s="4">
        <v>30</v>
      </c>
      <c r="B1613" s="5" t="s">
        <v>1667</v>
      </c>
      <c r="C1613" s="5" t="s">
        <v>1668</v>
      </c>
      <c r="D1613" s="6" t="s">
        <v>1669</v>
      </c>
      <c r="E1613" s="54">
        <v>80111501</v>
      </c>
      <c r="F1613" s="6" t="s">
        <v>1693</v>
      </c>
      <c r="G1613" s="55">
        <v>42904</v>
      </c>
      <c r="H1613" s="58">
        <v>8</v>
      </c>
      <c r="I1613" s="7" t="s">
        <v>328</v>
      </c>
      <c r="J1613" s="15" t="s">
        <v>1382</v>
      </c>
      <c r="K1613" s="7" t="s">
        <v>1219</v>
      </c>
      <c r="L1613" s="57">
        <v>70000000</v>
      </c>
      <c r="M1613" s="57">
        <v>70000000</v>
      </c>
      <c r="N1613" s="9" t="s">
        <v>1675</v>
      </c>
      <c r="O1613" s="9" t="s">
        <v>28</v>
      </c>
      <c r="P1613" s="11" t="s">
        <v>1296</v>
      </c>
      <c r="Q1613" s="11" t="s">
        <v>1367</v>
      </c>
      <c r="R1613" s="11" t="s">
        <v>1676</v>
      </c>
      <c r="S1613" s="11" t="s">
        <v>1677</v>
      </c>
      <c r="T1613" s="11" t="s">
        <v>1678</v>
      </c>
    </row>
    <row r="1614" spans="1:20" ht="35.1" customHeight="1" x14ac:dyDescent="0.25">
      <c r="A1614" s="4">
        <v>48</v>
      </c>
      <c r="B1614" s="5" t="s">
        <v>1667</v>
      </c>
      <c r="C1614" s="5" t="s">
        <v>1694</v>
      </c>
      <c r="D1614" s="6" t="s">
        <v>1695</v>
      </c>
      <c r="E1614" s="54">
        <v>80111501</v>
      </c>
      <c r="F1614" s="6" t="s">
        <v>1696</v>
      </c>
      <c r="G1614" s="55">
        <v>42785</v>
      </c>
      <c r="H1614" s="58">
        <v>6</v>
      </c>
      <c r="I1614" s="7" t="s">
        <v>328</v>
      </c>
      <c r="J1614" s="15" t="s">
        <v>1382</v>
      </c>
      <c r="K1614" s="7" t="s">
        <v>1219</v>
      </c>
      <c r="L1614" s="57">
        <v>31800000</v>
      </c>
      <c r="M1614" s="57">
        <v>31800000</v>
      </c>
      <c r="N1614" s="9" t="s">
        <v>1675</v>
      </c>
      <c r="O1614" s="9" t="s">
        <v>28</v>
      </c>
      <c r="P1614" s="11" t="s">
        <v>1296</v>
      </c>
      <c r="Q1614" s="11" t="s">
        <v>1367</v>
      </c>
      <c r="R1614" s="11" t="s">
        <v>1676</v>
      </c>
      <c r="S1614" s="11" t="s">
        <v>1677</v>
      </c>
      <c r="T1614" s="11" t="s">
        <v>1678</v>
      </c>
    </row>
    <row r="1615" spans="1:20" ht="35.1" customHeight="1" x14ac:dyDescent="0.25">
      <c r="A1615" s="4">
        <v>49</v>
      </c>
      <c r="B1615" s="5" t="s">
        <v>1667</v>
      </c>
      <c r="C1615" s="5" t="s">
        <v>1694</v>
      </c>
      <c r="D1615" s="6" t="s">
        <v>1695</v>
      </c>
      <c r="E1615" s="54">
        <v>80111501</v>
      </c>
      <c r="F1615" s="6" t="s">
        <v>1697</v>
      </c>
      <c r="G1615" s="55">
        <v>42785</v>
      </c>
      <c r="H1615" s="58">
        <v>6</v>
      </c>
      <c r="I1615" s="7" t="s">
        <v>328</v>
      </c>
      <c r="J1615" s="15" t="s">
        <v>1382</v>
      </c>
      <c r="K1615" s="7" t="s">
        <v>1219</v>
      </c>
      <c r="L1615" s="57">
        <v>43200000</v>
      </c>
      <c r="M1615" s="57">
        <v>43200000</v>
      </c>
      <c r="N1615" s="9" t="s">
        <v>1675</v>
      </c>
      <c r="O1615" s="9" t="s">
        <v>28</v>
      </c>
      <c r="P1615" s="11" t="s">
        <v>1296</v>
      </c>
      <c r="Q1615" s="11" t="s">
        <v>1367</v>
      </c>
      <c r="R1615" s="11" t="s">
        <v>1676</v>
      </c>
      <c r="S1615" s="11" t="s">
        <v>1677</v>
      </c>
      <c r="T1615" s="11" t="s">
        <v>1678</v>
      </c>
    </row>
    <row r="1616" spans="1:20" ht="35.1" customHeight="1" x14ac:dyDescent="0.25">
      <c r="A1616" s="4">
        <v>50</v>
      </c>
      <c r="B1616" s="5" t="s">
        <v>1667</v>
      </c>
      <c r="C1616" s="5" t="s">
        <v>1694</v>
      </c>
      <c r="D1616" s="6" t="s">
        <v>1695</v>
      </c>
      <c r="E1616" s="54">
        <v>80111501</v>
      </c>
      <c r="F1616" s="6" t="s">
        <v>1698</v>
      </c>
      <c r="G1616" s="55">
        <v>42785</v>
      </c>
      <c r="H1616" s="58">
        <v>6</v>
      </c>
      <c r="I1616" s="7" t="s">
        <v>328</v>
      </c>
      <c r="J1616" s="15" t="s">
        <v>1382</v>
      </c>
      <c r="K1616" s="7" t="s">
        <v>1219</v>
      </c>
      <c r="L1616" s="57">
        <v>31800000</v>
      </c>
      <c r="M1616" s="57">
        <v>31800000</v>
      </c>
      <c r="N1616" s="9" t="s">
        <v>1675</v>
      </c>
      <c r="O1616" s="9" t="s">
        <v>28</v>
      </c>
      <c r="P1616" s="11" t="s">
        <v>1296</v>
      </c>
      <c r="Q1616" s="11" t="s">
        <v>1367</v>
      </c>
      <c r="R1616" s="11" t="s">
        <v>1676</v>
      </c>
      <c r="S1616" s="11" t="s">
        <v>1677</v>
      </c>
      <c r="T1616" s="11" t="s">
        <v>1678</v>
      </c>
    </row>
    <row r="1617" spans="1:20" ht="35.1" customHeight="1" x14ac:dyDescent="0.25">
      <c r="A1617" s="4">
        <v>51</v>
      </c>
      <c r="B1617" s="5" t="s">
        <v>1667</v>
      </c>
      <c r="C1617" s="5" t="s">
        <v>1694</v>
      </c>
      <c r="D1617" s="6" t="s">
        <v>1695</v>
      </c>
      <c r="E1617" s="54">
        <v>80111501</v>
      </c>
      <c r="F1617" s="6" t="s">
        <v>1697</v>
      </c>
      <c r="G1617" s="55">
        <v>42785</v>
      </c>
      <c r="H1617" s="58">
        <v>6</v>
      </c>
      <c r="I1617" s="7" t="s">
        <v>328</v>
      </c>
      <c r="J1617" s="15" t="s">
        <v>1382</v>
      </c>
      <c r="K1617" s="7" t="s">
        <v>1219</v>
      </c>
      <c r="L1617" s="57">
        <v>30000000</v>
      </c>
      <c r="M1617" s="57">
        <v>30000000</v>
      </c>
      <c r="N1617" s="9" t="s">
        <v>1675</v>
      </c>
      <c r="O1617" s="9" t="s">
        <v>28</v>
      </c>
      <c r="P1617" s="11" t="s">
        <v>1296</v>
      </c>
      <c r="Q1617" s="11" t="s">
        <v>1367</v>
      </c>
      <c r="R1617" s="11" t="s">
        <v>1676</v>
      </c>
      <c r="S1617" s="11" t="s">
        <v>1677</v>
      </c>
      <c r="T1617" s="11" t="s">
        <v>1678</v>
      </c>
    </row>
    <row r="1618" spans="1:20" ht="35.1" customHeight="1" x14ac:dyDescent="0.25">
      <c r="A1618" s="4">
        <v>52</v>
      </c>
      <c r="B1618" s="5" t="s">
        <v>1667</v>
      </c>
      <c r="C1618" s="5" t="s">
        <v>1694</v>
      </c>
      <c r="D1618" s="6" t="s">
        <v>1695</v>
      </c>
      <c r="E1618" s="54">
        <v>80111501</v>
      </c>
      <c r="F1618" s="6" t="s">
        <v>1697</v>
      </c>
      <c r="G1618" s="55">
        <v>42785</v>
      </c>
      <c r="H1618" s="58">
        <v>8</v>
      </c>
      <c r="I1618" s="7" t="s">
        <v>328</v>
      </c>
      <c r="J1618" s="15" t="s">
        <v>1382</v>
      </c>
      <c r="K1618" s="7" t="s">
        <v>1219</v>
      </c>
      <c r="L1618" s="57">
        <v>34436000</v>
      </c>
      <c r="M1618" s="57">
        <v>34436000</v>
      </c>
      <c r="N1618" s="9" t="s">
        <v>1675</v>
      </c>
      <c r="O1618" s="9" t="s">
        <v>28</v>
      </c>
      <c r="P1618" s="11" t="s">
        <v>1296</v>
      </c>
      <c r="Q1618" s="11" t="s">
        <v>1367</v>
      </c>
      <c r="R1618" s="11" t="s">
        <v>1676</v>
      </c>
      <c r="S1618" s="11" t="s">
        <v>1677</v>
      </c>
      <c r="T1618" s="11" t="s">
        <v>1678</v>
      </c>
    </row>
    <row r="1619" spans="1:20" ht="35.1" customHeight="1" x14ac:dyDescent="0.25">
      <c r="A1619" s="4">
        <v>1</v>
      </c>
      <c r="B1619" s="5" t="s">
        <v>1699</v>
      </c>
      <c r="C1619" s="5" t="s">
        <v>1700</v>
      </c>
      <c r="D1619" s="6" t="s">
        <v>1701</v>
      </c>
      <c r="E1619" s="54">
        <v>80111501</v>
      </c>
      <c r="F1619" s="6" t="s">
        <v>1702</v>
      </c>
      <c r="G1619" s="55">
        <v>42753</v>
      </c>
      <c r="H1619" s="58">
        <v>11.3</v>
      </c>
      <c r="I1619" s="7" t="s">
        <v>328</v>
      </c>
      <c r="J1619" s="15" t="s">
        <v>1382</v>
      </c>
      <c r="K1619" s="7" t="s">
        <v>1219</v>
      </c>
      <c r="L1619" s="57">
        <v>46067840</v>
      </c>
      <c r="M1619" s="57">
        <v>46067840</v>
      </c>
      <c r="N1619" s="9" t="s">
        <v>1675</v>
      </c>
      <c r="O1619" s="9" t="s">
        <v>28</v>
      </c>
      <c r="P1619" s="11" t="s">
        <v>1296</v>
      </c>
      <c r="Q1619" s="11" t="s">
        <v>1367</v>
      </c>
      <c r="R1619" s="11" t="s">
        <v>1676</v>
      </c>
      <c r="S1619" s="11" t="s">
        <v>1677</v>
      </c>
      <c r="T1619" s="11" t="s">
        <v>1703</v>
      </c>
    </row>
    <row r="1620" spans="1:20" ht="35.1" customHeight="1" x14ac:dyDescent="0.25">
      <c r="A1620" s="4">
        <v>2</v>
      </c>
      <c r="B1620" s="5" t="s">
        <v>1699</v>
      </c>
      <c r="C1620" s="5" t="s">
        <v>1700</v>
      </c>
      <c r="D1620" s="6" t="s">
        <v>1701</v>
      </c>
      <c r="E1620" s="54">
        <v>80111501</v>
      </c>
      <c r="F1620" s="6" t="s">
        <v>1704</v>
      </c>
      <c r="G1620" s="55">
        <v>42753</v>
      </c>
      <c r="H1620" s="58">
        <v>11.3</v>
      </c>
      <c r="I1620" s="7" t="s">
        <v>328</v>
      </c>
      <c r="J1620" s="15" t="s">
        <v>1382</v>
      </c>
      <c r="K1620" s="7" t="s">
        <v>1219</v>
      </c>
      <c r="L1620" s="57">
        <v>36607480</v>
      </c>
      <c r="M1620" s="57">
        <v>36607480</v>
      </c>
      <c r="N1620" s="9" t="s">
        <v>1675</v>
      </c>
      <c r="O1620" s="9" t="s">
        <v>28</v>
      </c>
      <c r="P1620" s="11" t="s">
        <v>1296</v>
      </c>
      <c r="Q1620" s="11" t="s">
        <v>1367</v>
      </c>
      <c r="R1620" s="11" t="s">
        <v>1676</v>
      </c>
      <c r="S1620" s="11" t="s">
        <v>1677</v>
      </c>
      <c r="T1620" s="11" t="s">
        <v>1703</v>
      </c>
    </row>
    <row r="1621" spans="1:20" ht="35.1" customHeight="1" x14ac:dyDescent="0.25">
      <c r="A1621" s="4">
        <v>3</v>
      </c>
      <c r="B1621" s="5" t="s">
        <v>1699</v>
      </c>
      <c r="C1621" s="5" t="s">
        <v>1700</v>
      </c>
      <c r="D1621" s="6" t="s">
        <v>1701</v>
      </c>
      <c r="E1621" s="54">
        <v>80111501</v>
      </c>
      <c r="F1621" s="6" t="s">
        <v>1705</v>
      </c>
      <c r="G1621" s="55">
        <v>42753</v>
      </c>
      <c r="H1621" s="58">
        <v>11.3</v>
      </c>
      <c r="I1621" s="7" t="s">
        <v>328</v>
      </c>
      <c r="J1621" s="15" t="s">
        <v>1382</v>
      </c>
      <c r="K1621" s="7" t="s">
        <v>1219</v>
      </c>
      <c r="L1621" s="57">
        <v>32905600.000000004</v>
      </c>
      <c r="M1621" s="57">
        <v>32905600.000000004</v>
      </c>
      <c r="N1621" s="9" t="s">
        <v>1675</v>
      </c>
      <c r="O1621" s="9" t="s">
        <v>28</v>
      </c>
      <c r="P1621" s="11" t="s">
        <v>1296</v>
      </c>
      <c r="Q1621" s="11" t="s">
        <v>1367</v>
      </c>
      <c r="R1621" s="11" t="s">
        <v>1676</v>
      </c>
      <c r="S1621" s="11" t="s">
        <v>1677</v>
      </c>
      <c r="T1621" s="11" t="s">
        <v>1703</v>
      </c>
    </row>
    <row r="1622" spans="1:20" ht="35.1" customHeight="1" x14ac:dyDescent="0.25">
      <c r="A1622" s="4">
        <v>4</v>
      </c>
      <c r="B1622" s="5" t="s">
        <v>1699</v>
      </c>
      <c r="C1622" s="5" t="s">
        <v>1700</v>
      </c>
      <c r="D1622" s="6" t="s">
        <v>1701</v>
      </c>
      <c r="E1622" s="54">
        <v>80111501</v>
      </c>
      <c r="F1622" s="6" t="s">
        <v>1705</v>
      </c>
      <c r="G1622" s="55">
        <v>42753</v>
      </c>
      <c r="H1622" s="58">
        <v>11.3</v>
      </c>
      <c r="I1622" s="7" t="s">
        <v>328</v>
      </c>
      <c r="J1622" s="15" t="s">
        <v>1382</v>
      </c>
      <c r="K1622" s="7" t="s">
        <v>1219</v>
      </c>
      <c r="L1622" s="57">
        <v>32905600.000000004</v>
      </c>
      <c r="M1622" s="57">
        <v>32905600.000000004</v>
      </c>
      <c r="N1622" s="9" t="s">
        <v>1675</v>
      </c>
      <c r="O1622" s="9" t="s">
        <v>28</v>
      </c>
      <c r="P1622" s="11" t="s">
        <v>1296</v>
      </c>
      <c r="Q1622" s="11" t="s">
        <v>1367</v>
      </c>
      <c r="R1622" s="11" t="s">
        <v>1676</v>
      </c>
      <c r="S1622" s="11" t="s">
        <v>1677</v>
      </c>
      <c r="T1622" s="11" t="s">
        <v>1703</v>
      </c>
    </row>
    <row r="1623" spans="1:20" ht="35.1" customHeight="1" x14ac:dyDescent="0.25">
      <c r="A1623" s="4">
        <v>5</v>
      </c>
      <c r="B1623" s="5" t="s">
        <v>1699</v>
      </c>
      <c r="C1623" s="5" t="s">
        <v>1700</v>
      </c>
      <c r="D1623" s="6" t="s">
        <v>1701</v>
      </c>
      <c r="E1623" s="54">
        <v>80111501</v>
      </c>
      <c r="F1623" s="6" t="s">
        <v>1705</v>
      </c>
      <c r="G1623" s="55">
        <v>42753</v>
      </c>
      <c r="H1623" s="58">
        <v>11.3</v>
      </c>
      <c r="I1623" s="7" t="s">
        <v>328</v>
      </c>
      <c r="J1623" s="15" t="s">
        <v>1382</v>
      </c>
      <c r="K1623" s="7" t="s">
        <v>1219</v>
      </c>
      <c r="L1623" s="57">
        <v>32905600.000000004</v>
      </c>
      <c r="M1623" s="57">
        <v>32905600.000000004</v>
      </c>
      <c r="N1623" s="9" t="s">
        <v>1675</v>
      </c>
      <c r="O1623" s="9" t="s">
        <v>28</v>
      </c>
      <c r="P1623" s="11" t="s">
        <v>1296</v>
      </c>
      <c r="Q1623" s="11" t="s">
        <v>1367</v>
      </c>
      <c r="R1623" s="11" t="s">
        <v>1676</v>
      </c>
      <c r="S1623" s="11" t="s">
        <v>1677</v>
      </c>
      <c r="T1623" s="11" t="s">
        <v>1703</v>
      </c>
    </row>
    <row r="1624" spans="1:20" ht="35.1" customHeight="1" x14ac:dyDescent="0.25">
      <c r="A1624" s="4">
        <v>6</v>
      </c>
      <c r="B1624" s="5" t="s">
        <v>1699</v>
      </c>
      <c r="C1624" s="5" t="s">
        <v>1700</v>
      </c>
      <c r="D1624" s="6" t="s">
        <v>1701</v>
      </c>
      <c r="E1624" s="54">
        <v>80111501</v>
      </c>
      <c r="F1624" s="6" t="s">
        <v>1705</v>
      </c>
      <c r="G1624" s="55">
        <v>42753</v>
      </c>
      <c r="H1624" s="58">
        <v>11.3</v>
      </c>
      <c r="I1624" s="7" t="s">
        <v>328</v>
      </c>
      <c r="J1624" s="15" t="s">
        <v>1382</v>
      </c>
      <c r="K1624" s="7" t="s">
        <v>1219</v>
      </c>
      <c r="L1624" s="57">
        <v>32905600.000000004</v>
      </c>
      <c r="M1624" s="57">
        <v>32905600.000000004</v>
      </c>
      <c r="N1624" s="9" t="s">
        <v>1675</v>
      </c>
      <c r="O1624" s="9" t="s">
        <v>28</v>
      </c>
      <c r="P1624" s="11" t="s">
        <v>1296</v>
      </c>
      <c r="Q1624" s="11" t="s">
        <v>1367</v>
      </c>
      <c r="R1624" s="11" t="s">
        <v>1676</v>
      </c>
      <c r="S1624" s="11" t="s">
        <v>1677</v>
      </c>
      <c r="T1624" s="11" t="s">
        <v>1703</v>
      </c>
    </row>
    <row r="1625" spans="1:20" ht="35.1" customHeight="1" x14ac:dyDescent="0.25">
      <c r="A1625" s="4">
        <v>7</v>
      </c>
      <c r="B1625" s="5" t="s">
        <v>1699</v>
      </c>
      <c r="C1625" s="5" t="s">
        <v>1700</v>
      </c>
      <c r="D1625" s="6" t="s">
        <v>1701</v>
      </c>
      <c r="E1625" s="54">
        <v>80111501</v>
      </c>
      <c r="F1625" s="6" t="s">
        <v>1706</v>
      </c>
      <c r="G1625" s="55">
        <v>42753</v>
      </c>
      <c r="H1625" s="58">
        <v>11.3</v>
      </c>
      <c r="I1625" s="7" t="s">
        <v>328</v>
      </c>
      <c r="J1625" s="15" t="s">
        <v>1382</v>
      </c>
      <c r="K1625" s="7" t="s">
        <v>1219</v>
      </c>
      <c r="L1625" s="57">
        <v>27100112</v>
      </c>
      <c r="M1625" s="57">
        <v>27100112</v>
      </c>
      <c r="N1625" s="9" t="s">
        <v>1675</v>
      </c>
      <c r="O1625" s="9" t="s">
        <v>28</v>
      </c>
      <c r="P1625" s="11" t="s">
        <v>1296</v>
      </c>
      <c r="Q1625" s="11" t="s">
        <v>1367</v>
      </c>
      <c r="R1625" s="11" t="s">
        <v>1676</v>
      </c>
      <c r="S1625" s="11" t="s">
        <v>1677</v>
      </c>
      <c r="T1625" s="11" t="s">
        <v>1703</v>
      </c>
    </row>
    <row r="1626" spans="1:20" ht="35.1" customHeight="1" x14ac:dyDescent="0.25">
      <c r="A1626" s="4">
        <v>8</v>
      </c>
      <c r="B1626" s="5" t="s">
        <v>1699</v>
      </c>
      <c r="C1626" s="5" t="s">
        <v>1700</v>
      </c>
      <c r="D1626" s="6" t="s">
        <v>1701</v>
      </c>
      <c r="E1626" s="54">
        <v>80111501</v>
      </c>
      <c r="F1626" s="6" t="s">
        <v>1706</v>
      </c>
      <c r="G1626" s="55">
        <v>42753</v>
      </c>
      <c r="H1626" s="58">
        <v>11.3</v>
      </c>
      <c r="I1626" s="7" t="s">
        <v>328</v>
      </c>
      <c r="J1626" s="15" t="s">
        <v>1382</v>
      </c>
      <c r="K1626" s="7" t="s">
        <v>1219</v>
      </c>
      <c r="L1626" s="57">
        <v>32905600.000000004</v>
      </c>
      <c r="M1626" s="57">
        <v>32905600.000000004</v>
      </c>
      <c r="N1626" s="9" t="s">
        <v>1675</v>
      </c>
      <c r="O1626" s="9" t="s">
        <v>28</v>
      </c>
      <c r="P1626" s="11" t="s">
        <v>1296</v>
      </c>
      <c r="Q1626" s="11" t="s">
        <v>1367</v>
      </c>
      <c r="R1626" s="11" t="s">
        <v>1676</v>
      </c>
      <c r="S1626" s="11" t="s">
        <v>1677</v>
      </c>
      <c r="T1626" s="11" t="s">
        <v>1703</v>
      </c>
    </row>
    <row r="1627" spans="1:20" ht="35.1" customHeight="1" x14ac:dyDescent="0.25">
      <c r="A1627" s="4">
        <v>9</v>
      </c>
      <c r="B1627" s="5" t="s">
        <v>1699</v>
      </c>
      <c r="C1627" s="5" t="s">
        <v>1700</v>
      </c>
      <c r="D1627" s="6" t="s">
        <v>1701</v>
      </c>
      <c r="E1627" s="54">
        <v>80111501</v>
      </c>
      <c r="F1627" s="6" t="s">
        <v>1707</v>
      </c>
      <c r="G1627" s="55">
        <v>42753</v>
      </c>
      <c r="H1627" s="58">
        <v>11.3</v>
      </c>
      <c r="I1627" s="7" t="s">
        <v>328</v>
      </c>
      <c r="J1627" s="15" t="s">
        <v>1382</v>
      </c>
      <c r="K1627" s="7" t="s">
        <v>1219</v>
      </c>
      <c r="L1627" s="57">
        <v>69608000.000000015</v>
      </c>
      <c r="M1627" s="57">
        <v>69608000.000000015</v>
      </c>
      <c r="N1627" s="9" t="s">
        <v>1675</v>
      </c>
      <c r="O1627" s="9" t="s">
        <v>28</v>
      </c>
      <c r="P1627" s="11" t="s">
        <v>1296</v>
      </c>
      <c r="Q1627" s="11" t="s">
        <v>1367</v>
      </c>
      <c r="R1627" s="11" t="s">
        <v>1676</v>
      </c>
      <c r="S1627" s="11" t="s">
        <v>1677</v>
      </c>
      <c r="T1627" s="11" t="s">
        <v>1703</v>
      </c>
    </row>
    <row r="1628" spans="1:20" ht="35.1" customHeight="1" x14ac:dyDescent="0.25">
      <c r="A1628" s="4">
        <v>10</v>
      </c>
      <c r="B1628" s="5" t="s">
        <v>1699</v>
      </c>
      <c r="C1628" s="5" t="s">
        <v>1700</v>
      </c>
      <c r="D1628" s="6" t="s">
        <v>1701</v>
      </c>
      <c r="E1628" s="54">
        <v>80111501</v>
      </c>
      <c r="F1628" s="6" t="s">
        <v>1708</v>
      </c>
      <c r="G1628" s="55">
        <v>42753</v>
      </c>
      <c r="H1628" s="58">
        <v>11.3</v>
      </c>
      <c r="I1628" s="7" t="s">
        <v>328</v>
      </c>
      <c r="J1628" s="15" t="s">
        <v>1382</v>
      </c>
      <c r="K1628" s="7" t="s">
        <v>1219</v>
      </c>
      <c r="L1628" s="57">
        <v>48092800</v>
      </c>
      <c r="M1628" s="57">
        <v>48092800</v>
      </c>
      <c r="N1628" s="9" t="s">
        <v>1675</v>
      </c>
      <c r="O1628" s="9" t="s">
        <v>28</v>
      </c>
      <c r="P1628" s="11" t="s">
        <v>1296</v>
      </c>
      <c r="Q1628" s="11" t="s">
        <v>1367</v>
      </c>
      <c r="R1628" s="11" t="s">
        <v>1676</v>
      </c>
      <c r="S1628" s="11" t="s">
        <v>1677</v>
      </c>
      <c r="T1628" s="11" t="s">
        <v>1703</v>
      </c>
    </row>
    <row r="1629" spans="1:20" ht="35.1" customHeight="1" x14ac:dyDescent="0.25">
      <c r="A1629" s="4">
        <v>11</v>
      </c>
      <c r="B1629" s="5" t="s">
        <v>1699</v>
      </c>
      <c r="C1629" s="5" t="s">
        <v>1700</v>
      </c>
      <c r="D1629" s="6" t="s">
        <v>1701</v>
      </c>
      <c r="E1629" s="54">
        <v>80111501</v>
      </c>
      <c r="F1629" s="6" t="s">
        <v>1709</v>
      </c>
      <c r="G1629" s="55">
        <v>42753</v>
      </c>
      <c r="H1629" s="58">
        <v>11.3</v>
      </c>
      <c r="I1629" s="7" t="s">
        <v>328</v>
      </c>
      <c r="J1629" s="15" t="s">
        <v>1382</v>
      </c>
      <c r="K1629" s="7" t="s">
        <v>1219</v>
      </c>
      <c r="L1629" s="57">
        <v>57996120</v>
      </c>
      <c r="M1629" s="57">
        <v>57996120</v>
      </c>
      <c r="N1629" s="9" t="s">
        <v>1675</v>
      </c>
      <c r="O1629" s="9" t="s">
        <v>28</v>
      </c>
      <c r="P1629" s="11" t="s">
        <v>1296</v>
      </c>
      <c r="Q1629" s="11" t="s">
        <v>1367</v>
      </c>
      <c r="R1629" s="11" t="s">
        <v>1676</v>
      </c>
      <c r="S1629" s="11" t="s">
        <v>1677</v>
      </c>
      <c r="T1629" s="11" t="s">
        <v>1703</v>
      </c>
    </row>
    <row r="1630" spans="1:20" ht="35.1" customHeight="1" x14ac:dyDescent="0.25">
      <c r="A1630" s="4">
        <v>12</v>
      </c>
      <c r="B1630" s="5" t="s">
        <v>1699</v>
      </c>
      <c r="C1630" s="5" t="s">
        <v>1700</v>
      </c>
      <c r="D1630" s="6" t="s">
        <v>1701</v>
      </c>
      <c r="E1630" s="54">
        <v>80111501</v>
      </c>
      <c r="F1630" s="6" t="s">
        <v>1709</v>
      </c>
      <c r="G1630" s="55">
        <v>42753</v>
      </c>
      <c r="H1630" s="58">
        <v>11.3</v>
      </c>
      <c r="I1630" s="7" t="s">
        <v>328</v>
      </c>
      <c r="J1630" s="15" t="s">
        <v>1382</v>
      </c>
      <c r="K1630" s="7" t="s">
        <v>1219</v>
      </c>
      <c r="L1630" s="57">
        <v>57996120</v>
      </c>
      <c r="M1630" s="57">
        <v>57996120</v>
      </c>
      <c r="N1630" s="9" t="s">
        <v>1675</v>
      </c>
      <c r="O1630" s="9" t="s">
        <v>28</v>
      </c>
      <c r="P1630" s="11" t="s">
        <v>1296</v>
      </c>
      <c r="Q1630" s="11" t="s">
        <v>1367</v>
      </c>
      <c r="R1630" s="11" t="s">
        <v>1676</v>
      </c>
      <c r="S1630" s="11" t="s">
        <v>1677</v>
      </c>
      <c r="T1630" s="11" t="s">
        <v>1703</v>
      </c>
    </row>
    <row r="1631" spans="1:20" ht="35.1" customHeight="1" x14ac:dyDescent="0.25">
      <c r="A1631" s="4">
        <v>13</v>
      </c>
      <c r="B1631" s="5" t="s">
        <v>1699</v>
      </c>
      <c r="C1631" s="5" t="s">
        <v>1700</v>
      </c>
      <c r="D1631" s="6" t="s">
        <v>1701</v>
      </c>
      <c r="E1631" s="54">
        <v>80111501</v>
      </c>
      <c r="F1631" s="6" t="s">
        <v>1710</v>
      </c>
      <c r="G1631" s="55">
        <v>42753</v>
      </c>
      <c r="H1631" s="58">
        <v>9</v>
      </c>
      <c r="I1631" s="7" t="s">
        <v>328</v>
      </c>
      <c r="J1631" s="15" t="s">
        <v>1382</v>
      </c>
      <c r="K1631" s="7" t="s">
        <v>1219</v>
      </c>
      <c r="L1631" s="57">
        <v>63000000</v>
      </c>
      <c r="M1631" s="57">
        <v>63000000</v>
      </c>
      <c r="N1631" s="9" t="s">
        <v>1675</v>
      </c>
      <c r="O1631" s="9" t="s">
        <v>28</v>
      </c>
      <c r="P1631" s="11" t="s">
        <v>1296</v>
      </c>
      <c r="Q1631" s="11" t="s">
        <v>1367</v>
      </c>
      <c r="R1631" s="11" t="s">
        <v>1676</v>
      </c>
      <c r="S1631" s="11" t="s">
        <v>1677</v>
      </c>
      <c r="T1631" s="11" t="s">
        <v>1703</v>
      </c>
    </row>
    <row r="1632" spans="1:20" ht="35.1" customHeight="1" x14ac:dyDescent="0.25">
      <c r="A1632" s="4">
        <v>14</v>
      </c>
      <c r="B1632" s="5" t="s">
        <v>1699</v>
      </c>
      <c r="C1632" s="5" t="s">
        <v>1711</v>
      </c>
      <c r="D1632" s="6" t="s">
        <v>1712</v>
      </c>
      <c r="E1632" s="54">
        <v>80111501</v>
      </c>
      <c r="F1632" s="6" t="s">
        <v>1713</v>
      </c>
      <c r="G1632" s="55">
        <v>42753</v>
      </c>
      <c r="H1632" s="58">
        <v>10</v>
      </c>
      <c r="I1632" s="7" t="s">
        <v>328</v>
      </c>
      <c r="J1632" s="15" t="s">
        <v>1382</v>
      </c>
      <c r="K1632" s="7" t="s">
        <v>1219</v>
      </c>
      <c r="L1632" s="57">
        <v>80000000</v>
      </c>
      <c r="M1632" s="57">
        <v>80000000</v>
      </c>
      <c r="N1632" s="9" t="s">
        <v>1675</v>
      </c>
      <c r="O1632" s="9" t="s">
        <v>28</v>
      </c>
      <c r="P1632" s="11" t="s">
        <v>1296</v>
      </c>
      <c r="Q1632" s="11" t="s">
        <v>1367</v>
      </c>
      <c r="R1632" s="11" t="s">
        <v>1676</v>
      </c>
      <c r="S1632" s="11" t="s">
        <v>1677</v>
      </c>
      <c r="T1632" s="11" t="s">
        <v>1703</v>
      </c>
    </row>
    <row r="1633" spans="1:20" ht="35.1" customHeight="1" x14ac:dyDescent="0.25">
      <c r="A1633" s="4">
        <v>15</v>
      </c>
      <c r="B1633" s="5" t="s">
        <v>1699</v>
      </c>
      <c r="C1633" s="5" t="s">
        <v>1711</v>
      </c>
      <c r="D1633" s="6" t="s">
        <v>1712</v>
      </c>
      <c r="E1633" s="54">
        <v>80111501</v>
      </c>
      <c r="F1633" s="6" t="s">
        <v>1714</v>
      </c>
      <c r="G1633" s="55">
        <v>42753</v>
      </c>
      <c r="H1633" s="58">
        <v>11.3</v>
      </c>
      <c r="I1633" s="7" t="s">
        <v>328</v>
      </c>
      <c r="J1633" s="15" t="s">
        <v>1382</v>
      </c>
      <c r="K1633" s="7" t="s">
        <v>1219</v>
      </c>
      <c r="L1633" s="57">
        <v>99892000</v>
      </c>
      <c r="M1633" s="57">
        <v>99892000</v>
      </c>
      <c r="N1633" s="9" t="s">
        <v>1675</v>
      </c>
      <c r="O1633" s="9" t="s">
        <v>28</v>
      </c>
      <c r="P1633" s="11" t="s">
        <v>1296</v>
      </c>
      <c r="Q1633" s="11" t="s">
        <v>1367</v>
      </c>
      <c r="R1633" s="11" t="s">
        <v>1676</v>
      </c>
      <c r="S1633" s="11" t="s">
        <v>1677</v>
      </c>
      <c r="T1633" s="11" t="s">
        <v>1703</v>
      </c>
    </row>
    <row r="1634" spans="1:20" ht="35.1" customHeight="1" x14ac:dyDescent="0.25">
      <c r="A1634" s="66">
        <v>16</v>
      </c>
      <c r="B1634" s="80" t="s">
        <v>1699</v>
      </c>
      <c r="C1634" s="80" t="s">
        <v>1711</v>
      </c>
      <c r="D1634" s="6" t="s">
        <v>1715</v>
      </c>
      <c r="E1634" s="68" t="s">
        <v>1716</v>
      </c>
      <c r="F1634" s="70" t="s">
        <v>1717</v>
      </c>
      <c r="G1634" s="72">
        <v>42781</v>
      </c>
      <c r="H1634" s="74">
        <v>10</v>
      </c>
      <c r="I1634" s="76" t="s">
        <v>328</v>
      </c>
      <c r="J1634" s="78" t="s">
        <v>1718</v>
      </c>
      <c r="K1634" s="7" t="s">
        <v>1219</v>
      </c>
      <c r="L1634" s="57">
        <v>500000000</v>
      </c>
      <c r="M1634" s="57">
        <v>500000000</v>
      </c>
      <c r="N1634" s="9" t="s">
        <v>1675</v>
      </c>
      <c r="O1634" s="9" t="s">
        <v>28</v>
      </c>
      <c r="P1634" s="11" t="s">
        <v>1296</v>
      </c>
      <c r="Q1634" s="11" t="s">
        <v>1367</v>
      </c>
      <c r="R1634" s="11" t="s">
        <v>1676</v>
      </c>
      <c r="S1634" s="11" t="s">
        <v>1677</v>
      </c>
      <c r="T1634" s="11" t="s">
        <v>1703</v>
      </c>
    </row>
    <row r="1635" spans="1:20" ht="35.1" customHeight="1" x14ac:dyDescent="0.25">
      <c r="A1635" s="67"/>
      <c r="B1635" s="81"/>
      <c r="C1635" s="81"/>
      <c r="D1635" s="6" t="s">
        <v>1719</v>
      </c>
      <c r="E1635" s="69"/>
      <c r="F1635" s="71"/>
      <c r="G1635" s="73"/>
      <c r="H1635" s="75"/>
      <c r="I1635" s="77"/>
      <c r="J1635" s="79"/>
      <c r="K1635" s="7" t="s">
        <v>1219</v>
      </c>
      <c r="L1635" s="57">
        <v>1700000000</v>
      </c>
      <c r="M1635" s="57">
        <v>1700000000</v>
      </c>
      <c r="N1635" s="9" t="s">
        <v>1675</v>
      </c>
      <c r="O1635" s="9" t="s">
        <v>28</v>
      </c>
      <c r="P1635" s="11" t="s">
        <v>1296</v>
      </c>
      <c r="Q1635" s="11" t="s">
        <v>1367</v>
      </c>
      <c r="R1635" s="11" t="s">
        <v>1676</v>
      </c>
      <c r="S1635" s="11" t="s">
        <v>1677</v>
      </c>
      <c r="T1635" s="11" t="s">
        <v>1703</v>
      </c>
    </row>
    <row r="1636" spans="1:20" ht="35.1" customHeight="1" x14ac:dyDescent="0.25">
      <c r="A1636" s="4">
        <v>17</v>
      </c>
      <c r="B1636" s="5" t="s">
        <v>1699</v>
      </c>
      <c r="C1636" s="5" t="s">
        <v>1711</v>
      </c>
      <c r="D1636" s="6" t="s">
        <v>1719</v>
      </c>
      <c r="E1636" s="54" t="s">
        <v>1716</v>
      </c>
      <c r="F1636" s="6" t="s">
        <v>1720</v>
      </c>
      <c r="G1636" s="55">
        <v>42781</v>
      </c>
      <c r="H1636" s="58">
        <v>10</v>
      </c>
      <c r="I1636" s="7" t="s">
        <v>328</v>
      </c>
      <c r="J1636" s="15" t="s">
        <v>1718</v>
      </c>
      <c r="K1636" s="7" t="s">
        <v>1219</v>
      </c>
      <c r="L1636" s="57">
        <v>650000000</v>
      </c>
      <c r="M1636" s="57">
        <v>650000000</v>
      </c>
      <c r="N1636" s="9" t="s">
        <v>1675</v>
      </c>
      <c r="O1636" s="9" t="s">
        <v>28</v>
      </c>
      <c r="P1636" s="11" t="s">
        <v>1296</v>
      </c>
      <c r="Q1636" s="11" t="s">
        <v>1367</v>
      </c>
      <c r="R1636" s="11" t="s">
        <v>1676</v>
      </c>
      <c r="S1636" s="11" t="s">
        <v>1677</v>
      </c>
      <c r="T1636" s="11" t="s">
        <v>1703</v>
      </c>
    </row>
    <row r="1637" spans="1:20" ht="35.1" customHeight="1" x14ac:dyDescent="0.25">
      <c r="A1637" s="4">
        <v>18</v>
      </c>
      <c r="B1637" s="5" t="s">
        <v>1699</v>
      </c>
      <c r="C1637" s="5" t="s">
        <v>1711</v>
      </c>
      <c r="D1637" s="6" t="s">
        <v>1721</v>
      </c>
      <c r="E1637" s="54">
        <v>80101604</v>
      </c>
      <c r="F1637" s="6" t="s">
        <v>1722</v>
      </c>
      <c r="G1637" s="55">
        <v>42781</v>
      </c>
      <c r="H1637" s="58">
        <v>6</v>
      </c>
      <c r="I1637" s="7" t="s">
        <v>1723</v>
      </c>
      <c r="J1637" s="15" t="s">
        <v>1724</v>
      </c>
      <c r="K1637" s="7" t="s">
        <v>1219</v>
      </c>
      <c r="L1637" s="57">
        <v>1000000000</v>
      </c>
      <c r="M1637" s="57">
        <v>1000000000</v>
      </c>
      <c r="N1637" s="9" t="s">
        <v>1675</v>
      </c>
      <c r="O1637" s="9" t="s">
        <v>28</v>
      </c>
      <c r="P1637" s="11" t="s">
        <v>1296</v>
      </c>
      <c r="Q1637" s="11" t="s">
        <v>1367</v>
      </c>
      <c r="R1637" s="11" t="s">
        <v>1676</v>
      </c>
      <c r="S1637" s="11" t="s">
        <v>1677</v>
      </c>
      <c r="T1637" s="11" t="s">
        <v>1703</v>
      </c>
    </row>
    <row r="1638" spans="1:20" ht="35.1" customHeight="1" x14ac:dyDescent="0.25">
      <c r="A1638" s="4">
        <v>19</v>
      </c>
      <c r="B1638" s="5" t="s">
        <v>1699</v>
      </c>
      <c r="C1638" s="5" t="s">
        <v>1711</v>
      </c>
      <c r="D1638" s="6" t="s">
        <v>1725</v>
      </c>
      <c r="E1638" s="54" t="s">
        <v>1716</v>
      </c>
      <c r="F1638" s="6" t="s">
        <v>1726</v>
      </c>
      <c r="G1638" s="55">
        <v>42809</v>
      </c>
      <c r="H1638" s="58">
        <v>9</v>
      </c>
      <c r="I1638" s="7" t="s">
        <v>1723</v>
      </c>
      <c r="J1638" s="15" t="s">
        <v>1724</v>
      </c>
      <c r="K1638" s="7" t="s">
        <v>1219</v>
      </c>
      <c r="L1638" s="57">
        <v>400000000</v>
      </c>
      <c r="M1638" s="57">
        <v>400000000</v>
      </c>
      <c r="N1638" s="9" t="s">
        <v>1675</v>
      </c>
      <c r="O1638" s="9" t="s">
        <v>28</v>
      </c>
      <c r="P1638" s="11" t="s">
        <v>1296</v>
      </c>
      <c r="Q1638" s="11" t="s">
        <v>1367</v>
      </c>
      <c r="R1638" s="11" t="s">
        <v>1676</v>
      </c>
      <c r="S1638" s="11" t="s">
        <v>1677</v>
      </c>
      <c r="T1638" s="11" t="s">
        <v>1703</v>
      </c>
    </row>
    <row r="1639" spans="1:20" ht="35.1" customHeight="1" x14ac:dyDescent="0.25">
      <c r="A1639" s="4">
        <v>20</v>
      </c>
      <c r="B1639" s="5" t="s">
        <v>1699</v>
      </c>
      <c r="C1639" s="5" t="s">
        <v>1711</v>
      </c>
      <c r="D1639" s="6" t="s">
        <v>1727</v>
      </c>
      <c r="E1639" s="54" t="s">
        <v>1716</v>
      </c>
      <c r="F1639" s="6" t="s">
        <v>1728</v>
      </c>
      <c r="G1639" s="55">
        <v>42840</v>
      </c>
      <c r="H1639" s="58">
        <v>8</v>
      </c>
      <c r="I1639" s="7" t="s">
        <v>328</v>
      </c>
      <c r="J1639" s="15" t="s">
        <v>1339</v>
      </c>
      <c r="K1639" s="7" t="s">
        <v>1219</v>
      </c>
      <c r="L1639" s="57">
        <v>150000000</v>
      </c>
      <c r="M1639" s="57">
        <v>150000000</v>
      </c>
      <c r="N1639" s="9" t="s">
        <v>1675</v>
      </c>
      <c r="O1639" s="9" t="s">
        <v>28</v>
      </c>
      <c r="P1639" s="11" t="s">
        <v>1296</v>
      </c>
      <c r="Q1639" s="11" t="s">
        <v>1367</v>
      </c>
      <c r="R1639" s="11" t="s">
        <v>1676</v>
      </c>
      <c r="S1639" s="11" t="s">
        <v>1677</v>
      </c>
      <c r="T1639" s="11" t="s">
        <v>1703</v>
      </c>
    </row>
    <row r="1640" spans="1:20" ht="35.1" customHeight="1" x14ac:dyDescent="0.25">
      <c r="A1640" s="4">
        <v>21</v>
      </c>
      <c r="B1640" s="5" t="s">
        <v>1699</v>
      </c>
      <c r="C1640" s="5" t="s">
        <v>1711</v>
      </c>
      <c r="D1640" s="6" t="s">
        <v>1727</v>
      </c>
      <c r="E1640" s="54" t="s">
        <v>1729</v>
      </c>
      <c r="F1640" s="6" t="s">
        <v>1730</v>
      </c>
      <c r="G1640" s="55">
        <v>42840</v>
      </c>
      <c r="H1640" s="58">
        <v>8</v>
      </c>
      <c r="I1640" s="7" t="s">
        <v>328</v>
      </c>
      <c r="J1640" s="15" t="s">
        <v>1731</v>
      </c>
      <c r="K1640" s="7" t="s">
        <v>1219</v>
      </c>
      <c r="L1640" s="57">
        <v>350000000</v>
      </c>
      <c r="M1640" s="57">
        <v>350000000</v>
      </c>
      <c r="N1640" s="9" t="s">
        <v>1675</v>
      </c>
      <c r="O1640" s="9" t="s">
        <v>28</v>
      </c>
      <c r="P1640" s="11" t="s">
        <v>1296</v>
      </c>
      <c r="Q1640" s="11" t="s">
        <v>1367</v>
      </c>
      <c r="R1640" s="11" t="s">
        <v>1676</v>
      </c>
      <c r="S1640" s="11" t="s">
        <v>1677</v>
      </c>
      <c r="T1640" s="11" t="s">
        <v>1703</v>
      </c>
    </row>
    <row r="1641" spans="1:20" ht="35.1" customHeight="1" x14ac:dyDescent="0.25">
      <c r="A1641" s="4">
        <v>22</v>
      </c>
      <c r="B1641" s="5" t="s">
        <v>1699</v>
      </c>
      <c r="C1641" s="5" t="s">
        <v>1711</v>
      </c>
      <c r="D1641" s="6" t="s">
        <v>1732</v>
      </c>
      <c r="E1641" s="54">
        <v>80141902</v>
      </c>
      <c r="F1641" s="6" t="s">
        <v>332</v>
      </c>
      <c r="G1641" s="55">
        <v>42795</v>
      </c>
      <c r="H1641" s="58">
        <v>3</v>
      </c>
      <c r="I1641" s="7" t="s">
        <v>328</v>
      </c>
      <c r="J1641" s="15" t="s">
        <v>333</v>
      </c>
      <c r="K1641" s="7" t="s">
        <v>1219</v>
      </c>
      <c r="L1641" s="57">
        <v>31800000</v>
      </c>
      <c r="M1641" s="57">
        <v>31800000</v>
      </c>
      <c r="N1641" s="9" t="s">
        <v>1675</v>
      </c>
      <c r="O1641" s="9" t="s">
        <v>28</v>
      </c>
      <c r="P1641" s="11" t="s">
        <v>1296</v>
      </c>
      <c r="Q1641" s="11" t="s">
        <v>1367</v>
      </c>
      <c r="R1641" s="11" t="s">
        <v>1676</v>
      </c>
      <c r="S1641" s="11" t="s">
        <v>1677</v>
      </c>
      <c r="T1641" s="11" t="s">
        <v>1703</v>
      </c>
    </row>
    <row r="1642" spans="1:20" ht="35.1" customHeight="1" x14ac:dyDescent="0.25">
      <c r="A1642" s="4">
        <v>23</v>
      </c>
      <c r="B1642" s="5" t="s">
        <v>1699</v>
      </c>
      <c r="C1642" s="5" t="s">
        <v>1711</v>
      </c>
      <c r="D1642" s="6" t="s">
        <v>1732</v>
      </c>
      <c r="E1642" s="54" t="s">
        <v>892</v>
      </c>
      <c r="F1642" s="6" t="s">
        <v>285</v>
      </c>
      <c r="G1642" s="55">
        <v>42840</v>
      </c>
      <c r="H1642" s="58">
        <v>8</v>
      </c>
      <c r="I1642" s="7" t="s">
        <v>1346</v>
      </c>
      <c r="J1642" s="15" t="s">
        <v>1349</v>
      </c>
      <c r="K1642" s="7" t="s">
        <v>1219</v>
      </c>
      <c r="L1642" s="57">
        <v>758880000</v>
      </c>
      <c r="M1642" s="57">
        <v>758880000</v>
      </c>
      <c r="N1642" s="9" t="s">
        <v>1675</v>
      </c>
      <c r="O1642" s="9" t="s">
        <v>28</v>
      </c>
      <c r="P1642" s="11" t="s">
        <v>1296</v>
      </c>
      <c r="Q1642" s="11" t="s">
        <v>1367</v>
      </c>
      <c r="R1642" s="11" t="s">
        <v>1676</v>
      </c>
      <c r="S1642" s="11" t="s">
        <v>1677</v>
      </c>
      <c r="T1642" s="11" t="s">
        <v>1703</v>
      </c>
    </row>
    <row r="1643" spans="1:20" ht="35.1" customHeight="1" x14ac:dyDescent="0.25">
      <c r="A1643" s="4">
        <v>24</v>
      </c>
      <c r="B1643" s="5" t="s">
        <v>1699</v>
      </c>
      <c r="C1643" s="5" t="s">
        <v>1711</v>
      </c>
      <c r="D1643" s="6" t="s">
        <v>1732</v>
      </c>
      <c r="E1643" s="54" t="s">
        <v>337</v>
      </c>
      <c r="F1643" s="6" t="s">
        <v>338</v>
      </c>
      <c r="G1643" s="55">
        <v>42840</v>
      </c>
      <c r="H1643" s="58">
        <v>8</v>
      </c>
      <c r="I1643" s="7" t="s">
        <v>1723</v>
      </c>
      <c r="J1643" s="15" t="s">
        <v>1733</v>
      </c>
      <c r="K1643" s="7" t="s">
        <v>1219</v>
      </c>
      <c r="L1643" s="57">
        <v>84320000</v>
      </c>
      <c r="M1643" s="57">
        <v>84320000</v>
      </c>
      <c r="N1643" s="9" t="s">
        <v>1675</v>
      </c>
      <c r="O1643" s="9" t="s">
        <v>28</v>
      </c>
      <c r="P1643" s="11" t="s">
        <v>1296</v>
      </c>
      <c r="Q1643" s="11" t="s">
        <v>1367</v>
      </c>
      <c r="R1643" s="11" t="s">
        <v>1676</v>
      </c>
      <c r="S1643" s="11" t="s">
        <v>1677</v>
      </c>
      <c r="T1643" s="11" t="s">
        <v>1703</v>
      </c>
    </row>
    <row r="1644" spans="1:20" ht="35.1" customHeight="1" x14ac:dyDescent="0.25">
      <c r="A1644" s="4">
        <v>1</v>
      </c>
      <c r="B1644" s="5" t="s">
        <v>1734</v>
      </c>
      <c r="C1644" s="5" t="s">
        <v>271</v>
      </c>
      <c r="D1644" s="6" t="s">
        <v>271</v>
      </c>
      <c r="E1644" s="54" t="s">
        <v>1735</v>
      </c>
      <c r="F1644" s="6" t="s">
        <v>1736</v>
      </c>
      <c r="G1644" s="55">
        <v>42738</v>
      </c>
      <c r="H1644" s="58">
        <v>11</v>
      </c>
      <c r="I1644" s="7" t="s">
        <v>1737</v>
      </c>
      <c r="J1644" s="15" t="s">
        <v>1738</v>
      </c>
      <c r="K1644" s="7" t="s">
        <v>1739</v>
      </c>
      <c r="L1644" s="57">
        <v>1650773388</v>
      </c>
      <c r="M1644" s="57">
        <v>1650773388</v>
      </c>
      <c r="N1644" s="9" t="s">
        <v>1426</v>
      </c>
      <c r="O1644" s="9"/>
      <c r="P1644" s="11" t="s">
        <v>350</v>
      </c>
      <c r="Q1644" s="11" t="s">
        <v>1532</v>
      </c>
      <c r="R1644" s="11" t="s">
        <v>1533</v>
      </c>
      <c r="S1644" s="11" t="s">
        <v>1534</v>
      </c>
      <c r="T1644" s="11" t="s">
        <v>1740</v>
      </c>
    </row>
    <row r="1645" spans="1:20" ht="35.1" customHeight="1" x14ac:dyDescent="0.25">
      <c r="A1645" s="4">
        <v>2</v>
      </c>
      <c r="B1645" s="5" t="s">
        <v>1734</v>
      </c>
      <c r="C1645" s="5" t="s">
        <v>271</v>
      </c>
      <c r="D1645" s="6" t="s">
        <v>271</v>
      </c>
      <c r="E1645" s="54">
        <v>92101501</v>
      </c>
      <c r="F1645" s="6" t="s">
        <v>1530</v>
      </c>
      <c r="G1645" s="55">
        <v>42752</v>
      </c>
      <c r="H1645" s="58">
        <v>11</v>
      </c>
      <c r="I1645" s="7" t="s">
        <v>1741</v>
      </c>
      <c r="J1645" s="15" t="s">
        <v>336</v>
      </c>
      <c r="K1645" s="7" t="s">
        <v>1739</v>
      </c>
      <c r="L1645" s="57">
        <v>3068709540</v>
      </c>
      <c r="M1645" s="57">
        <v>3068709540</v>
      </c>
      <c r="N1645" s="9" t="s">
        <v>1426</v>
      </c>
      <c r="O1645" s="9"/>
      <c r="P1645" s="11" t="s">
        <v>350</v>
      </c>
      <c r="Q1645" s="11" t="s">
        <v>1532</v>
      </c>
      <c r="R1645" s="11" t="s">
        <v>1533</v>
      </c>
      <c r="S1645" s="11" t="s">
        <v>1534</v>
      </c>
      <c r="T1645" s="11" t="s">
        <v>1742</v>
      </c>
    </row>
    <row r="1646" spans="1:20" ht="35.1" customHeight="1" x14ac:dyDescent="0.25">
      <c r="A1646" s="4">
        <v>3</v>
      </c>
      <c r="B1646" s="5" t="s">
        <v>1734</v>
      </c>
      <c r="C1646" s="5" t="s">
        <v>271</v>
      </c>
      <c r="D1646" s="6" t="s">
        <v>271</v>
      </c>
      <c r="E1646" s="54">
        <v>31162800</v>
      </c>
      <c r="F1646" s="6" t="s">
        <v>1743</v>
      </c>
      <c r="G1646" s="55">
        <v>42791</v>
      </c>
      <c r="H1646" s="58">
        <v>8</v>
      </c>
      <c r="I1646" s="7" t="s">
        <v>451</v>
      </c>
      <c r="J1646" s="15" t="s">
        <v>1364</v>
      </c>
      <c r="K1646" s="7" t="s">
        <v>1739</v>
      </c>
      <c r="L1646" s="57">
        <v>276204996</v>
      </c>
      <c r="M1646" s="57">
        <v>276204996</v>
      </c>
      <c r="N1646" s="9" t="s">
        <v>1426</v>
      </c>
      <c r="O1646" s="9"/>
      <c r="P1646" s="11" t="s">
        <v>350</v>
      </c>
      <c r="Q1646" s="11" t="s">
        <v>1532</v>
      </c>
      <c r="R1646" s="11" t="s">
        <v>1533</v>
      </c>
      <c r="S1646" s="11" t="s">
        <v>1534</v>
      </c>
      <c r="T1646" s="11" t="s">
        <v>1744</v>
      </c>
    </row>
    <row r="1647" spans="1:20" ht="35.1" customHeight="1" x14ac:dyDescent="0.25">
      <c r="A1647" s="4">
        <v>4</v>
      </c>
      <c r="B1647" s="5" t="s">
        <v>1734</v>
      </c>
      <c r="C1647" s="5" t="s">
        <v>271</v>
      </c>
      <c r="D1647" s="6" t="s">
        <v>271</v>
      </c>
      <c r="E1647" s="54">
        <v>72103302</v>
      </c>
      <c r="F1647" s="6" t="s">
        <v>1745</v>
      </c>
      <c r="G1647" s="55">
        <v>42745</v>
      </c>
      <c r="H1647" s="58">
        <v>11</v>
      </c>
      <c r="I1647" s="7" t="s">
        <v>311</v>
      </c>
      <c r="J1647" s="15" t="s">
        <v>336</v>
      </c>
      <c r="K1647" s="7" t="s">
        <v>1739</v>
      </c>
      <c r="L1647" s="57">
        <v>59918952</v>
      </c>
      <c r="M1647" s="57">
        <v>59918952</v>
      </c>
      <c r="N1647" s="9" t="s">
        <v>1426</v>
      </c>
      <c r="O1647" s="9"/>
      <c r="P1647" s="11" t="s">
        <v>350</v>
      </c>
      <c r="Q1647" s="11" t="s">
        <v>1532</v>
      </c>
      <c r="R1647" s="11" t="s">
        <v>1533</v>
      </c>
      <c r="S1647" s="11" t="s">
        <v>1534</v>
      </c>
      <c r="T1647" s="11" t="s">
        <v>1626</v>
      </c>
    </row>
    <row r="1648" spans="1:20" ht="35.1" customHeight="1" x14ac:dyDescent="0.25">
      <c r="A1648" s="4">
        <v>5</v>
      </c>
      <c r="B1648" s="5" t="s">
        <v>1734</v>
      </c>
      <c r="C1648" s="5" t="s">
        <v>271</v>
      </c>
      <c r="D1648" s="6" t="s">
        <v>271</v>
      </c>
      <c r="E1648" s="54">
        <v>78181500</v>
      </c>
      <c r="F1648" s="6" t="s">
        <v>1746</v>
      </c>
      <c r="G1648" s="55">
        <v>42750</v>
      </c>
      <c r="H1648" s="58">
        <v>10</v>
      </c>
      <c r="I1648" s="7" t="s">
        <v>1747</v>
      </c>
      <c r="J1648" s="15" t="s">
        <v>336</v>
      </c>
      <c r="K1648" s="7" t="s">
        <v>1739</v>
      </c>
      <c r="L1648" s="57">
        <v>102410364</v>
      </c>
      <c r="M1648" s="57">
        <v>102410364</v>
      </c>
      <c r="N1648" s="9" t="s">
        <v>1426</v>
      </c>
      <c r="O1648" s="9"/>
      <c r="P1648" s="11" t="s">
        <v>350</v>
      </c>
      <c r="Q1648" s="11" t="s">
        <v>1532</v>
      </c>
      <c r="R1648" s="11" t="s">
        <v>1533</v>
      </c>
      <c r="S1648" s="11" t="s">
        <v>1534</v>
      </c>
      <c r="T1648" s="11" t="s">
        <v>1626</v>
      </c>
    </row>
    <row r="1649" spans="1:20" ht="35.1" customHeight="1" x14ac:dyDescent="0.25">
      <c r="A1649" s="4">
        <v>1</v>
      </c>
      <c r="B1649" s="5" t="s">
        <v>1748</v>
      </c>
      <c r="C1649" s="5" t="s">
        <v>271</v>
      </c>
      <c r="D1649" s="6" t="s">
        <v>271</v>
      </c>
      <c r="E1649" s="54" t="s">
        <v>1749</v>
      </c>
      <c r="F1649" s="6" t="s">
        <v>1750</v>
      </c>
      <c r="G1649" s="55">
        <v>42781</v>
      </c>
      <c r="H1649" s="58">
        <v>8</v>
      </c>
      <c r="I1649" s="7" t="s">
        <v>451</v>
      </c>
      <c r="J1649" s="15" t="s">
        <v>1738</v>
      </c>
      <c r="K1649" s="7" t="s">
        <v>1739</v>
      </c>
      <c r="L1649" s="57">
        <v>210889800</v>
      </c>
      <c r="M1649" s="57">
        <v>210889800</v>
      </c>
      <c r="N1649" s="9" t="s">
        <v>1426</v>
      </c>
      <c r="O1649" s="9" t="s">
        <v>1426</v>
      </c>
      <c r="P1649" s="11" t="s">
        <v>1751</v>
      </c>
      <c r="Q1649" s="11" t="s">
        <v>1532</v>
      </c>
      <c r="R1649" s="11" t="s">
        <v>1533</v>
      </c>
      <c r="S1649" s="11" t="s">
        <v>1534</v>
      </c>
      <c r="T1649" s="11" t="s">
        <v>1752</v>
      </c>
    </row>
    <row r="1650" spans="1:20" ht="35.1" customHeight="1" x14ac:dyDescent="0.25">
      <c r="A1650" s="4">
        <v>2</v>
      </c>
      <c r="B1650" s="5" t="s">
        <v>1748</v>
      </c>
      <c r="C1650" s="5" t="s">
        <v>271</v>
      </c>
      <c r="D1650" s="6" t="s">
        <v>271</v>
      </c>
      <c r="E1650" s="54" t="s">
        <v>1753</v>
      </c>
      <c r="F1650" s="6" t="s">
        <v>1754</v>
      </c>
      <c r="G1650" s="55">
        <v>42781</v>
      </c>
      <c r="H1650" s="58">
        <v>10</v>
      </c>
      <c r="I1650" s="7" t="s">
        <v>451</v>
      </c>
      <c r="J1650" s="15" t="s">
        <v>1755</v>
      </c>
      <c r="K1650" s="7" t="s">
        <v>1739</v>
      </c>
      <c r="L1650" s="57">
        <v>489110200</v>
      </c>
      <c r="M1650" s="57">
        <v>489110200</v>
      </c>
      <c r="N1650" s="9" t="s">
        <v>1426</v>
      </c>
      <c r="O1650" s="9"/>
      <c r="P1650" s="11" t="s">
        <v>1756</v>
      </c>
      <c r="Q1650" s="11" t="s">
        <v>1532</v>
      </c>
      <c r="R1650" s="11" t="s">
        <v>1533</v>
      </c>
      <c r="S1650" s="11" t="s">
        <v>1534</v>
      </c>
      <c r="T1650" s="11" t="s">
        <v>1757</v>
      </c>
    </row>
    <row r="1651" spans="1:20" ht="35.1" customHeight="1" x14ac:dyDescent="0.25">
      <c r="A1651" s="4">
        <v>1</v>
      </c>
      <c r="B1651" s="5" t="s">
        <v>1758</v>
      </c>
      <c r="C1651" s="5" t="s">
        <v>271</v>
      </c>
      <c r="D1651" s="6" t="s">
        <v>271</v>
      </c>
      <c r="E1651" s="54" t="s">
        <v>1759</v>
      </c>
      <c r="F1651" s="6" t="s">
        <v>1760</v>
      </c>
      <c r="G1651" s="55">
        <v>42745</v>
      </c>
      <c r="H1651" s="58">
        <v>11</v>
      </c>
      <c r="I1651" s="7" t="s">
        <v>1761</v>
      </c>
      <c r="J1651" s="15" t="s">
        <v>336</v>
      </c>
      <c r="K1651" s="7" t="s">
        <v>1739</v>
      </c>
      <c r="L1651" s="57">
        <v>541788996</v>
      </c>
      <c r="M1651" s="57">
        <v>541788996</v>
      </c>
      <c r="N1651" s="9" t="s">
        <v>1426</v>
      </c>
      <c r="O1651" s="9"/>
      <c r="P1651" s="11" t="s">
        <v>1751</v>
      </c>
      <c r="Q1651" s="11" t="s">
        <v>1532</v>
      </c>
      <c r="R1651" s="11" t="s">
        <v>1533</v>
      </c>
      <c r="S1651" s="11" t="s">
        <v>1534</v>
      </c>
      <c r="T1651" s="11" t="s">
        <v>1762</v>
      </c>
    </row>
    <row r="1652" spans="1:20" ht="35.1" customHeight="1" x14ac:dyDescent="0.25">
      <c r="A1652" s="4">
        <v>2</v>
      </c>
      <c r="B1652" s="5" t="s">
        <v>1758</v>
      </c>
      <c r="C1652" s="5" t="s">
        <v>271</v>
      </c>
      <c r="D1652" s="6" t="s">
        <v>271</v>
      </c>
      <c r="E1652" s="54">
        <v>78111800</v>
      </c>
      <c r="F1652" s="6" t="s">
        <v>1763</v>
      </c>
      <c r="G1652" s="55">
        <v>42750</v>
      </c>
      <c r="H1652" s="58">
        <v>10</v>
      </c>
      <c r="I1652" s="7" t="s">
        <v>451</v>
      </c>
      <c r="J1652" s="15" t="s">
        <v>336</v>
      </c>
      <c r="K1652" s="7" t="s">
        <v>1739</v>
      </c>
      <c r="L1652" s="57">
        <v>114598260</v>
      </c>
      <c r="M1652" s="57">
        <v>114598260</v>
      </c>
      <c r="N1652" s="9" t="s">
        <v>1426</v>
      </c>
      <c r="O1652" s="9"/>
      <c r="P1652" s="11" t="s">
        <v>1756</v>
      </c>
      <c r="Q1652" s="11" t="s">
        <v>1532</v>
      </c>
      <c r="R1652" s="11" t="s">
        <v>1533</v>
      </c>
      <c r="S1652" s="11" t="s">
        <v>1534</v>
      </c>
      <c r="T1652" s="11" t="s">
        <v>1626</v>
      </c>
    </row>
    <row r="1653" spans="1:20" ht="35.1" customHeight="1" x14ac:dyDescent="0.25">
      <c r="A1653" s="4">
        <v>1</v>
      </c>
      <c r="B1653" s="5" t="s">
        <v>1764</v>
      </c>
      <c r="C1653" s="5" t="s">
        <v>271</v>
      </c>
      <c r="D1653" s="6" t="s">
        <v>271</v>
      </c>
      <c r="E1653" s="54" t="s">
        <v>1765</v>
      </c>
      <c r="F1653" s="6" t="s">
        <v>1766</v>
      </c>
      <c r="G1653" s="55">
        <v>42781</v>
      </c>
      <c r="H1653" s="58">
        <v>6.5</v>
      </c>
      <c r="I1653" s="7" t="s">
        <v>451</v>
      </c>
      <c r="J1653" s="15" t="s">
        <v>1738</v>
      </c>
      <c r="K1653" s="7" t="s">
        <v>1739</v>
      </c>
      <c r="L1653" s="57">
        <v>146352552</v>
      </c>
      <c r="M1653" s="57">
        <v>146352552</v>
      </c>
      <c r="N1653" s="9" t="s">
        <v>1426</v>
      </c>
      <c r="O1653" s="9"/>
      <c r="P1653" s="11" t="s">
        <v>1756</v>
      </c>
      <c r="Q1653" s="11" t="s">
        <v>1532</v>
      </c>
      <c r="R1653" s="11" t="s">
        <v>1767</v>
      </c>
      <c r="S1653" s="11" t="s">
        <v>1768</v>
      </c>
      <c r="T1653" s="11" t="s">
        <v>1769</v>
      </c>
    </row>
    <row r="1654" spans="1:20" ht="35.1" customHeight="1" x14ac:dyDescent="0.25">
      <c r="A1654" s="4">
        <v>1</v>
      </c>
      <c r="B1654" s="5" t="s">
        <v>1770</v>
      </c>
      <c r="C1654" s="5" t="s">
        <v>271</v>
      </c>
      <c r="D1654" s="6" t="s">
        <v>271</v>
      </c>
      <c r="E1654" s="54" t="s">
        <v>1771</v>
      </c>
      <c r="F1654" s="6" t="s">
        <v>1772</v>
      </c>
      <c r="G1654" s="55">
        <v>42769</v>
      </c>
      <c r="H1654" s="58">
        <v>10</v>
      </c>
      <c r="I1654" s="7" t="s">
        <v>1773</v>
      </c>
      <c r="J1654" s="15" t="s">
        <v>1774</v>
      </c>
      <c r="K1654" s="7" t="s">
        <v>1739</v>
      </c>
      <c r="L1654" s="57">
        <v>122718000</v>
      </c>
      <c r="M1654" s="57">
        <v>122718000</v>
      </c>
      <c r="N1654" s="9" t="s">
        <v>1426</v>
      </c>
      <c r="O1654" s="9"/>
      <c r="P1654" s="11" t="s">
        <v>350</v>
      </c>
      <c r="Q1654" s="11" t="s">
        <v>1532</v>
      </c>
      <c r="R1654" s="11" t="s">
        <v>1533</v>
      </c>
      <c r="S1654" s="11" t="s">
        <v>1534</v>
      </c>
      <c r="T1654" s="11" t="s">
        <v>1626</v>
      </c>
    </row>
    <row r="1655" spans="1:20" ht="35.1" customHeight="1" x14ac:dyDescent="0.25">
      <c r="A1655" s="4">
        <v>1</v>
      </c>
      <c r="B1655" s="5" t="s">
        <v>1775</v>
      </c>
      <c r="C1655" s="5" t="s">
        <v>271</v>
      </c>
      <c r="D1655" s="6" t="s">
        <v>271</v>
      </c>
      <c r="E1655" s="54">
        <v>80111601</v>
      </c>
      <c r="F1655" s="6" t="s">
        <v>1776</v>
      </c>
      <c r="G1655" s="55">
        <v>42765</v>
      </c>
      <c r="H1655" s="58">
        <v>6</v>
      </c>
      <c r="I1655" s="7" t="s">
        <v>328</v>
      </c>
      <c r="J1655" s="15" t="s">
        <v>1777</v>
      </c>
      <c r="K1655" s="7" t="s">
        <v>1739</v>
      </c>
      <c r="L1655" s="57">
        <v>9599023.1999999993</v>
      </c>
      <c r="M1655" s="57">
        <v>9599023.1999999993</v>
      </c>
      <c r="N1655" s="9" t="s">
        <v>271</v>
      </c>
      <c r="O1655" s="9" t="s">
        <v>271</v>
      </c>
      <c r="P1655" s="11" t="s">
        <v>350</v>
      </c>
      <c r="Q1655" s="11" t="s">
        <v>1532</v>
      </c>
      <c r="R1655" s="11" t="s">
        <v>1533</v>
      </c>
      <c r="S1655" s="11" t="s">
        <v>1534</v>
      </c>
      <c r="T1655" s="11" t="s">
        <v>1778</v>
      </c>
    </row>
    <row r="1656" spans="1:20" ht="35.1" customHeight="1" x14ac:dyDescent="0.25">
      <c r="A1656" s="4">
        <v>2</v>
      </c>
      <c r="B1656" s="5" t="s">
        <v>1775</v>
      </c>
      <c r="C1656" s="5" t="s">
        <v>271</v>
      </c>
      <c r="D1656" s="6" t="s">
        <v>271</v>
      </c>
      <c r="E1656" s="54">
        <v>80111601</v>
      </c>
      <c r="F1656" s="6" t="s">
        <v>1776</v>
      </c>
      <c r="G1656" s="55">
        <v>42765</v>
      </c>
      <c r="H1656" s="58">
        <v>6</v>
      </c>
      <c r="I1656" s="7" t="s">
        <v>328</v>
      </c>
      <c r="J1656" s="15" t="s">
        <v>1777</v>
      </c>
      <c r="K1656" s="7" t="s">
        <v>1739</v>
      </c>
      <c r="L1656" s="57">
        <v>9599023.1999999993</v>
      </c>
      <c r="M1656" s="57">
        <v>9599023.1999999993</v>
      </c>
      <c r="N1656" s="9" t="s">
        <v>271</v>
      </c>
      <c r="O1656" s="9" t="s">
        <v>271</v>
      </c>
      <c r="P1656" s="11" t="s">
        <v>350</v>
      </c>
      <c r="Q1656" s="11" t="s">
        <v>1532</v>
      </c>
      <c r="R1656" s="11" t="s">
        <v>1533</v>
      </c>
      <c r="S1656" s="11" t="s">
        <v>1534</v>
      </c>
      <c r="T1656" s="11" t="s">
        <v>1778</v>
      </c>
    </row>
    <row r="1657" spans="1:20" ht="35.1" customHeight="1" x14ac:dyDescent="0.25">
      <c r="A1657" s="4">
        <v>3</v>
      </c>
      <c r="B1657" s="5" t="s">
        <v>1775</v>
      </c>
      <c r="C1657" s="5" t="s">
        <v>271</v>
      </c>
      <c r="D1657" s="6" t="s">
        <v>271</v>
      </c>
      <c r="E1657" s="54">
        <v>80111601</v>
      </c>
      <c r="F1657" s="6" t="s">
        <v>1776</v>
      </c>
      <c r="G1657" s="55">
        <v>42765</v>
      </c>
      <c r="H1657" s="58">
        <v>6</v>
      </c>
      <c r="I1657" s="7" t="s">
        <v>328</v>
      </c>
      <c r="J1657" s="15" t="s">
        <v>1777</v>
      </c>
      <c r="K1657" s="7" t="s">
        <v>1739</v>
      </c>
      <c r="L1657" s="57">
        <v>9599023.1999999993</v>
      </c>
      <c r="M1657" s="57">
        <v>9599023.1999999993</v>
      </c>
      <c r="N1657" s="9" t="s">
        <v>271</v>
      </c>
      <c r="O1657" s="9" t="s">
        <v>271</v>
      </c>
      <c r="P1657" s="11" t="s">
        <v>350</v>
      </c>
      <c r="Q1657" s="11" t="s">
        <v>1532</v>
      </c>
      <c r="R1657" s="11" t="s">
        <v>1533</v>
      </c>
      <c r="S1657" s="11" t="s">
        <v>1534</v>
      </c>
      <c r="T1657" s="11" t="s">
        <v>1778</v>
      </c>
    </row>
    <row r="1658" spans="1:20" ht="35.1" customHeight="1" x14ac:dyDescent="0.25">
      <c r="A1658" s="4">
        <v>4</v>
      </c>
      <c r="B1658" s="5" t="s">
        <v>1775</v>
      </c>
      <c r="C1658" s="5" t="s">
        <v>271</v>
      </c>
      <c r="D1658" s="6" t="s">
        <v>271</v>
      </c>
      <c r="E1658" s="54">
        <v>80111601</v>
      </c>
      <c r="F1658" s="6" t="s">
        <v>1776</v>
      </c>
      <c r="G1658" s="55">
        <v>42765</v>
      </c>
      <c r="H1658" s="58">
        <v>6</v>
      </c>
      <c r="I1658" s="7" t="s">
        <v>328</v>
      </c>
      <c r="J1658" s="15" t="s">
        <v>1777</v>
      </c>
      <c r="K1658" s="7" t="s">
        <v>1739</v>
      </c>
      <c r="L1658" s="57">
        <v>9599023.1999999993</v>
      </c>
      <c r="M1658" s="57">
        <v>9599023.1999999993</v>
      </c>
      <c r="N1658" s="9" t="s">
        <v>271</v>
      </c>
      <c r="O1658" s="9" t="s">
        <v>271</v>
      </c>
      <c r="P1658" s="11" t="s">
        <v>350</v>
      </c>
      <c r="Q1658" s="11" t="s">
        <v>1532</v>
      </c>
      <c r="R1658" s="11" t="s">
        <v>1533</v>
      </c>
      <c r="S1658" s="11" t="s">
        <v>1534</v>
      </c>
      <c r="T1658" s="11" t="s">
        <v>1778</v>
      </c>
    </row>
    <row r="1659" spans="1:20" ht="35.1" customHeight="1" x14ac:dyDescent="0.25">
      <c r="A1659" s="4">
        <v>5</v>
      </c>
      <c r="B1659" s="5" t="s">
        <v>1775</v>
      </c>
      <c r="C1659" s="5" t="s">
        <v>271</v>
      </c>
      <c r="D1659" s="6" t="s">
        <v>271</v>
      </c>
      <c r="E1659" s="54">
        <v>80111601</v>
      </c>
      <c r="F1659" s="6" t="s">
        <v>1776</v>
      </c>
      <c r="G1659" s="55">
        <v>42765</v>
      </c>
      <c r="H1659" s="58">
        <v>6</v>
      </c>
      <c r="I1659" s="7" t="s">
        <v>328</v>
      </c>
      <c r="J1659" s="15" t="s">
        <v>1777</v>
      </c>
      <c r="K1659" s="7" t="s">
        <v>1739</v>
      </c>
      <c r="L1659" s="57">
        <v>9599023.1999999993</v>
      </c>
      <c r="M1659" s="57">
        <v>9599023.1999999993</v>
      </c>
      <c r="N1659" s="9" t="s">
        <v>271</v>
      </c>
      <c r="O1659" s="9" t="s">
        <v>271</v>
      </c>
      <c r="P1659" s="11" t="s">
        <v>350</v>
      </c>
      <c r="Q1659" s="11" t="s">
        <v>1532</v>
      </c>
      <c r="R1659" s="11" t="s">
        <v>1533</v>
      </c>
      <c r="S1659" s="11" t="s">
        <v>1534</v>
      </c>
      <c r="T1659" s="11" t="s">
        <v>1778</v>
      </c>
    </row>
    <row r="1660" spans="1:20" ht="35.1" customHeight="1" x14ac:dyDescent="0.25">
      <c r="A1660" s="4">
        <v>6</v>
      </c>
      <c r="B1660" s="5" t="s">
        <v>1775</v>
      </c>
      <c r="C1660" s="5" t="s">
        <v>271</v>
      </c>
      <c r="D1660" s="6" t="s">
        <v>271</v>
      </c>
      <c r="E1660" s="54">
        <v>80111601</v>
      </c>
      <c r="F1660" s="6" t="s">
        <v>1776</v>
      </c>
      <c r="G1660" s="55">
        <v>42765</v>
      </c>
      <c r="H1660" s="58">
        <v>6</v>
      </c>
      <c r="I1660" s="7" t="s">
        <v>328</v>
      </c>
      <c r="J1660" s="15" t="s">
        <v>1777</v>
      </c>
      <c r="K1660" s="7" t="s">
        <v>1739</v>
      </c>
      <c r="L1660" s="57">
        <v>9599023.1999999993</v>
      </c>
      <c r="M1660" s="57">
        <v>9599023.1999999993</v>
      </c>
      <c r="N1660" s="9" t="s">
        <v>271</v>
      </c>
      <c r="O1660" s="9" t="s">
        <v>271</v>
      </c>
      <c r="P1660" s="11" t="s">
        <v>350</v>
      </c>
      <c r="Q1660" s="11" t="s">
        <v>1532</v>
      </c>
      <c r="R1660" s="11" t="s">
        <v>1533</v>
      </c>
      <c r="S1660" s="11" t="s">
        <v>1534</v>
      </c>
      <c r="T1660" s="11" t="s">
        <v>1778</v>
      </c>
    </row>
    <row r="1661" spans="1:20" ht="35.1" customHeight="1" x14ac:dyDescent="0.25">
      <c r="A1661" s="4">
        <v>7</v>
      </c>
      <c r="B1661" s="5" t="s">
        <v>1775</v>
      </c>
      <c r="C1661" s="5" t="s">
        <v>271</v>
      </c>
      <c r="D1661" s="6" t="s">
        <v>271</v>
      </c>
      <c r="E1661" s="54">
        <v>80111601</v>
      </c>
      <c r="F1661" s="6" t="s">
        <v>1776</v>
      </c>
      <c r="G1661" s="55">
        <v>42765</v>
      </c>
      <c r="H1661" s="58">
        <v>6</v>
      </c>
      <c r="I1661" s="7" t="s">
        <v>328</v>
      </c>
      <c r="J1661" s="15" t="s">
        <v>1777</v>
      </c>
      <c r="K1661" s="7" t="s">
        <v>1739</v>
      </c>
      <c r="L1661" s="57">
        <v>9599023.1999999993</v>
      </c>
      <c r="M1661" s="57">
        <v>9599023.1999999993</v>
      </c>
      <c r="N1661" s="9" t="s">
        <v>271</v>
      </c>
      <c r="O1661" s="9" t="s">
        <v>271</v>
      </c>
      <c r="P1661" s="11" t="s">
        <v>350</v>
      </c>
      <c r="Q1661" s="11" t="s">
        <v>1532</v>
      </c>
      <c r="R1661" s="11" t="s">
        <v>1533</v>
      </c>
      <c r="S1661" s="11" t="s">
        <v>1534</v>
      </c>
      <c r="T1661" s="11" t="s">
        <v>1778</v>
      </c>
    </row>
    <row r="1662" spans="1:20" ht="35.1" customHeight="1" x14ac:dyDescent="0.25">
      <c r="A1662" s="4">
        <v>8</v>
      </c>
      <c r="B1662" s="5" t="s">
        <v>1775</v>
      </c>
      <c r="C1662" s="5" t="s">
        <v>271</v>
      </c>
      <c r="D1662" s="6" t="s">
        <v>271</v>
      </c>
      <c r="E1662" s="54">
        <v>80111601</v>
      </c>
      <c r="F1662" s="6" t="s">
        <v>1776</v>
      </c>
      <c r="G1662" s="55">
        <v>42765</v>
      </c>
      <c r="H1662" s="58">
        <v>6</v>
      </c>
      <c r="I1662" s="7" t="s">
        <v>328</v>
      </c>
      <c r="J1662" s="15" t="s">
        <v>1777</v>
      </c>
      <c r="K1662" s="7" t="s">
        <v>1739</v>
      </c>
      <c r="L1662" s="57">
        <v>9599023.1999999993</v>
      </c>
      <c r="M1662" s="57">
        <v>9599023.1999999993</v>
      </c>
      <c r="N1662" s="9" t="s">
        <v>271</v>
      </c>
      <c r="O1662" s="9" t="s">
        <v>271</v>
      </c>
      <c r="P1662" s="11" t="s">
        <v>350</v>
      </c>
      <c r="Q1662" s="11" t="s">
        <v>1532</v>
      </c>
      <c r="R1662" s="11" t="s">
        <v>1533</v>
      </c>
      <c r="S1662" s="11" t="s">
        <v>1534</v>
      </c>
      <c r="T1662" s="11" t="s">
        <v>1778</v>
      </c>
    </row>
    <row r="1663" spans="1:20" ht="35.1" customHeight="1" x14ac:dyDescent="0.25">
      <c r="A1663" s="4">
        <v>9</v>
      </c>
      <c r="B1663" s="5" t="s">
        <v>1775</v>
      </c>
      <c r="C1663" s="5" t="s">
        <v>271</v>
      </c>
      <c r="D1663" s="6" t="s">
        <v>271</v>
      </c>
      <c r="E1663" s="54">
        <v>80111601</v>
      </c>
      <c r="F1663" s="6" t="s">
        <v>1776</v>
      </c>
      <c r="G1663" s="55">
        <v>42765</v>
      </c>
      <c r="H1663" s="58">
        <v>6</v>
      </c>
      <c r="I1663" s="7" t="s">
        <v>328</v>
      </c>
      <c r="J1663" s="15" t="s">
        <v>1777</v>
      </c>
      <c r="K1663" s="7" t="s">
        <v>1739</v>
      </c>
      <c r="L1663" s="57">
        <v>9599023.1999999993</v>
      </c>
      <c r="M1663" s="57">
        <v>9599023.1999999993</v>
      </c>
      <c r="N1663" s="9" t="s">
        <v>271</v>
      </c>
      <c r="O1663" s="9" t="s">
        <v>271</v>
      </c>
      <c r="P1663" s="11" t="s">
        <v>350</v>
      </c>
      <c r="Q1663" s="11" t="s">
        <v>1532</v>
      </c>
      <c r="R1663" s="11" t="s">
        <v>1533</v>
      </c>
      <c r="S1663" s="11" t="s">
        <v>1534</v>
      </c>
      <c r="T1663" s="11" t="s">
        <v>1778</v>
      </c>
    </row>
    <row r="1664" spans="1:20" ht="35.1" customHeight="1" x14ac:dyDescent="0.25">
      <c r="A1664" s="4">
        <v>10</v>
      </c>
      <c r="B1664" s="5" t="s">
        <v>1775</v>
      </c>
      <c r="C1664" s="5" t="s">
        <v>271</v>
      </c>
      <c r="D1664" s="6" t="s">
        <v>271</v>
      </c>
      <c r="E1664" s="54">
        <v>80111601</v>
      </c>
      <c r="F1664" s="6" t="s">
        <v>1776</v>
      </c>
      <c r="G1664" s="55">
        <v>42765</v>
      </c>
      <c r="H1664" s="58">
        <v>6</v>
      </c>
      <c r="I1664" s="7" t="s">
        <v>328</v>
      </c>
      <c r="J1664" s="15" t="s">
        <v>1777</v>
      </c>
      <c r="K1664" s="7" t="s">
        <v>1739</v>
      </c>
      <c r="L1664" s="57">
        <v>9599023.1999999993</v>
      </c>
      <c r="M1664" s="57">
        <v>9599023.1999999993</v>
      </c>
      <c r="N1664" s="9" t="s">
        <v>271</v>
      </c>
      <c r="O1664" s="9" t="s">
        <v>271</v>
      </c>
      <c r="P1664" s="11" t="s">
        <v>350</v>
      </c>
      <c r="Q1664" s="11" t="s">
        <v>1532</v>
      </c>
      <c r="R1664" s="11" t="s">
        <v>1533</v>
      </c>
      <c r="S1664" s="11" t="s">
        <v>1534</v>
      </c>
      <c r="T1664" s="11" t="s">
        <v>1778</v>
      </c>
    </row>
    <row r="1665" spans="1:20" ht="35.1" customHeight="1" x14ac:dyDescent="0.25">
      <c r="A1665" s="4">
        <v>11</v>
      </c>
      <c r="B1665" s="5" t="s">
        <v>1775</v>
      </c>
      <c r="C1665" s="5" t="s">
        <v>271</v>
      </c>
      <c r="D1665" s="6" t="s">
        <v>271</v>
      </c>
      <c r="E1665" s="54">
        <v>80111601</v>
      </c>
      <c r="F1665" s="6" t="s">
        <v>1776</v>
      </c>
      <c r="G1665" s="55">
        <v>42765</v>
      </c>
      <c r="H1665" s="58">
        <v>6</v>
      </c>
      <c r="I1665" s="7" t="s">
        <v>328</v>
      </c>
      <c r="J1665" s="15" t="s">
        <v>1777</v>
      </c>
      <c r="K1665" s="7" t="s">
        <v>1739</v>
      </c>
      <c r="L1665" s="57">
        <v>9599023.1999999993</v>
      </c>
      <c r="M1665" s="57">
        <v>9599023.1999999993</v>
      </c>
      <c r="N1665" s="9" t="s">
        <v>271</v>
      </c>
      <c r="O1665" s="9" t="s">
        <v>271</v>
      </c>
      <c r="P1665" s="11" t="s">
        <v>350</v>
      </c>
      <c r="Q1665" s="11" t="s">
        <v>1532</v>
      </c>
      <c r="R1665" s="11" t="s">
        <v>1533</v>
      </c>
      <c r="S1665" s="11" t="s">
        <v>1534</v>
      </c>
      <c r="T1665" s="11" t="s">
        <v>1778</v>
      </c>
    </row>
    <row r="1666" spans="1:20" ht="35.1" customHeight="1" x14ac:dyDescent="0.25">
      <c r="A1666" s="4">
        <v>12</v>
      </c>
      <c r="B1666" s="5" t="s">
        <v>1775</v>
      </c>
      <c r="C1666" s="5" t="s">
        <v>271</v>
      </c>
      <c r="D1666" s="6" t="s">
        <v>271</v>
      </c>
      <c r="E1666" s="54">
        <v>80111601</v>
      </c>
      <c r="F1666" s="6" t="s">
        <v>1776</v>
      </c>
      <c r="G1666" s="55">
        <v>42765</v>
      </c>
      <c r="H1666" s="58">
        <v>6</v>
      </c>
      <c r="I1666" s="7" t="s">
        <v>328</v>
      </c>
      <c r="J1666" s="15" t="s">
        <v>1777</v>
      </c>
      <c r="K1666" s="7" t="s">
        <v>1739</v>
      </c>
      <c r="L1666" s="57">
        <v>9599023.1999999993</v>
      </c>
      <c r="M1666" s="57">
        <v>9599023.1999999993</v>
      </c>
      <c r="N1666" s="9" t="s">
        <v>271</v>
      </c>
      <c r="O1666" s="9" t="s">
        <v>271</v>
      </c>
      <c r="P1666" s="11" t="s">
        <v>350</v>
      </c>
      <c r="Q1666" s="11" t="s">
        <v>1532</v>
      </c>
      <c r="R1666" s="11" t="s">
        <v>1533</v>
      </c>
      <c r="S1666" s="11" t="s">
        <v>1534</v>
      </c>
      <c r="T1666" s="11" t="s">
        <v>1778</v>
      </c>
    </row>
    <row r="1667" spans="1:20" ht="35.1" customHeight="1" x14ac:dyDescent="0.25">
      <c r="A1667" s="4">
        <v>13</v>
      </c>
      <c r="B1667" s="5" t="s">
        <v>1775</v>
      </c>
      <c r="C1667" s="5" t="s">
        <v>271</v>
      </c>
      <c r="D1667" s="6" t="s">
        <v>271</v>
      </c>
      <c r="E1667" s="54">
        <v>80111601</v>
      </c>
      <c r="F1667" s="6" t="s">
        <v>1776</v>
      </c>
      <c r="G1667" s="55">
        <v>42765</v>
      </c>
      <c r="H1667" s="58">
        <v>6</v>
      </c>
      <c r="I1667" s="7" t="s">
        <v>328</v>
      </c>
      <c r="J1667" s="15" t="s">
        <v>1777</v>
      </c>
      <c r="K1667" s="7" t="s">
        <v>1739</v>
      </c>
      <c r="L1667" s="57">
        <v>9599023.1999999993</v>
      </c>
      <c r="M1667" s="57">
        <v>9599023.1999999993</v>
      </c>
      <c r="N1667" s="9" t="s">
        <v>271</v>
      </c>
      <c r="O1667" s="9" t="s">
        <v>271</v>
      </c>
      <c r="P1667" s="11" t="s">
        <v>350</v>
      </c>
      <c r="Q1667" s="11" t="s">
        <v>1532</v>
      </c>
      <c r="R1667" s="11" t="s">
        <v>1533</v>
      </c>
      <c r="S1667" s="11" t="s">
        <v>1534</v>
      </c>
      <c r="T1667" s="11" t="s">
        <v>1778</v>
      </c>
    </row>
    <row r="1668" spans="1:20" ht="35.1" customHeight="1" x14ac:dyDescent="0.25">
      <c r="A1668" s="4">
        <v>14</v>
      </c>
      <c r="B1668" s="5" t="s">
        <v>1775</v>
      </c>
      <c r="C1668" s="5" t="s">
        <v>271</v>
      </c>
      <c r="D1668" s="6" t="s">
        <v>271</v>
      </c>
      <c r="E1668" s="54">
        <v>80111601</v>
      </c>
      <c r="F1668" s="6" t="s">
        <v>1776</v>
      </c>
      <c r="G1668" s="55">
        <v>42765</v>
      </c>
      <c r="H1668" s="58">
        <v>6</v>
      </c>
      <c r="I1668" s="7" t="s">
        <v>328</v>
      </c>
      <c r="J1668" s="15" t="s">
        <v>1777</v>
      </c>
      <c r="K1668" s="7" t="s">
        <v>1739</v>
      </c>
      <c r="L1668" s="57">
        <v>9599023.1999999993</v>
      </c>
      <c r="M1668" s="57">
        <v>9599023.1999999993</v>
      </c>
      <c r="N1668" s="9" t="s">
        <v>271</v>
      </c>
      <c r="O1668" s="9" t="s">
        <v>271</v>
      </c>
      <c r="P1668" s="11" t="s">
        <v>350</v>
      </c>
      <c r="Q1668" s="11" t="s">
        <v>1532</v>
      </c>
      <c r="R1668" s="11" t="s">
        <v>1533</v>
      </c>
      <c r="S1668" s="11" t="s">
        <v>1534</v>
      </c>
      <c r="T1668" s="11" t="s">
        <v>1778</v>
      </c>
    </row>
    <row r="1669" spans="1:20" ht="35.1" customHeight="1" x14ac:dyDescent="0.25">
      <c r="A1669" s="4">
        <v>15</v>
      </c>
      <c r="B1669" s="5" t="s">
        <v>1775</v>
      </c>
      <c r="C1669" s="5" t="s">
        <v>271</v>
      </c>
      <c r="D1669" s="6" t="s">
        <v>271</v>
      </c>
      <c r="E1669" s="54">
        <v>80111601</v>
      </c>
      <c r="F1669" s="6" t="s">
        <v>1776</v>
      </c>
      <c r="G1669" s="55">
        <v>42765</v>
      </c>
      <c r="H1669" s="58">
        <v>6</v>
      </c>
      <c r="I1669" s="7" t="s">
        <v>328</v>
      </c>
      <c r="J1669" s="15" t="s">
        <v>1777</v>
      </c>
      <c r="K1669" s="7" t="s">
        <v>1739</v>
      </c>
      <c r="L1669" s="57">
        <v>9599023.1999999993</v>
      </c>
      <c r="M1669" s="57">
        <v>9599023.1999999993</v>
      </c>
      <c r="N1669" s="9" t="s">
        <v>271</v>
      </c>
      <c r="O1669" s="9" t="s">
        <v>271</v>
      </c>
      <c r="P1669" s="11" t="s">
        <v>350</v>
      </c>
      <c r="Q1669" s="11" t="s">
        <v>1532</v>
      </c>
      <c r="R1669" s="11" t="s">
        <v>1533</v>
      </c>
      <c r="S1669" s="11" t="s">
        <v>1534</v>
      </c>
      <c r="T1669" s="11" t="s">
        <v>1778</v>
      </c>
    </row>
    <row r="1670" spans="1:20" ht="35.1" customHeight="1" x14ac:dyDescent="0.25">
      <c r="A1670" s="4">
        <v>16</v>
      </c>
      <c r="B1670" s="5" t="s">
        <v>1775</v>
      </c>
      <c r="C1670" s="5" t="s">
        <v>271</v>
      </c>
      <c r="D1670" s="6" t="s">
        <v>271</v>
      </c>
      <c r="E1670" s="54">
        <v>80111601</v>
      </c>
      <c r="F1670" s="6" t="s">
        <v>1776</v>
      </c>
      <c r="G1670" s="55">
        <v>42765</v>
      </c>
      <c r="H1670" s="58">
        <v>6</v>
      </c>
      <c r="I1670" s="7" t="s">
        <v>328</v>
      </c>
      <c r="J1670" s="15" t="s">
        <v>1777</v>
      </c>
      <c r="K1670" s="7" t="s">
        <v>1739</v>
      </c>
      <c r="L1670" s="57">
        <v>9599023.1999999993</v>
      </c>
      <c r="M1670" s="57">
        <v>9599023.1999999993</v>
      </c>
      <c r="N1670" s="9" t="s">
        <v>271</v>
      </c>
      <c r="O1670" s="9" t="s">
        <v>271</v>
      </c>
      <c r="P1670" s="11" t="s">
        <v>350</v>
      </c>
      <c r="Q1670" s="11" t="s">
        <v>1532</v>
      </c>
      <c r="R1670" s="11" t="s">
        <v>1533</v>
      </c>
      <c r="S1670" s="11" t="s">
        <v>1534</v>
      </c>
      <c r="T1670" s="11" t="s">
        <v>1778</v>
      </c>
    </row>
    <row r="1671" spans="1:20" ht="35.1" customHeight="1" x14ac:dyDescent="0.25">
      <c r="A1671" s="4">
        <v>17</v>
      </c>
      <c r="B1671" s="5" t="s">
        <v>1775</v>
      </c>
      <c r="C1671" s="5" t="s">
        <v>271</v>
      </c>
      <c r="D1671" s="6" t="s">
        <v>271</v>
      </c>
      <c r="E1671" s="54">
        <v>80111601</v>
      </c>
      <c r="F1671" s="6" t="s">
        <v>1776</v>
      </c>
      <c r="G1671" s="55">
        <v>42765</v>
      </c>
      <c r="H1671" s="58">
        <v>6</v>
      </c>
      <c r="I1671" s="7" t="s">
        <v>328</v>
      </c>
      <c r="J1671" s="15" t="s">
        <v>1777</v>
      </c>
      <c r="K1671" s="7" t="s">
        <v>1739</v>
      </c>
      <c r="L1671" s="57">
        <v>9599023.1999999993</v>
      </c>
      <c r="M1671" s="57">
        <v>9599023.1999999993</v>
      </c>
      <c r="N1671" s="9" t="s">
        <v>271</v>
      </c>
      <c r="O1671" s="9" t="s">
        <v>271</v>
      </c>
      <c r="P1671" s="11" t="s">
        <v>350</v>
      </c>
      <c r="Q1671" s="11" t="s">
        <v>1532</v>
      </c>
      <c r="R1671" s="11" t="s">
        <v>1533</v>
      </c>
      <c r="S1671" s="11" t="s">
        <v>1534</v>
      </c>
      <c r="T1671" s="11" t="s">
        <v>1778</v>
      </c>
    </row>
    <row r="1672" spans="1:20" ht="35.1" customHeight="1" x14ac:dyDescent="0.25">
      <c r="A1672" s="4">
        <v>18</v>
      </c>
      <c r="B1672" s="5" t="s">
        <v>1775</v>
      </c>
      <c r="C1672" s="5" t="s">
        <v>271</v>
      </c>
      <c r="D1672" s="6" t="s">
        <v>271</v>
      </c>
      <c r="E1672" s="54">
        <v>80111601</v>
      </c>
      <c r="F1672" s="6" t="s">
        <v>1776</v>
      </c>
      <c r="G1672" s="55">
        <v>42765</v>
      </c>
      <c r="H1672" s="58">
        <v>6</v>
      </c>
      <c r="I1672" s="7" t="s">
        <v>328</v>
      </c>
      <c r="J1672" s="15" t="s">
        <v>1777</v>
      </c>
      <c r="K1672" s="7" t="s">
        <v>1739</v>
      </c>
      <c r="L1672" s="57">
        <v>9599023.1999999993</v>
      </c>
      <c r="M1672" s="57">
        <v>9599023.1999999993</v>
      </c>
      <c r="N1672" s="9" t="s">
        <v>271</v>
      </c>
      <c r="O1672" s="9" t="s">
        <v>271</v>
      </c>
      <c r="P1672" s="11" t="s">
        <v>350</v>
      </c>
      <c r="Q1672" s="11" t="s">
        <v>1532</v>
      </c>
      <c r="R1672" s="11" t="s">
        <v>1533</v>
      </c>
      <c r="S1672" s="11" t="s">
        <v>1534</v>
      </c>
      <c r="T1672" s="11" t="s">
        <v>1778</v>
      </c>
    </row>
    <row r="1673" spans="1:20" ht="35.1" customHeight="1" x14ac:dyDescent="0.25">
      <c r="A1673" s="4">
        <v>19</v>
      </c>
      <c r="B1673" s="5" t="s">
        <v>1775</v>
      </c>
      <c r="C1673" s="5" t="s">
        <v>271</v>
      </c>
      <c r="D1673" s="6" t="s">
        <v>271</v>
      </c>
      <c r="E1673" s="54">
        <v>80111601</v>
      </c>
      <c r="F1673" s="6" t="s">
        <v>1776</v>
      </c>
      <c r="G1673" s="55">
        <v>42765</v>
      </c>
      <c r="H1673" s="58">
        <v>6</v>
      </c>
      <c r="I1673" s="7" t="s">
        <v>328</v>
      </c>
      <c r="J1673" s="15" t="s">
        <v>1777</v>
      </c>
      <c r="K1673" s="7" t="s">
        <v>1739</v>
      </c>
      <c r="L1673" s="57">
        <v>9599023.1999999993</v>
      </c>
      <c r="M1673" s="57">
        <v>9599023.1999999993</v>
      </c>
      <c r="N1673" s="9" t="s">
        <v>271</v>
      </c>
      <c r="O1673" s="9" t="s">
        <v>271</v>
      </c>
      <c r="P1673" s="11" t="s">
        <v>350</v>
      </c>
      <c r="Q1673" s="11" t="s">
        <v>1532</v>
      </c>
      <c r="R1673" s="11" t="s">
        <v>1533</v>
      </c>
      <c r="S1673" s="11" t="s">
        <v>1534</v>
      </c>
      <c r="T1673" s="11" t="s">
        <v>1778</v>
      </c>
    </row>
    <row r="1674" spans="1:20" ht="35.1" customHeight="1" x14ac:dyDescent="0.25">
      <c r="A1674" s="4">
        <v>20</v>
      </c>
      <c r="B1674" s="5" t="s">
        <v>1775</v>
      </c>
      <c r="C1674" s="5" t="s">
        <v>271</v>
      </c>
      <c r="D1674" s="6" t="s">
        <v>271</v>
      </c>
      <c r="E1674" s="54">
        <v>80111601</v>
      </c>
      <c r="F1674" s="6" t="s">
        <v>1776</v>
      </c>
      <c r="G1674" s="55">
        <v>42765</v>
      </c>
      <c r="H1674" s="58">
        <v>6</v>
      </c>
      <c r="I1674" s="7" t="s">
        <v>328</v>
      </c>
      <c r="J1674" s="15" t="s">
        <v>1777</v>
      </c>
      <c r="K1674" s="7" t="s">
        <v>1739</v>
      </c>
      <c r="L1674" s="57">
        <v>9599023.1999999993</v>
      </c>
      <c r="M1674" s="57">
        <v>9599023.1999999993</v>
      </c>
      <c r="N1674" s="9" t="s">
        <v>271</v>
      </c>
      <c r="O1674" s="9" t="s">
        <v>271</v>
      </c>
      <c r="P1674" s="11" t="s">
        <v>350</v>
      </c>
      <c r="Q1674" s="11" t="s">
        <v>1532</v>
      </c>
      <c r="R1674" s="11" t="s">
        <v>1533</v>
      </c>
      <c r="S1674" s="11" t="s">
        <v>1534</v>
      </c>
      <c r="T1674" s="11" t="s">
        <v>1778</v>
      </c>
    </row>
    <row r="1675" spans="1:20" ht="35.1" customHeight="1" x14ac:dyDescent="0.25">
      <c r="A1675" s="4">
        <v>21</v>
      </c>
      <c r="B1675" s="5" t="s">
        <v>1775</v>
      </c>
      <c r="C1675" s="5" t="s">
        <v>271</v>
      </c>
      <c r="D1675" s="6" t="s">
        <v>271</v>
      </c>
      <c r="E1675" s="54">
        <v>80111601</v>
      </c>
      <c r="F1675" s="6" t="s">
        <v>1776</v>
      </c>
      <c r="G1675" s="55">
        <v>42765</v>
      </c>
      <c r="H1675" s="58">
        <v>6</v>
      </c>
      <c r="I1675" s="7" t="s">
        <v>328</v>
      </c>
      <c r="J1675" s="15" t="s">
        <v>1777</v>
      </c>
      <c r="K1675" s="7" t="s">
        <v>1739</v>
      </c>
      <c r="L1675" s="57">
        <v>9599023.1999999993</v>
      </c>
      <c r="M1675" s="57">
        <v>9599023.1999999993</v>
      </c>
      <c r="N1675" s="9" t="s">
        <v>271</v>
      </c>
      <c r="O1675" s="9" t="s">
        <v>271</v>
      </c>
      <c r="P1675" s="11" t="s">
        <v>350</v>
      </c>
      <c r="Q1675" s="11" t="s">
        <v>1532</v>
      </c>
      <c r="R1675" s="11" t="s">
        <v>1533</v>
      </c>
      <c r="S1675" s="11" t="s">
        <v>1534</v>
      </c>
      <c r="T1675" s="11" t="s">
        <v>1778</v>
      </c>
    </row>
    <row r="1676" spans="1:20" ht="35.1" customHeight="1" x14ac:dyDescent="0.25">
      <c r="A1676" s="4">
        <v>22</v>
      </c>
      <c r="B1676" s="5" t="s">
        <v>1775</v>
      </c>
      <c r="C1676" s="5" t="s">
        <v>271</v>
      </c>
      <c r="D1676" s="6" t="s">
        <v>271</v>
      </c>
      <c r="E1676" s="54">
        <v>80111601</v>
      </c>
      <c r="F1676" s="6" t="s">
        <v>1776</v>
      </c>
      <c r="G1676" s="55">
        <v>42765</v>
      </c>
      <c r="H1676" s="58">
        <v>6</v>
      </c>
      <c r="I1676" s="7" t="s">
        <v>328</v>
      </c>
      <c r="J1676" s="15" t="s">
        <v>1777</v>
      </c>
      <c r="K1676" s="7" t="s">
        <v>1739</v>
      </c>
      <c r="L1676" s="57">
        <v>9599023.1999999993</v>
      </c>
      <c r="M1676" s="57">
        <v>9599023.1999999993</v>
      </c>
      <c r="N1676" s="9" t="s">
        <v>271</v>
      </c>
      <c r="O1676" s="9" t="s">
        <v>271</v>
      </c>
      <c r="P1676" s="11" t="s">
        <v>350</v>
      </c>
      <c r="Q1676" s="11" t="s">
        <v>1532</v>
      </c>
      <c r="R1676" s="11" t="s">
        <v>1533</v>
      </c>
      <c r="S1676" s="11" t="s">
        <v>1534</v>
      </c>
      <c r="T1676" s="11" t="s">
        <v>1778</v>
      </c>
    </row>
    <row r="1677" spans="1:20" ht="35.1" customHeight="1" x14ac:dyDescent="0.25">
      <c r="A1677" s="4">
        <v>23</v>
      </c>
      <c r="B1677" s="5" t="s">
        <v>1775</v>
      </c>
      <c r="C1677" s="5" t="s">
        <v>271</v>
      </c>
      <c r="D1677" s="6" t="s">
        <v>271</v>
      </c>
      <c r="E1677" s="54">
        <v>80111601</v>
      </c>
      <c r="F1677" s="6" t="s">
        <v>1776</v>
      </c>
      <c r="G1677" s="55">
        <v>42765</v>
      </c>
      <c r="H1677" s="58">
        <v>6</v>
      </c>
      <c r="I1677" s="7" t="s">
        <v>328</v>
      </c>
      <c r="J1677" s="15" t="s">
        <v>1777</v>
      </c>
      <c r="K1677" s="7" t="s">
        <v>1739</v>
      </c>
      <c r="L1677" s="57">
        <v>9599023.1999999993</v>
      </c>
      <c r="M1677" s="57">
        <v>9599023.1999999993</v>
      </c>
      <c r="N1677" s="9" t="s">
        <v>271</v>
      </c>
      <c r="O1677" s="9" t="s">
        <v>271</v>
      </c>
      <c r="P1677" s="11" t="s">
        <v>350</v>
      </c>
      <c r="Q1677" s="11" t="s">
        <v>1532</v>
      </c>
      <c r="R1677" s="11" t="s">
        <v>1533</v>
      </c>
      <c r="S1677" s="11" t="s">
        <v>1534</v>
      </c>
      <c r="T1677" s="11" t="s">
        <v>1778</v>
      </c>
    </row>
    <row r="1678" spans="1:20" ht="35.1" customHeight="1" x14ac:dyDescent="0.25">
      <c r="A1678" s="4">
        <v>24</v>
      </c>
      <c r="B1678" s="5" t="s">
        <v>1775</v>
      </c>
      <c r="C1678" s="5" t="s">
        <v>271</v>
      </c>
      <c r="D1678" s="6" t="s">
        <v>271</v>
      </c>
      <c r="E1678" s="54">
        <v>80111601</v>
      </c>
      <c r="F1678" s="6" t="s">
        <v>1776</v>
      </c>
      <c r="G1678" s="55">
        <v>42765</v>
      </c>
      <c r="H1678" s="58">
        <v>6</v>
      </c>
      <c r="I1678" s="7" t="s">
        <v>328</v>
      </c>
      <c r="J1678" s="15" t="s">
        <v>1777</v>
      </c>
      <c r="K1678" s="7" t="s">
        <v>1739</v>
      </c>
      <c r="L1678" s="57">
        <v>9599023.1999999993</v>
      </c>
      <c r="M1678" s="57">
        <v>9599023.1999999993</v>
      </c>
      <c r="N1678" s="9" t="s">
        <v>271</v>
      </c>
      <c r="O1678" s="9" t="s">
        <v>271</v>
      </c>
      <c r="P1678" s="11" t="s">
        <v>350</v>
      </c>
      <c r="Q1678" s="11" t="s">
        <v>1532</v>
      </c>
      <c r="R1678" s="11" t="s">
        <v>1533</v>
      </c>
      <c r="S1678" s="11" t="s">
        <v>1534</v>
      </c>
      <c r="T1678" s="11" t="s">
        <v>1778</v>
      </c>
    </row>
    <row r="1679" spans="1:20" ht="35.1" customHeight="1" x14ac:dyDescent="0.25">
      <c r="A1679" s="4">
        <v>25</v>
      </c>
      <c r="B1679" s="5" t="s">
        <v>1775</v>
      </c>
      <c r="C1679" s="5" t="s">
        <v>271</v>
      </c>
      <c r="D1679" s="6" t="s">
        <v>271</v>
      </c>
      <c r="E1679" s="54">
        <v>80111601</v>
      </c>
      <c r="F1679" s="6" t="s">
        <v>1776</v>
      </c>
      <c r="G1679" s="55">
        <v>42765</v>
      </c>
      <c r="H1679" s="58">
        <v>6</v>
      </c>
      <c r="I1679" s="7" t="s">
        <v>328</v>
      </c>
      <c r="J1679" s="15" t="s">
        <v>1777</v>
      </c>
      <c r="K1679" s="7" t="s">
        <v>1739</v>
      </c>
      <c r="L1679" s="57">
        <v>9599023.1999999993</v>
      </c>
      <c r="M1679" s="57">
        <v>9599023.1999999993</v>
      </c>
      <c r="N1679" s="9" t="s">
        <v>271</v>
      </c>
      <c r="O1679" s="9" t="s">
        <v>271</v>
      </c>
      <c r="P1679" s="11" t="s">
        <v>350</v>
      </c>
      <c r="Q1679" s="11" t="s">
        <v>1532</v>
      </c>
      <c r="R1679" s="11" t="s">
        <v>1533</v>
      </c>
      <c r="S1679" s="11" t="s">
        <v>1534</v>
      </c>
      <c r="T1679" s="11" t="s">
        <v>1778</v>
      </c>
    </row>
    <row r="1680" spans="1:20" ht="35.1" customHeight="1" x14ac:dyDescent="0.25">
      <c r="A1680" s="4">
        <v>26</v>
      </c>
      <c r="B1680" s="5" t="s">
        <v>1775</v>
      </c>
      <c r="C1680" s="5" t="s">
        <v>271</v>
      </c>
      <c r="D1680" s="6" t="s">
        <v>271</v>
      </c>
      <c r="E1680" s="54">
        <v>80111601</v>
      </c>
      <c r="F1680" s="6" t="s">
        <v>1776</v>
      </c>
      <c r="G1680" s="55">
        <v>42765</v>
      </c>
      <c r="H1680" s="58">
        <v>6</v>
      </c>
      <c r="I1680" s="7" t="s">
        <v>328</v>
      </c>
      <c r="J1680" s="15" t="s">
        <v>1777</v>
      </c>
      <c r="K1680" s="7" t="s">
        <v>1739</v>
      </c>
      <c r="L1680" s="57">
        <v>9599023.1999999993</v>
      </c>
      <c r="M1680" s="57">
        <v>9599023.1999999993</v>
      </c>
      <c r="N1680" s="9" t="s">
        <v>271</v>
      </c>
      <c r="O1680" s="9" t="s">
        <v>271</v>
      </c>
      <c r="P1680" s="11" t="s">
        <v>350</v>
      </c>
      <c r="Q1680" s="11" t="s">
        <v>1532</v>
      </c>
      <c r="R1680" s="11" t="s">
        <v>1533</v>
      </c>
      <c r="S1680" s="11" t="s">
        <v>1534</v>
      </c>
      <c r="T1680" s="11" t="s">
        <v>1778</v>
      </c>
    </row>
    <row r="1681" spans="1:20" ht="35.1" customHeight="1" x14ac:dyDescent="0.25">
      <c r="A1681" s="4">
        <v>27</v>
      </c>
      <c r="B1681" s="5" t="s">
        <v>1775</v>
      </c>
      <c r="C1681" s="5" t="s">
        <v>271</v>
      </c>
      <c r="D1681" s="6" t="s">
        <v>271</v>
      </c>
      <c r="E1681" s="54">
        <v>80111601</v>
      </c>
      <c r="F1681" s="6" t="s">
        <v>1776</v>
      </c>
      <c r="G1681" s="55">
        <v>42765</v>
      </c>
      <c r="H1681" s="58">
        <v>6</v>
      </c>
      <c r="I1681" s="7" t="s">
        <v>328</v>
      </c>
      <c r="J1681" s="15" t="s">
        <v>1777</v>
      </c>
      <c r="K1681" s="7" t="s">
        <v>1739</v>
      </c>
      <c r="L1681" s="57">
        <v>9599023.1999999993</v>
      </c>
      <c r="M1681" s="57">
        <v>9599023.1999999993</v>
      </c>
      <c r="N1681" s="9" t="s">
        <v>271</v>
      </c>
      <c r="O1681" s="9" t="s">
        <v>271</v>
      </c>
      <c r="P1681" s="11" t="s">
        <v>350</v>
      </c>
      <c r="Q1681" s="11" t="s">
        <v>1532</v>
      </c>
      <c r="R1681" s="11" t="s">
        <v>1533</v>
      </c>
      <c r="S1681" s="11" t="s">
        <v>1534</v>
      </c>
      <c r="T1681" s="11" t="s">
        <v>1778</v>
      </c>
    </row>
    <row r="1682" spans="1:20" ht="35.1" customHeight="1" x14ac:dyDescent="0.25">
      <c r="A1682" s="4">
        <v>28</v>
      </c>
      <c r="B1682" s="5" t="s">
        <v>1775</v>
      </c>
      <c r="C1682" s="5" t="s">
        <v>271</v>
      </c>
      <c r="D1682" s="6" t="s">
        <v>271</v>
      </c>
      <c r="E1682" s="54">
        <v>80111601</v>
      </c>
      <c r="F1682" s="6" t="s">
        <v>1776</v>
      </c>
      <c r="G1682" s="55">
        <v>42765</v>
      </c>
      <c r="H1682" s="58">
        <v>6</v>
      </c>
      <c r="I1682" s="7" t="s">
        <v>328</v>
      </c>
      <c r="J1682" s="15" t="s">
        <v>1777</v>
      </c>
      <c r="K1682" s="7" t="s">
        <v>1739</v>
      </c>
      <c r="L1682" s="57">
        <v>9599023.1999999993</v>
      </c>
      <c r="M1682" s="57">
        <v>9599023.1999999993</v>
      </c>
      <c r="N1682" s="9" t="s">
        <v>271</v>
      </c>
      <c r="O1682" s="9" t="s">
        <v>271</v>
      </c>
      <c r="P1682" s="11" t="s">
        <v>350</v>
      </c>
      <c r="Q1682" s="11" t="s">
        <v>1532</v>
      </c>
      <c r="R1682" s="11" t="s">
        <v>1533</v>
      </c>
      <c r="S1682" s="11" t="s">
        <v>1534</v>
      </c>
      <c r="T1682" s="11" t="s">
        <v>1778</v>
      </c>
    </row>
    <row r="1683" spans="1:20" ht="35.1" customHeight="1" x14ac:dyDescent="0.25">
      <c r="A1683" s="4">
        <v>29</v>
      </c>
      <c r="B1683" s="5" t="s">
        <v>1775</v>
      </c>
      <c r="C1683" s="5" t="s">
        <v>271</v>
      </c>
      <c r="D1683" s="6" t="s">
        <v>271</v>
      </c>
      <c r="E1683" s="54">
        <v>80111601</v>
      </c>
      <c r="F1683" s="6" t="s">
        <v>1776</v>
      </c>
      <c r="G1683" s="55">
        <v>42765</v>
      </c>
      <c r="H1683" s="58">
        <v>6</v>
      </c>
      <c r="I1683" s="7" t="s">
        <v>328</v>
      </c>
      <c r="J1683" s="15" t="s">
        <v>1777</v>
      </c>
      <c r="K1683" s="7" t="s">
        <v>1739</v>
      </c>
      <c r="L1683" s="57">
        <v>9599023.1999999993</v>
      </c>
      <c r="M1683" s="57">
        <v>9599023.1999999993</v>
      </c>
      <c r="N1683" s="9" t="s">
        <v>271</v>
      </c>
      <c r="O1683" s="9" t="s">
        <v>271</v>
      </c>
      <c r="P1683" s="11" t="s">
        <v>350</v>
      </c>
      <c r="Q1683" s="11" t="s">
        <v>1532</v>
      </c>
      <c r="R1683" s="11" t="s">
        <v>1533</v>
      </c>
      <c r="S1683" s="11" t="s">
        <v>1534</v>
      </c>
      <c r="T1683" s="11" t="s">
        <v>1778</v>
      </c>
    </row>
    <row r="1684" spans="1:20" ht="35.1" customHeight="1" x14ac:dyDescent="0.25">
      <c r="A1684" s="4">
        <v>30</v>
      </c>
      <c r="B1684" s="5" t="s">
        <v>1775</v>
      </c>
      <c r="C1684" s="5" t="s">
        <v>271</v>
      </c>
      <c r="D1684" s="6" t="s">
        <v>271</v>
      </c>
      <c r="E1684" s="54">
        <v>80111601</v>
      </c>
      <c r="F1684" s="6" t="s">
        <v>1776</v>
      </c>
      <c r="G1684" s="55">
        <v>42765</v>
      </c>
      <c r="H1684" s="58">
        <v>6</v>
      </c>
      <c r="I1684" s="7" t="s">
        <v>328</v>
      </c>
      <c r="J1684" s="15" t="s">
        <v>1777</v>
      </c>
      <c r="K1684" s="7" t="s">
        <v>1739</v>
      </c>
      <c r="L1684" s="57">
        <v>9599023.1999999993</v>
      </c>
      <c r="M1684" s="57">
        <v>9599023.1999999993</v>
      </c>
      <c r="N1684" s="9" t="s">
        <v>271</v>
      </c>
      <c r="O1684" s="9" t="s">
        <v>271</v>
      </c>
      <c r="P1684" s="11" t="s">
        <v>350</v>
      </c>
      <c r="Q1684" s="11" t="s">
        <v>1532</v>
      </c>
      <c r="R1684" s="11" t="s">
        <v>1533</v>
      </c>
      <c r="S1684" s="11" t="s">
        <v>1534</v>
      </c>
      <c r="T1684" s="11" t="s">
        <v>1778</v>
      </c>
    </row>
    <row r="1685" spans="1:20" ht="35.1" customHeight="1" x14ac:dyDescent="0.25">
      <c r="A1685" s="4">
        <v>31</v>
      </c>
      <c r="B1685" s="5" t="s">
        <v>1775</v>
      </c>
      <c r="C1685" s="5" t="s">
        <v>271</v>
      </c>
      <c r="D1685" s="6" t="s">
        <v>271</v>
      </c>
      <c r="E1685" s="54">
        <v>80111601</v>
      </c>
      <c r="F1685" s="6" t="s">
        <v>1776</v>
      </c>
      <c r="G1685" s="55">
        <v>42765</v>
      </c>
      <c r="H1685" s="58">
        <v>6</v>
      </c>
      <c r="I1685" s="7" t="s">
        <v>328</v>
      </c>
      <c r="J1685" s="15" t="s">
        <v>1777</v>
      </c>
      <c r="K1685" s="7" t="s">
        <v>1739</v>
      </c>
      <c r="L1685" s="57">
        <v>9599023.1999999993</v>
      </c>
      <c r="M1685" s="57">
        <v>9599023.1999999993</v>
      </c>
      <c r="N1685" s="9" t="s">
        <v>271</v>
      </c>
      <c r="O1685" s="9" t="s">
        <v>271</v>
      </c>
      <c r="P1685" s="11" t="s">
        <v>350</v>
      </c>
      <c r="Q1685" s="11" t="s">
        <v>1532</v>
      </c>
      <c r="R1685" s="11" t="s">
        <v>1533</v>
      </c>
      <c r="S1685" s="11" t="s">
        <v>1534</v>
      </c>
      <c r="T1685" s="11" t="s">
        <v>1778</v>
      </c>
    </row>
    <row r="1686" spans="1:20" ht="35.1" customHeight="1" x14ac:dyDescent="0.25">
      <c r="A1686" s="4">
        <v>32</v>
      </c>
      <c r="B1686" s="5" t="s">
        <v>1775</v>
      </c>
      <c r="C1686" s="5" t="s">
        <v>271</v>
      </c>
      <c r="D1686" s="6" t="s">
        <v>271</v>
      </c>
      <c r="E1686" s="54">
        <v>80111601</v>
      </c>
      <c r="F1686" s="6" t="s">
        <v>1776</v>
      </c>
      <c r="G1686" s="55">
        <v>42765</v>
      </c>
      <c r="H1686" s="58">
        <v>6</v>
      </c>
      <c r="I1686" s="7" t="s">
        <v>328</v>
      </c>
      <c r="J1686" s="15" t="s">
        <v>1777</v>
      </c>
      <c r="K1686" s="7" t="s">
        <v>1739</v>
      </c>
      <c r="L1686" s="57">
        <v>9599023.1999999993</v>
      </c>
      <c r="M1686" s="57">
        <v>9599023.1999999993</v>
      </c>
      <c r="N1686" s="9" t="s">
        <v>271</v>
      </c>
      <c r="O1686" s="9" t="s">
        <v>271</v>
      </c>
      <c r="P1686" s="11" t="s">
        <v>350</v>
      </c>
      <c r="Q1686" s="11" t="s">
        <v>1532</v>
      </c>
      <c r="R1686" s="11" t="s">
        <v>1533</v>
      </c>
      <c r="S1686" s="11" t="s">
        <v>1534</v>
      </c>
      <c r="T1686" s="11" t="s">
        <v>1778</v>
      </c>
    </row>
    <row r="1687" spans="1:20" ht="35.1" customHeight="1" x14ac:dyDescent="0.25">
      <c r="A1687" s="4">
        <v>33</v>
      </c>
      <c r="B1687" s="5" t="s">
        <v>1775</v>
      </c>
      <c r="C1687" s="5" t="s">
        <v>271</v>
      </c>
      <c r="D1687" s="6" t="s">
        <v>271</v>
      </c>
      <c r="E1687" s="54">
        <v>80111601</v>
      </c>
      <c r="F1687" s="6" t="s">
        <v>1776</v>
      </c>
      <c r="G1687" s="55">
        <v>42765</v>
      </c>
      <c r="H1687" s="58">
        <v>6</v>
      </c>
      <c r="I1687" s="7" t="s">
        <v>328</v>
      </c>
      <c r="J1687" s="15" t="s">
        <v>1777</v>
      </c>
      <c r="K1687" s="7" t="s">
        <v>1739</v>
      </c>
      <c r="L1687" s="57">
        <v>9599023.1999999993</v>
      </c>
      <c r="M1687" s="57">
        <v>9599023.1999999993</v>
      </c>
      <c r="N1687" s="9" t="s">
        <v>271</v>
      </c>
      <c r="O1687" s="9" t="s">
        <v>271</v>
      </c>
      <c r="P1687" s="11" t="s">
        <v>350</v>
      </c>
      <c r="Q1687" s="11" t="s">
        <v>1532</v>
      </c>
      <c r="R1687" s="11" t="s">
        <v>1533</v>
      </c>
      <c r="S1687" s="11" t="s">
        <v>1534</v>
      </c>
      <c r="T1687" s="11" t="s">
        <v>1778</v>
      </c>
    </row>
    <row r="1688" spans="1:20" ht="35.1" customHeight="1" x14ac:dyDescent="0.25">
      <c r="A1688" s="4">
        <v>34</v>
      </c>
      <c r="B1688" s="5" t="s">
        <v>1775</v>
      </c>
      <c r="C1688" s="5" t="s">
        <v>271</v>
      </c>
      <c r="D1688" s="6" t="s">
        <v>271</v>
      </c>
      <c r="E1688" s="54">
        <v>80111601</v>
      </c>
      <c r="F1688" s="6" t="s">
        <v>1776</v>
      </c>
      <c r="G1688" s="55">
        <v>42765</v>
      </c>
      <c r="H1688" s="58">
        <v>6</v>
      </c>
      <c r="I1688" s="7" t="s">
        <v>328</v>
      </c>
      <c r="J1688" s="15" t="s">
        <v>1777</v>
      </c>
      <c r="K1688" s="7" t="s">
        <v>1739</v>
      </c>
      <c r="L1688" s="57">
        <v>9599023.1999999993</v>
      </c>
      <c r="M1688" s="57">
        <v>9599023.1999999993</v>
      </c>
      <c r="N1688" s="9" t="s">
        <v>271</v>
      </c>
      <c r="O1688" s="9" t="s">
        <v>271</v>
      </c>
      <c r="P1688" s="11" t="s">
        <v>350</v>
      </c>
      <c r="Q1688" s="11" t="s">
        <v>1532</v>
      </c>
      <c r="R1688" s="11" t="s">
        <v>1533</v>
      </c>
      <c r="S1688" s="11" t="s">
        <v>1534</v>
      </c>
      <c r="T1688" s="11" t="s">
        <v>1778</v>
      </c>
    </row>
    <row r="1689" spans="1:20" ht="35.1" customHeight="1" x14ac:dyDescent="0.25">
      <c r="A1689" s="4">
        <v>35</v>
      </c>
      <c r="B1689" s="5" t="s">
        <v>1775</v>
      </c>
      <c r="C1689" s="5" t="s">
        <v>271</v>
      </c>
      <c r="D1689" s="6" t="s">
        <v>271</v>
      </c>
      <c r="E1689" s="54">
        <v>80111601</v>
      </c>
      <c r="F1689" s="6" t="s">
        <v>1776</v>
      </c>
      <c r="G1689" s="55">
        <v>42765</v>
      </c>
      <c r="H1689" s="58">
        <v>6</v>
      </c>
      <c r="I1689" s="7" t="s">
        <v>328</v>
      </c>
      <c r="J1689" s="15" t="s">
        <v>1777</v>
      </c>
      <c r="K1689" s="7" t="s">
        <v>1739</v>
      </c>
      <c r="L1689" s="57">
        <v>9599023.1999999993</v>
      </c>
      <c r="M1689" s="57">
        <v>9599023.1999999993</v>
      </c>
      <c r="N1689" s="9" t="s">
        <v>271</v>
      </c>
      <c r="O1689" s="9" t="s">
        <v>271</v>
      </c>
      <c r="P1689" s="11" t="s">
        <v>350</v>
      </c>
      <c r="Q1689" s="11" t="s">
        <v>1532</v>
      </c>
      <c r="R1689" s="11" t="s">
        <v>1533</v>
      </c>
      <c r="S1689" s="11" t="s">
        <v>1534</v>
      </c>
      <c r="T1689" s="11" t="s">
        <v>1778</v>
      </c>
    </row>
    <row r="1690" spans="1:20" ht="35.1" customHeight="1" x14ac:dyDescent="0.25">
      <c r="A1690" s="4">
        <v>36</v>
      </c>
      <c r="B1690" s="5" t="s">
        <v>1775</v>
      </c>
      <c r="C1690" s="5" t="s">
        <v>271</v>
      </c>
      <c r="D1690" s="6" t="s">
        <v>271</v>
      </c>
      <c r="E1690" s="54">
        <v>80111601</v>
      </c>
      <c r="F1690" s="6" t="s">
        <v>1776</v>
      </c>
      <c r="G1690" s="55">
        <v>42765</v>
      </c>
      <c r="H1690" s="58">
        <v>6</v>
      </c>
      <c r="I1690" s="7" t="s">
        <v>328</v>
      </c>
      <c r="J1690" s="15" t="s">
        <v>1777</v>
      </c>
      <c r="K1690" s="7" t="s">
        <v>1739</v>
      </c>
      <c r="L1690" s="57">
        <v>9599023.1999999993</v>
      </c>
      <c r="M1690" s="57">
        <v>9599023.1999999993</v>
      </c>
      <c r="N1690" s="9" t="s">
        <v>271</v>
      </c>
      <c r="O1690" s="9" t="s">
        <v>271</v>
      </c>
      <c r="P1690" s="11" t="s">
        <v>350</v>
      </c>
      <c r="Q1690" s="11" t="s">
        <v>1532</v>
      </c>
      <c r="R1690" s="11" t="s">
        <v>1533</v>
      </c>
      <c r="S1690" s="11" t="s">
        <v>1534</v>
      </c>
      <c r="T1690" s="11" t="s">
        <v>1778</v>
      </c>
    </row>
    <row r="1691" spans="1:20" ht="35.1" customHeight="1" x14ac:dyDescent="0.25">
      <c r="A1691" s="4">
        <v>37</v>
      </c>
      <c r="B1691" s="5" t="s">
        <v>1775</v>
      </c>
      <c r="C1691" s="5" t="s">
        <v>271</v>
      </c>
      <c r="D1691" s="6" t="s">
        <v>271</v>
      </c>
      <c r="E1691" s="54">
        <v>80111601</v>
      </c>
      <c r="F1691" s="6" t="s">
        <v>1776</v>
      </c>
      <c r="G1691" s="55">
        <v>42765</v>
      </c>
      <c r="H1691" s="58">
        <v>6</v>
      </c>
      <c r="I1691" s="7" t="s">
        <v>328</v>
      </c>
      <c r="J1691" s="15" t="s">
        <v>1777</v>
      </c>
      <c r="K1691" s="7" t="s">
        <v>1739</v>
      </c>
      <c r="L1691" s="57">
        <v>9599023.1999999993</v>
      </c>
      <c r="M1691" s="57">
        <v>9599023.1999999993</v>
      </c>
      <c r="N1691" s="9" t="s">
        <v>271</v>
      </c>
      <c r="O1691" s="9" t="s">
        <v>271</v>
      </c>
      <c r="P1691" s="11" t="s">
        <v>350</v>
      </c>
      <c r="Q1691" s="11" t="s">
        <v>1532</v>
      </c>
      <c r="R1691" s="11" t="s">
        <v>1533</v>
      </c>
      <c r="S1691" s="11" t="s">
        <v>1534</v>
      </c>
      <c r="T1691" s="11" t="s">
        <v>1778</v>
      </c>
    </row>
    <row r="1692" spans="1:20" ht="35.1" customHeight="1" x14ac:dyDescent="0.25">
      <c r="A1692" s="4">
        <v>38</v>
      </c>
      <c r="B1692" s="5" t="s">
        <v>1775</v>
      </c>
      <c r="C1692" s="5" t="s">
        <v>271</v>
      </c>
      <c r="D1692" s="6" t="s">
        <v>271</v>
      </c>
      <c r="E1692" s="54">
        <v>80111601</v>
      </c>
      <c r="F1692" s="6" t="s">
        <v>1776</v>
      </c>
      <c r="G1692" s="55">
        <v>42765</v>
      </c>
      <c r="H1692" s="58">
        <v>6</v>
      </c>
      <c r="I1692" s="7" t="s">
        <v>328</v>
      </c>
      <c r="J1692" s="15" t="s">
        <v>1777</v>
      </c>
      <c r="K1692" s="7" t="s">
        <v>1739</v>
      </c>
      <c r="L1692" s="57">
        <v>9599023.1999999993</v>
      </c>
      <c r="M1692" s="57">
        <v>9599023.1999999993</v>
      </c>
      <c r="N1692" s="9" t="s">
        <v>271</v>
      </c>
      <c r="O1692" s="9" t="s">
        <v>271</v>
      </c>
      <c r="P1692" s="11" t="s">
        <v>350</v>
      </c>
      <c r="Q1692" s="11" t="s">
        <v>1532</v>
      </c>
      <c r="R1692" s="11" t="s">
        <v>1533</v>
      </c>
      <c r="S1692" s="11" t="s">
        <v>1534</v>
      </c>
      <c r="T1692" s="11" t="s">
        <v>1778</v>
      </c>
    </row>
    <row r="1693" spans="1:20" ht="35.1" customHeight="1" x14ac:dyDescent="0.25">
      <c r="A1693" s="4">
        <v>39</v>
      </c>
      <c r="B1693" s="5" t="s">
        <v>1775</v>
      </c>
      <c r="C1693" s="5" t="s">
        <v>271</v>
      </c>
      <c r="D1693" s="6" t="s">
        <v>271</v>
      </c>
      <c r="E1693" s="54">
        <v>80111601</v>
      </c>
      <c r="F1693" s="6" t="s">
        <v>1776</v>
      </c>
      <c r="G1693" s="55">
        <v>42765</v>
      </c>
      <c r="H1693" s="58">
        <v>6</v>
      </c>
      <c r="I1693" s="7" t="s">
        <v>328</v>
      </c>
      <c r="J1693" s="15" t="s">
        <v>1777</v>
      </c>
      <c r="K1693" s="7" t="s">
        <v>1739</v>
      </c>
      <c r="L1693" s="57">
        <v>9599023.1999999993</v>
      </c>
      <c r="M1693" s="57">
        <v>9599023.1999999993</v>
      </c>
      <c r="N1693" s="9" t="s">
        <v>271</v>
      </c>
      <c r="O1693" s="9" t="s">
        <v>271</v>
      </c>
      <c r="P1693" s="11" t="s">
        <v>350</v>
      </c>
      <c r="Q1693" s="11" t="s">
        <v>1532</v>
      </c>
      <c r="R1693" s="11" t="s">
        <v>1533</v>
      </c>
      <c r="S1693" s="11" t="s">
        <v>1534</v>
      </c>
      <c r="T1693" s="11" t="s">
        <v>1778</v>
      </c>
    </row>
    <row r="1694" spans="1:20" ht="35.1" customHeight="1" x14ac:dyDescent="0.25">
      <c r="A1694" s="4">
        <v>40</v>
      </c>
      <c r="B1694" s="5" t="s">
        <v>1775</v>
      </c>
      <c r="C1694" s="5" t="s">
        <v>271</v>
      </c>
      <c r="D1694" s="6" t="s">
        <v>271</v>
      </c>
      <c r="E1694" s="54">
        <v>80111601</v>
      </c>
      <c r="F1694" s="6" t="s">
        <v>1776</v>
      </c>
      <c r="G1694" s="55">
        <v>42765</v>
      </c>
      <c r="H1694" s="58">
        <v>6</v>
      </c>
      <c r="I1694" s="7" t="s">
        <v>328</v>
      </c>
      <c r="J1694" s="15" t="s">
        <v>1777</v>
      </c>
      <c r="K1694" s="7" t="s">
        <v>1739</v>
      </c>
      <c r="L1694" s="57">
        <v>9599023.1999999993</v>
      </c>
      <c r="M1694" s="57">
        <v>9599023.1999999993</v>
      </c>
      <c r="N1694" s="9" t="s">
        <v>271</v>
      </c>
      <c r="O1694" s="9" t="s">
        <v>271</v>
      </c>
      <c r="P1694" s="11" t="s">
        <v>350</v>
      </c>
      <c r="Q1694" s="11" t="s">
        <v>1532</v>
      </c>
      <c r="R1694" s="11" t="s">
        <v>1533</v>
      </c>
      <c r="S1694" s="11" t="s">
        <v>1534</v>
      </c>
      <c r="T1694" s="11" t="s">
        <v>1778</v>
      </c>
    </row>
    <row r="1695" spans="1:20" ht="35.1" customHeight="1" x14ac:dyDescent="0.25">
      <c r="A1695" s="4">
        <v>41</v>
      </c>
      <c r="B1695" s="5" t="s">
        <v>1775</v>
      </c>
      <c r="C1695" s="5" t="s">
        <v>271</v>
      </c>
      <c r="D1695" s="6" t="s">
        <v>271</v>
      </c>
      <c r="E1695" s="54">
        <v>80111601</v>
      </c>
      <c r="F1695" s="6" t="s">
        <v>1776</v>
      </c>
      <c r="G1695" s="55">
        <v>42765</v>
      </c>
      <c r="H1695" s="58">
        <v>6</v>
      </c>
      <c r="I1695" s="7" t="s">
        <v>328</v>
      </c>
      <c r="J1695" s="15" t="s">
        <v>1777</v>
      </c>
      <c r="K1695" s="7" t="s">
        <v>1739</v>
      </c>
      <c r="L1695" s="57">
        <v>9599023.1999999993</v>
      </c>
      <c r="M1695" s="57">
        <v>9599023.1999999993</v>
      </c>
      <c r="N1695" s="9" t="s">
        <v>271</v>
      </c>
      <c r="O1695" s="9" t="s">
        <v>271</v>
      </c>
      <c r="P1695" s="11" t="s">
        <v>350</v>
      </c>
      <c r="Q1695" s="11" t="s">
        <v>1532</v>
      </c>
      <c r="R1695" s="11" t="s">
        <v>1533</v>
      </c>
      <c r="S1695" s="11" t="s">
        <v>1534</v>
      </c>
      <c r="T1695" s="11" t="s">
        <v>1778</v>
      </c>
    </row>
    <row r="1696" spans="1:20" ht="35.1" customHeight="1" x14ac:dyDescent="0.25">
      <c r="A1696" s="4">
        <v>42</v>
      </c>
      <c r="B1696" s="5" t="s">
        <v>1775</v>
      </c>
      <c r="C1696" s="5" t="s">
        <v>271</v>
      </c>
      <c r="D1696" s="6" t="s">
        <v>271</v>
      </c>
      <c r="E1696" s="54">
        <v>80111601</v>
      </c>
      <c r="F1696" s="6" t="s">
        <v>1776</v>
      </c>
      <c r="G1696" s="55">
        <v>42765</v>
      </c>
      <c r="H1696" s="58">
        <v>6</v>
      </c>
      <c r="I1696" s="7" t="s">
        <v>328</v>
      </c>
      <c r="J1696" s="15" t="s">
        <v>1777</v>
      </c>
      <c r="K1696" s="7" t="s">
        <v>1739</v>
      </c>
      <c r="L1696" s="57">
        <v>9599023.1999999993</v>
      </c>
      <c r="M1696" s="57">
        <v>9599023.1999999993</v>
      </c>
      <c r="N1696" s="9" t="s">
        <v>271</v>
      </c>
      <c r="O1696" s="9" t="s">
        <v>271</v>
      </c>
      <c r="P1696" s="11" t="s">
        <v>350</v>
      </c>
      <c r="Q1696" s="11" t="s">
        <v>1532</v>
      </c>
      <c r="R1696" s="11" t="s">
        <v>1533</v>
      </c>
      <c r="S1696" s="11" t="s">
        <v>1534</v>
      </c>
      <c r="T1696" s="11" t="s">
        <v>1778</v>
      </c>
    </row>
    <row r="1697" spans="1:20" ht="35.1" customHeight="1" x14ac:dyDescent="0.25">
      <c r="A1697" s="4">
        <v>43</v>
      </c>
      <c r="B1697" s="5" t="s">
        <v>1775</v>
      </c>
      <c r="C1697" s="5" t="s">
        <v>271</v>
      </c>
      <c r="D1697" s="6" t="s">
        <v>271</v>
      </c>
      <c r="E1697" s="54">
        <v>80111601</v>
      </c>
      <c r="F1697" s="6" t="s">
        <v>1776</v>
      </c>
      <c r="G1697" s="55">
        <v>42765</v>
      </c>
      <c r="H1697" s="58">
        <v>6</v>
      </c>
      <c r="I1697" s="7" t="s">
        <v>328</v>
      </c>
      <c r="J1697" s="15" t="s">
        <v>1777</v>
      </c>
      <c r="K1697" s="7" t="s">
        <v>1739</v>
      </c>
      <c r="L1697" s="57">
        <v>9599023.1999999993</v>
      </c>
      <c r="M1697" s="57">
        <v>9599023.1999999993</v>
      </c>
      <c r="N1697" s="9" t="s">
        <v>271</v>
      </c>
      <c r="O1697" s="9" t="s">
        <v>271</v>
      </c>
      <c r="P1697" s="11" t="s">
        <v>350</v>
      </c>
      <c r="Q1697" s="11" t="s">
        <v>1532</v>
      </c>
      <c r="R1697" s="11" t="s">
        <v>1533</v>
      </c>
      <c r="S1697" s="11" t="s">
        <v>1534</v>
      </c>
      <c r="T1697" s="11" t="s">
        <v>1778</v>
      </c>
    </row>
    <row r="1698" spans="1:20" ht="35.1" customHeight="1" x14ac:dyDescent="0.25">
      <c r="A1698" s="4">
        <v>44</v>
      </c>
      <c r="B1698" s="5" t="s">
        <v>1775</v>
      </c>
      <c r="C1698" s="5" t="s">
        <v>271</v>
      </c>
      <c r="D1698" s="6" t="s">
        <v>271</v>
      </c>
      <c r="E1698" s="54">
        <v>80111601</v>
      </c>
      <c r="F1698" s="6" t="s">
        <v>1776</v>
      </c>
      <c r="G1698" s="55">
        <v>42765</v>
      </c>
      <c r="H1698" s="58">
        <v>6</v>
      </c>
      <c r="I1698" s="7" t="s">
        <v>328</v>
      </c>
      <c r="J1698" s="15" t="s">
        <v>1777</v>
      </c>
      <c r="K1698" s="7" t="s">
        <v>1739</v>
      </c>
      <c r="L1698" s="57">
        <v>9599023.1999999993</v>
      </c>
      <c r="M1698" s="57">
        <v>9599023.1999999993</v>
      </c>
      <c r="N1698" s="9" t="s">
        <v>271</v>
      </c>
      <c r="O1698" s="9" t="s">
        <v>271</v>
      </c>
      <c r="P1698" s="11" t="s">
        <v>350</v>
      </c>
      <c r="Q1698" s="11" t="s">
        <v>1532</v>
      </c>
      <c r="R1698" s="11" t="s">
        <v>1533</v>
      </c>
      <c r="S1698" s="11" t="s">
        <v>1534</v>
      </c>
      <c r="T1698" s="11" t="s">
        <v>1778</v>
      </c>
    </row>
    <row r="1699" spans="1:20" ht="35.1" customHeight="1" x14ac:dyDescent="0.25">
      <c r="A1699" s="4">
        <v>45</v>
      </c>
      <c r="B1699" s="5" t="s">
        <v>1775</v>
      </c>
      <c r="C1699" s="5" t="s">
        <v>271</v>
      </c>
      <c r="D1699" s="6" t="s">
        <v>271</v>
      </c>
      <c r="E1699" s="54">
        <v>80111601</v>
      </c>
      <c r="F1699" s="6" t="s">
        <v>1776</v>
      </c>
      <c r="G1699" s="55">
        <v>42765</v>
      </c>
      <c r="H1699" s="58">
        <v>6</v>
      </c>
      <c r="I1699" s="7" t="s">
        <v>328</v>
      </c>
      <c r="J1699" s="15" t="s">
        <v>1777</v>
      </c>
      <c r="K1699" s="7" t="s">
        <v>1739</v>
      </c>
      <c r="L1699" s="57">
        <v>9599023.1999999993</v>
      </c>
      <c r="M1699" s="57">
        <v>9599023.1999999993</v>
      </c>
      <c r="N1699" s="9" t="s">
        <v>271</v>
      </c>
      <c r="O1699" s="9" t="s">
        <v>271</v>
      </c>
      <c r="P1699" s="11" t="s">
        <v>350</v>
      </c>
      <c r="Q1699" s="11" t="s">
        <v>1532</v>
      </c>
      <c r="R1699" s="11" t="s">
        <v>1533</v>
      </c>
      <c r="S1699" s="11" t="s">
        <v>1534</v>
      </c>
      <c r="T1699" s="11" t="s">
        <v>1778</v>
      </c>
    </row>
    <row r="1700" spans="1:20" ht="35.1" customHeight="1" x14ac:dyDescent="0.25">
      <c r="A1700" s="4">
        <v>46</v>
      </c>
      <c r="B1700" s="5" t="s">
        <v>1775</v>
      </c>
      <c r="C1700" s="5" t="s">
        <v>271</v>
      </c>
      <c r="D1700" s="6" t="s">
        <v>271</v>
      </c>
      <c r="E1700" s="54">
        <v>80111601</v>
      </c>
      <c r="F1700" s="6" t="s">
        <v>1776</v>
      </c>
      <c r="G1700" s="55">
        <v>42765</v>
      </c>
      <c r="H1700" s="58">
        <v>6</v>
      </c>
      <c r="I1700" s="7" t="s">
        <v>328</v>
      </c>
      <c r="J1700" s="15" t="s">
        <v>1777</v>
      </c>
      <c r="K1700" s="7" t="s">
        <v>1739</v>
      </c>
      <c r="L1700" s="57">
        <v>9599023.1999999993</v>
      </c>
      <c r="M1700" s="57">
        <v>9599023.1999999993</v>
      </c>
      <c r="N1700" s="9" t="s">
        <v>271</v>
      </c>
      <c r="O1700" s="9" t="s">
        <v>271</v>
      </c>
      <c r="P1700" s="11" t="s">
        <v>350</v>
      </c>
      <c r="Q1700" s="11" t="s">
        <v>1532</v>
      </c>
      <c r="R1700" s="11" t="s">
        <v>1533</v>
      </c>
      <c r="S1700" s="11" t="s">
        <v>1534</v>
      </c>
      <c r="T1700" s="11" t="s">
        <v>1778</v>
      </c>
    </row>
    <row r="1701" spans="1:20" ht="35.1" customHeight="1" x14ac:dyDescent="0.25">
      <c r="A1701" s="4">
        <v>47</v>
      </c>
      <c r="B1701" s="5" t="s">
        <v>1775</v>
      </c>
      <c r="C1701" s="5" t="s">
        <v>271</v>
      </c>
      <c r="D1701" s="6" t="s">
        <v>271</v>
      </c>
      <c r="E1701" s="54">
        <v>80111604</v>
      </c>
      <c r="F1701" s="6" t="s">
        <v>1779</v>
      </c>
      <c r="G1701" s="55">
        <v>42765</v>
      </c>
      <c r="H1701" s="58">
        <v>6</v>
      </c>
      <c r="I1701" s="7" t="s">
        <v>328</v>
      </c>
      <c r="J1701" s="15" t="s">
        <v>1777</v>
      </c>
      <c r="K1701" s="7" t="s">
        <v>1739</v>
      </c>
      <c r="L1701" s="57">
        <v>9599023.1999999993</v>
      </c>
      <c r="M1701" s="57">
        <v>9599023.1999999993</v>
      </c>
      <c r="N1701" s="9" t="s">
        <v>271</v>
      </c>
      <c r="O1701" s="9" t="s">
        <v>271</v>
      </c>
      <c r="P1701" s="11" t="s">
        <v>350</v>
      </c>
      <c r="Q1701" s="11" t="s">
        <v>1532</v>
      </c>
      <c r="R1701" s="11" t="s">
        <v>1533</v>
      </c>
      <c r="S1701" s="11" t="s">
        <v>1534</v>
      </c>
      <c r="T1701" s="11" t="s">
        <v>1778</v>
      </c>
    </row>
    <row r="1702" spans="1:20" ht="35.1" customHeight="1" x14ac:dyDescent="0.25">
      <c r="A1702" s="4">
        <v>48</v>
      </c>
      <c r="B1702" s="5" t="s">
        <v>1775</v>
      </c>
      <c r="C1702" s="5" t="s">
        <v>271</v>
      </c>
      <c r="D1702" s="6" t="s">
        <v>271</v>
      </c>
      <c r="E1702" s="54">
        <v>80111604</v>
      </c>
      <c r="F1702" s="6" t="s">
        <v>1779</v>
      </c>
      <c r="G1702" s="55">
        <v>42765</v>
      </c>
      <c r="H1702" s="58">
        <v>6</v>
      </c>
      <c r="I1702" s="7" t="s">
        <v>328</v>
      </c>
      <c r="J1702" s="15" t="s">
        <v>1777</v>
      </c>
      <c r="K1702" s="7" t="s">
        <v>1739</v>
      </c>
      <c r="L1702" s="57">
        <v>15646153.200000001</v>
      </c>
      <c r="M1702" s="57">
        <v>15646153.200000001</v>
      </c>
      <c r="N1702" s="9" t="s">
        <v>271</v>
      </c>
      <c r="O1702" s="9" t="s">
        <v>271</v>
      </c>
      <c r="P1702" s="11" t="s">
        <v>350</v>
      </c>
      <c r="Q1702" s="11" t="s">
        <v>1532</v>
      </c>
      <c r="R1702" s="11" t="s">
        <v>1533</v>
      </c>
      <c r="S1702" s="11" t="s">
        <v>1534</v>
      </c>
      <c r="T1702" s="11" t="s">
        <v>1778</v>
      </c>
    </row>
    <row r="1703" spans="1:20" ht="35.1" customHeight="1" x14ac:dyDescent="0.25">
      <c r="A1703" s="4">
        <v>49</v>
      </c>
      <c r="B1703" s="5" t="s">
        <v>1775</v>
      </c>
      <c r="C1703" s="5" t="s">
        <v>271</v>
      </c>
      <c r="D1703" s="6" t="s">
        <v>271</v>
      </c>
      <c r="E1703" s="54">
        <v>80111604</v>
      </c>
      <c r="F1703" s="6" t="s">
        <v>1779</v>
      </c>
      <c r="G1703" s="55">
        <v>42765</v>
      </c>
      <c r="H1703" s="58">
        <v>6</v>
      </c>
      <c r="I1703" s="7" t="s">
        <v>328</v>
      </c>
      <c r="J1703" s="15" t="s">
        <v>1777</v>
      </c>
      <c r="K1703" s="7" t="s">
        <v>1739</v>
      </c>
      <c r="L1703" s="57">
        <v>15888038.399999999</v>
      </c>
      <c r="M1703" s="57">
        <v>15888038.399999999</v>
      </c>
      <c r="N1703" s="9" t="s">
        <v>271</v>
      </c>
      <c r="O1703" s="9" t="s">
        <v>271</v>
      </c>
      <c r="P1703" s="11" t="s">
        <v>350</v>
      </c>
      <c r="Q1703" s="11" t="s">
        <v>1532</v>
      </c>
      <c r="R1703" s="11" t="s">
        <v>1533</v>
      </c>
      <c r="S1703" s="11" t="s">
        <v>1534</v>
      </c>
      <c r="T1703" s="11" t="s">
        <v>1778</v>
      </c>
    </row>
    <row r="1704" spans="1:20" ht="35.1" customHeight="1" x14ac:dyDescent="0.25">
      <c r="A1704" s="4">
        <v>50</v>
      </c>
      <c r="B1704" s="5" t="s">
        <v>1775</v>
      </c>
      <c r="C1704" s="5" t="s">
        <v>271</v>
      </c>
      <c r="D1704" s="6" t="s">
        <v>271</v>
      </c>
      <c r="E1704" s="54">
        <v>80111604</v>
      </c>
      <c r="F1704" s="6" t="s">
        <v>1779</v>
      </c>
      <c r="G1704" s="55">
        <v>42765</v>
      </c>
      <c r="H1704" s="58">
        <v>6</v>
      </c>
      <c r="I1704" s="7" t="s">
        <v>328</v>
      </c>
      <c r="J1704" s="15" t="s">
        <v>1777</v>
      </c>
      <c r="K1704" s="7" t="s">
        <v>1739</v>
      </c>
      <c r="L1704" s="57">
        <v>15888038.399999999</v>
      </c>
      <c r="M1704" s="57">
        <v>15888038.399999999</v>
      </c>
      <c r="N1704" s="9" t="s">
        <v>271</v>
      </c>
      <c r="O1704" s="9" t="s">
        <v>271</v>
      </c>
      <c r="P1704" s="11" t="s">
        <v>350</v>
      </c>
      <c r="Q1704" s="11" t="s">
        <v>1532</v>
      </c>
      <c r="R1704" s="11" t="s">
        <v>1533</v>
      </c>
      <c r="S1704" s="11" t="s">
        <v>1534</v>
      </c>
      <c r="T1704" s="11" t="s">
        <v>1778</v>
      </c>
    </row>
    <row r="1705" spans="1:20" ht="35.1" customHeight="1" x14ac:dyDescent="0.25">
      <c r="A1705" s="4">
        <v>51</v>
      </c>
      <c r="B1705" s="5" t="s">
        <v>1775</v>
      </c>
      <c r="C1705" s="5" t="s">
        <v>271</v>
      </c>
      <c r="D1705" s="6" t="s">
        <v>271</v>
      </c>
      <c r="E1705" s="54">
        <v>80111604</v>
      </c>
      <c r="F1705" s="6" t="s">
        <v>1779</v>
      </c>
      <c r="G1705" s="55">
        <v>42765</v>
      </c>
      <c r="H1705" s="58">
        <v>6</v>
      </c>
      <c r="I1705" s="7" t="s">
        <v>328</v>
      </c>
      <c r="J1705" s="15" t="s">
        <v>1777</v>
      </c>
      <c r="K1705" s="7" t="s">
        <v>1739</v>
      </c>
      <c r="L1705" s="57">
        <v>15888038.399999999</v>
      </c>
      <c r="M1705" s="57">
        <v>15888038.399999999</v>
      </c>
      <c r="N1705" s="9" t="s">
        <v>271</v>
      </c>
      <c r="O1705" s="9" t="s">
        <v>271</v>
      </c>
      <c r="P1705" s="11" t="s">
        <v>350</v>
      </c>
      <c r="Q1705" s="11" t="s">
        <v>1532</v>
      </c>
      <c r="R1705" s="11" t="s">
        <v>1533</v>
      </c>
      <c r="S1705" s="11" t="s">
        <v>1534</v>
      </c>
      <c r="T1705" s="11" t="s">
        <v>1778</v>
      </c>
    </row>
    <row r="1706" spans="1:20" ht="35.1" customHeight="1" x14ac:dyDescent="0.25">
      <c r="A1706" s="4">
        <v>52</v>
      </c>
      <c r="B1706" s="5" t="s">
        <v>1775</v>
      </c>
      <c r="C1706" s="5" t="s">
        <v>271</v>
      </c>
      <c r="D1706" s="6" t="s">
        <v>271</v>
      </c>
      <c r="E1706" s="54">
        <v>80111604</v>
      </c>
      <c r="F1706" s="6" t="s">
        <v>1779</v>
      </c>
      <c r="G1706" s="55">
        <v>42765</v>
      </c>
      <c r="H1706" s="58">
        <v>6</v>
      </c>
      <c r="I1706" s="7" t="s">
        <v>328</v>
      </c>
      <c r="J1706" s="15" t="s">
        <v>1777</v>
      </c>
      <c r="K1706" s="7" t="s">
        <v>1739</v>
      </c>
      <c r="L1706" s="57">
        <v>15888038.399999999</v>
      </c>
      <c r="M1706" s="57">
        <v>15888038.399999999</v>
      </c>
      <c r="N1706" s="9" t="s">
        <v>271</v>
      </c>
      <c r="O1706" s="9" t="s">
        <v>271</v>
      </c>
      <c r="P1706" s="11" t="s">
        <v>350</v>
      </c>
      <c r="Q1706" s="11" t="s">
        <v>1532</v>
      </c>
      <c r="R1706" s="11" t="s">
        <v>1533</v>
      </c>
      <c r="S1706" s="11" t="s">
        <v>1534</v>
      </c>
      <c r="T1706" s="11" t="s">
        <v>1778</v>
      </c>
    </row>
    <row r="1707" spans="1:20" ht="35.1" customHeight="1" x14ac:dyDescent="0.25">
      <c r="A1707" s="4">
        <v>53</v>
      </c>
      <c r="B1707" s="5" t="s">
        <v>1775</v>
      </c>
      <c r="C1707" s="5" t="s">
        <v>271</v>
      </c>
      <c r="D1707" s="6" t="s">
        <v>271</v>
      </c>
      <c r="E1707" s="54">
        <v>80111604</v>
      </c>
      <c r="F1707" s="6" t="s">
        <v>1779</v>
      </c>
      <c r="G1707" s="55">
        <v>42765</v>
      </c>
      <c r="H1707" s="58">
        <v>6</v>
      </c>
      <c r="I1707" s="7" t="s">
        <v>328</v>
      </c>
      <c r="J1707" s="15" t="s">
        <v>1777</v>
      </c>
      <c r="K1707" s="7" t="s">
        <v>1739</v>
      </c>
      <c r="L1707" s="57">
        <v>15888038.399999999</v>
      </c>
      <c r="M1707" s="57">
        <v>15888038.399999999</v>
      </c>
      <c r="N1707" s="9" t="s">
        <v>271</v>
      </c>
      <c r="O1707" s="9" t="s">
        <v>271</v>
      </c>
      <c r="P1707" s="11" t="s">
        <v>350</v>
      </c>
      <c r="Q1707" s="11" t="s">
        <v>1532</v>
      </c>
      <c r="R1707" s="11" t="s">
        <v>1533</v>
      </c>
      <c r="S1707" s="11" t="s">
        <v>1534</v>
      </c>
      <c r="T1707" s="11" t="s">
        <v>1778</v>
      </c>
    </row>
    <row r="1708" spans="1:20" ht="35.1" customHeight="1" x14ac:dyDescent="0.25">
      <c r="A1708" s="4">
        <v>54</v>
      </c>
      <c r="B1708" s="5" t="s">
        <v>1775</v>
      </c>
      <c r="C1708" s="5" t="s">
        <v>271</v>
      </c>
      <c r="D1708" s="6" t="s">
        <v>271</v>
      </c>
      <c r="E1708" s="54">
        <v>80111604</v>
      </c>
      <c r="F1708" s="6" t="s">
        <v>1779</v>
      </c>
      <c r="G1708" s="55">
        <v>42765</v>
      </c>
      <c r="H1708" s="58">
        <v>6</v>
      </c>
      <c r="I1708" s="7" t="s">
        <v>328</v>
      </c>
      <c r="J1708" s="15" t="s">
        <v>1777</v>
      </c>
      <c r="K1708" s="7" t="s">
        <v>1739</v>
      </c>
      <c r="L1708" s="57">
        <v>15888038.399999999</v>
      </c>
      <c r="M1708" s="57">
        <v>15888038.399999999</v>
      </c>
      <c r="N1708" s="9" t="s">
        <v>271</v>
      </c>
      <c r="O1708" s="9" t="s">
        <v>271</v>
      </c>
      <c r="P1708" s="11" t="s">
        <v>350</v>
      </c>
      <c r="Q1708" s="11" t="s">
        <v>1532</v>
      </c>
      <c r="R1708" s="11" t="s">
        <v>1533</v>
      </c>
      <c r="S1708" s="11" t="s">
        <v>1534</v>
      </c>
      <c r="T1708" s="11" t="s">
        <v>1778</v>
      </c>
    </row>
    <row r="1709" spans="1:20" ht="35.1" customHeight="1" x14ac:dyDescent="0.25">
      <c r="A1709" s="4">
        <v>55</v>
      </c>
      <c r="B1709" s="5" t="s">
        <v>1775</v>
      </c>
      <c r="C1709" s="5" t="s">
        <v>271</v>
      </c>
      <c r="D1709" s="6" t="s">
        <v>271</v>
      </c>
      <c r="E1709" s="54">
        <v>80111604</v>
      </c>
      <c r="F1709" s="6" t="s">
        <v>1780</v>
      </c>
      <c r="G1709" s="55">
        <v>42765</v>
      </c>
      <c r="H1709" s="58">
        <v>11.5</v>
      </c>
      <c r="I1709" s="7" t="s">
        <v>328</v>
      </c>
      <c r="J1709" s="15" t="s">
        <v>1777</v>
      </c>
      <c r="K1709" s="7" t="s">
        <v>1739</v>
      </c>
      <c r="L1709" s="57">
        <v>31564590</v>
      </c>
      <c r="M1709" s="57">
        <v>31564590</v>
      </c>
      <c r="N1709" s="9" t="s">
        <v>271</v>
      </c>
      <c r="O1709" s="9" t="s">
        <v>271</v>
      </c>
      <c r="P1709" s="11" t="s">
        <v>350</v>
      </c>
      <c r="Q1709" s="11" t="s">
        <v>1532</v>
      </c>
      <c r="R1709" s="11" t="s">
        <v>1533</v>
      </c>
      <c r="S1709" s="11" t="s">
        <v>1534</v>
      </c>
      <c r="T1709" s="11" t="s">
        <v>1781</v>
      </c>
    </row>
    <row r="1710" spans="1:20" ht="35.1" customHeight="1" x14ac:dyDescent="0.25">
      <c r="A1710" s="4">
        <v>56</v>
      </c>
      <c r="B1710" s="5" t="s">
        <v>1775</v>
      </c>
      <c r="C1710" s="5" t="s">
        <v>271</v>
      </c>
      <c r="D1710" s="6" t="s">
        <v>271</v>
      </c>
      <c r="E1710" s="54">
        <v>80111604</v>
      </c>
      <c r="F1710" s="6" t="s">
        <v>1782</v>
      </c>
      <c r="G1710" s="55">
        <v>42765</v>
      </c>
      <c r="H1710" s="58">
        <v>11.66</v>
      </c>
      <c r="I1710" s="7" t="s">
        <v>328</v>
      </c>
      <c r="J1710" s="15" t="s">
        <v>1777</v>
      </c>
      <c r="K1710" s="7" t="s">
        <v>1739</v>
      </c>
      <c r="L1710" s="57">
        <v>31225480</v>
      </c>
      <c r="M1710" s="57">
        <v>31225480</v>
      </c>
      <c r="N1710" s="9"/>
      <c r="O1710" s="9"/>
      <c r="P1710" s="11" t="s">
        <v>350</v>
      </c>
      <c r="Q1710" s="11" t="s">
        <v>1532</v>
      </c>
      <c r="R1710" s="11" t="s">
        <v>1533</v>
      </c>
      <c r="S1710" s="11" t="s">
        <v>1534</v>
      </c>
      <c r="T1710" s="11" t="s">
        <v>1781</v>
      </c>
    </row>
    <row r="1711" spans="1:20" ht="35.1" customHeight="1" x14ac:dyDescent="0.25">
      <c r="A1711" s="4">
        <v>57</v>
      </c>
      <c r="B1711" s="5" t="s">
        <v>1775</v>
      </c>
      <c r="C1711" s="5" t="s">
        <v>271</v>
      </c>
      <c r="D1711" s="6" t="s">
        <v>271</v>
      </c>
      <c r="E1711" s="54">
        <v>72101507</v>
      </c>
      <c r="F1711" s="6" t="s">
        <v>1783</v>
      </c>
      <c r="G1711" s="55">
        <v>42765</v>
      </c>
      <c r="H1711" s="58">
        <v>11.66</v>
      </c>
      <c r="I1711" s="7" t="s">
        <v>320</v>
      </c>
      <c r="J1711" s="15" t="s">
        <v>1784</v>
      </c>
      <c r="K1711" s="7" t="s">
        <v>1739</v>
      </c>
      <c r="L1711" s="57">
        <v>29976460</v>
      </c>
      <c r="M1711" s="57">
        <v>29976460</v>
      </c>
      <c r="N1711" s="9"/>
      <c r="O1711" s="9"/>
      <c r="P1711" s="11" t="s">
        <v>350</v>
      </c>
      <c r="Q1711" s="11" t="s">
        <v>1532</v>
      </c>
      <c r="R1711" s="11" t="s">
        <v>1533</v>
      </c>
      <c r="S1711" s="11" t="s">
        <v>1534</v>
      </c>
      <c r="T1711" s="11" t="s">
        <v>1781</v>
      </c>
    </row>
    <row r="1712" spans="1:20" ht="35.1" customHeight="1" x14ac:dyDescent="0.25">
      <c r="A1712" s="4">
        <v>58</v>
      </c>
      <c r="B1712" s="5" t="s">
        <v>1775</v>
      </c>
      <c r="C1712" s="5" t="s">
        <v>271</v>
      </c>
      <c r="D1712" s="6" t="s">
        <v>271</v>
      </c>
      <c r="E1712" s="54">
        <v>72101507</v>
      </c>
      <c r="F1712" s="6" t="s">
        <v>1783</v>
      </c>
      <c r="G1712" s="55">
        <v>42765</v>
      </c>
      <c r="H1712" s="58">
        <v>11.66</v>
      </c>
      <c r="I1712" s="7" t="s">
        <v>320</v>
      </c>
      <c r="J1712" s="15" t="s">
        <v>1784</v>
      </c>
      <c r="K1712" s="7" t="s">
        <v>1785</v>
      </c>
      <c r="L1712" s="57">
        <v>29976460</v>
      </c>
      <c r="M1712" s="57">
        <v>29976460</v>
      </c>
      <c r="N1712" s="9"/>
      <c r="O1712" s="9"/>
      <c r="P1712" s="11" t="s">
        <v>350</v>
      </c>
      <c r="Q1712" s="11" t="s">
        <v>1532</v>
      </c>
      <c r="R1712" s="11" t="s">
        <v>1533</v>
      </c>
      <c r="S1712" s="11" t="s">
        <v>1534</v>
      </c>
      <c r="T1712" s="11" t="s">
        <v>1781</v>
      </c>
    </row>
    <row r="1713" spans="1:20" ht="35.1" customHeight="1" x14ac:dyDescent="0.25">
      <c r="A1713" s="4">
        <v>59</v>
      </c>
      <c r="B1713" s="5" t="s">
        <v>1775</v>
      </c>
      <c r="C1713" s="5" t="s">
        <v>271</v>
      </c>
      <c r="D1713" s="6" t="s">
        <v>271</v>
      </c>
      <c r="E1713" s="54">
        <v>72101507</v>
      </c>
      <c r="F1713" s="6" t="s">
        <v>1783</v>
      </c>
      <c r="G1713" s="55">
        <v>42765</v>
      </c>
      <c r="H1713" s="58">
        <v>11.66</v>
      </c>
      <c r="I1713" s="7" t="s">
        <v>320</v>
      </c>
      <c r="J1713" s="15" t="s">
        <v>1784</v>
      </c>
      <c r="K1713" s="7" t="s">
        <v>1785</v>
      </c>
      <c r="L1713" s="57">
        <v>29976460</v>
      </c>
      <c r="M1713" s="57">
        <v>29976460</v>
      </c>
      <c r="N1713" s="9"/>
      <c r="O1713" s="9"/>
      <c r="P1713" s="11" t="s">
        <v>350</v>
      </c>
      <c r="Q1713" s="11" t="s">
        <v>1532</v>
      </c>
      <c r="R1713" s="11" t="s">
        <v>1533</v>
      </c>
      <c r="S1713" s="11" t="s">
        <v>1534</v>
      </c>
      <c r="T1713" s="11" t="s">
        <v>1781</v>
      </c>
    </row>
    <row r="1714" spans="1:20" ht="35.1" customHeight="1" x14ac:dyDescent="0.25">
      <c r="A1714" s="4">
        <v>60</v>
      </c>
      <c r="B1714" s="5" t="s">
        <v>1775</v>
      </c>
      <c r="C1714" s="5" t="s">
        <v>271</v>
      </c>
      <c r="D1714" s="6" t="s">
        <v>271</v>
      </c>
      <c r="E1714" s="54">
        <v>72101507</v>
      </c>
      <c r="F1714" s="6" t="s">
        <v>1783</v>
      </c>
      <c r="G1714" s="55">
        <v>42765</v>
      </c>
      <c r="H1714" s="58">
        <v>11.66</v>
      </c>
      <c r="I1714" s="7" t="s">
        <v>320</v>
      </c>
      <c r="J1714" s="15" t="s">
        <v>1784</v>
      </c>
      <c r="K1714" s="7" t="s">
        <v>1785</v>
      </c>
      <c r="L1714" s="57">
        <v>29976460</v>
      </c>
      <c r="M1714" s="57">
        <v>29976460</v>
      </c>
      <c r="N1714" s="9"/>
      <c r="O1714" s="9"/>
      <c r="P1714" s="11" t="s">
        <v>350</v>
      </c>
      <c r="Q1714" s="11" t="s">
        <v>1532</v>
      </c>
      <c r="R1714" s="11" t="s">
        <v>1533</v>
      </c>
      <c r="S1714" s="11" t="s">
        <v>1534</v>
      </c>
      <c r="T1714" s="11" t="s">
        <v>1781</v>
      </c>
    </row>
    <row r="1715" spans="1:20" ht="35.1" customHeight="1" x14ac:dyDescent="0.25">
      <c r="A1715" s="4">
        <v>61</v>
      </c>
      <c r="B1715" s="5" t="s">
        <v>1775</v>
      </c>
      <c r="C1715" s="5" t="s">
        <v>271</v>
      </c>
      <c r="D1715" s="6" t="s">
        <v>271</v>
      </c>
      <c r="E1715" s="54">
        <v>72101507</v>
      </c>
      <c r="F1715" s="6" t="s">
        <v>1783</v>
      </c>
      <c r="G1715" s="55">
        <v>42765</v>
      </c>
      <c r="H1715" s="58">
        <v>11.66</v>
      </c>
      <c r="I1715" s="7" t="s">
        <v>320</v>
      </c>
      <c r="J1715" s="15" t="s">
        <v>1784</v>
      </c>
      <c r="K1715" s="7" t="s">
        <v>1785</v>
      </c>
      <c r="L1715" s="57">
        <v>29976460</v>
      </c>
      <c r="M1715" s="57">
        <v>29976460</v>
      </c>
      <c r="N1715" s="9"/>
      <c r="O1715" s="9"/>
      <c r="P1715" s="11" t="s">
        <v>350</v>
      </c>
      <c r="Q1715" s="11" t="s">
        <v>1532</v>
      </c>
      <c r="R1715" s="11" t="s">
        <v>1533</v>
      </c>
      <c r="S1715" s="11" t="s">
        <v>1534</v>
      </c>
      <c r="T1715" s="11" t="s">
        <v>1781</v>
      </c>
    </row>
    <row r="1716" spans="1:20" ht="35.1" customHeight="1" x14ac:dyDescent="0.25">
      <c r="A1716" s="4">
        <v>1</v>
      </c>
      <c r="B1716" s="5" t="s">
        <v>1786</v>
      </c>
      <c r="C1716" s="5" t="s">
        <v>271</v>
      </c>
      <c r="D1716" s="6" t="s">
        <v>271</v>
      </c>
      <c r="E1716" s="54">
        <v>80131501</v>
      </c>
      <c r="F1716" s="6" t="s">
        <v>1787</v>
      </c>
      <c r="G1716" s="55">
        <v>42776</v>
      </c>
      <c r="H1716" s="58">
        <v>12</v>
      </c>
      <c r="I1716" s="7" t="s">
        <v>41</v>
      </c>
      <c r="J1716" s="15" t="s">
        <v>1788</v>
      </c>
      <c r="K1716" s="7" t="s">
        <v>1785</v>
      </c>
      <c r="L1716" s="57">
        <v>4977652296</v>
      </c>
      <c r="M1716" s="57">
        <v>4977652296</v>
      </c>
      <c r="N1716" s="9" t="s">
        <v>1426</v>
      </c>
      <c r="O1716" s="9" t="s">
        <v>271</v>
      </c>
      <c r="P1716" s="11" t="s">
        <v>350</v>
      </c>
      <c r="Q1716" s="11" t="s">
        <v>1532</v>
      </c>
      <c r="R1716" s="11" t="s">
        <v>1533</v>
      </c>
      <c r="S1716" s="11" t="s">
        <v>1534</v>
      </c>
      <c r="T1716" s="11" t="s">
        <v>1789</v>
      </c>
    </row>
    <row r="1717" spans="1:20" ht="35.1" customHeight="1" x14ac:dyDescent="0.25">
      <c r="A1717" s="4">
        <v>2</v>
      </c>
      <c r="B1717" s="5" t="s">
        <v>1786</v>
      </c>
      <c r="C1717" s="5" t="s">
        <v>271</v>
      </c>
      <c r="D1717" s="6" t="s">
        <v>271</v>
      </c>
      <c r="E1717" s="54">
        <v>80131501</v>
      </c>
      <c r="F1717" s="6" t="s">
        <v>1790</v>
      </c>
      <c r="G1717" s="55">
        <v>42854</v>
      </c>
      <c r="H1717" s="58">
        <v>12</v>
      </c>
      <c r="I1717" s="7" t="s">
        <v>41</v>
      </c>
      <c r="J1717" s="15" t="s">
        <v>1788</v>
      </c>
      <c r="K1717" s="7" t="s">
        <v>1785</v>
      </c>
      <c r="L1717" s="57">
        <v>966802356</v>
      </c>
      <c r="M1717" s="57">
        <v>966802356</v>
      </c>
      <c r="N1717" s="9" t="s">
        <v>1426</v>
      </c>
      <c r="O1717" s="9" t="s">
        <v>271</v>
      </c>
      <c r="P1717" s="11" t="s">
        <v>350</v>
      </c>
      <c r="Q1717" s="11" t="s">
        <v>1532</v>
      </c>
      <c r="R1717" s="11" t="s">
        <v>1533</v>
      </c>
      <c r="S1717" s="11" t="s">
        <v>1534</v>
      </c>
      <c r="T1717" s="11" t="s">
        <v>1789</v>
      </c>
    </row>
    <row r="1718" spans="1:20" ht="35.1" customHeight="1" x14ac:dyDescent="0.25">
      <c r="A1718" s="4">
        <v>3</v>
      </c>
      <c r="B1718" s="5" t="s">
        <v>1786</v>
      </c>
      <c r="C1718" s="5" t="s">
        <v>271</v>
      </c>
      <c r="D1718" s="6" t="s">
        <v>271</v>
      </c>
      <c r="E1718" s="54">
        <v>80131501</v>
      </c>
      <c r="F1718" s="6" t="s">
        <v>1791</v>
      </c>
      <c r="G1718" s="55">
        <v>42854</v>
      </c>
      <c r="H1718" s="58">
        <v>12</v>
      </c>
      <c r="I1718" s="7" t="s">
        <v>41</v>
      </c>
      <c r="J1718" s="15" t="s">
        <v>1788</v>
      </c>
      <c r="K1718" s="7" t="s">
        <v>1785</v>
      </c>
      <c r="L1718" s="57">
        <v>31220364</v>
      </c>
      <c r="M1718" s="57">
        <v>31220364</v>
      </c>
      <c r="N1718" s="9" t="s">
        <v>1426</v>
      </c>
      <c r="O1718" s="9" t="s">
        <v>271</v>
      </c>
      <c r="P1718" s="11" t="s">
        <v>1532</v>
      </c>
      <c r="Q1718" s="11" t="s">
        <v>1532</v>
      </c>
      <c r="R1718" s="11" t="s">
        <v>271</v>
      </c>
      <c r="S1718" s="11" t="s">
        <v>1792</v>
      </c>
      <c r="T1718" s="11" t="s">
        <v>1789</v>
      </c>
    </row>
    <row r="1719" spans="1:20" ht="35.1" customHeight="1" x14ac:dyDescent="0.25">
      <c r="A1719" s="4">
        <v>4</v>
      </c>
      <c r="B1719" s="5" t="s">
        <v>1786</v>
      </c>
      <c r="C1719" s="5" t="s">
        <v>271</v>
      </c>
      <c r="D1719" s="6" t="s">
        <v>271</v>
      </c>
      <c r="E1719" s="54">
        <v>80131501</v>
      </c>
      <c r="F1719" s="6" t="s">
        <v>1793</v>
      </c>
      <c r="G1719" s="55">
        <v>42854</v>
      </c>
      <c r="H1719" s="58">
        <v>12</v>
      </c>
      <c r="I1719" s="7" t="s">
        <v>41</v>
      </c>
      <c r="J1719" s="15" t="s">
        <v>1788</v>
      </c>
      <c r="K1719" s="7" t="s">
        <v>1785</v>
      </c>
      <c r="L1719" s="57">
        <v>226424280</v>
      </c>
      <c r="M1719" s="57">
        <v>226424280</v>
      </c>
      <c r="N1719" s="9" t="s">
        <v>1426</v>
      </c>
      <c r="O1719" s="9" t="s">
        <v>271</v>
      </c>
      <c r="P1719" s="11" t="s">
        <v>1532</v>
      </c>
      <c r="Q1719" s="11" t="s">
        <v>1532</v>
      </c>
      <c r="R1719" s="11" t="s">
        <v>271</v>
      </c>
      <c r="S1719" s="11" t="s">
        <v>1792</v>
      </c>
      <c r="T1719" s="11" t="s">
        <v>1789</v>
      </c>
    </row>
    <row r="1720" spans="1:20" ht="35.1" customHeight="1" x14ac:dyDescent="0.25">
      <c r="A1720" s="4">
        <v>5</v>
      </c>
      <c r="B1720" s="5" t="s">
        <v>1786</v>
      </c>
      <c r="C1720" s="5" t="s">
        <v>271</v>
      </c>
      <c r="D1720" s="6" t="s">
        <v>271</v>
      </c>
      <c r="E1720" s="54">
        <v>80131501</v>
      </c>
      <c r="F1720" s="6" t="s">
        <v>1794</v>
      </c>
      <c r="G1720" s="55">
        <v>42854</v>
      </c>
      <c r="H1720" s="58">
        <v>12</v>
      </c>
      <c r="I1720" s="7" t="s">
        <v>41</v>
      </c>
      <c r="J1720" s="15" t="s">
        <v>1788</v>
      </c>
      <c r="K1720" s="7" t="s">
        <v>1785</v>
      </c>
      <c r="L1720" s="57">
        <v>126881664</v>
      </c>
      <c r="M1720" s="57">
        <v>126881664</v>
      </c>
      <c r="N1720" s="9" t="s">
        <v>1426</v>
      </c>
      <c r="O1720" s="9" t="s">
        <v>271</v>
      </c>
      <c r="P1720" s="11" t="s">
        <v>1532</v>
      </c>
      <c r="Q1720" s="11" t="s">
        <v>1532</v>
      </c>
      <c r="R1720" s="11" t="s">
        <v>271</v>
      </c>
      <c r="S1720" s="11" t="s">
        <v>1792</v>
      </c>
      <c r="T1720" s="11" t="s">
        <v>1789</v>
      </c>
    </row>
    <row r="1721" spans="1:20" ht="35.1" customHeight="1" x14ac:dyDescent="0.25">
      <c r="A1721" s="4">
        <v>1</v>
      </c>
      <c r="B1721" s="5" t="s">
        <v>1795</v>
      </c>
      <c r="C1721" s="5" t="s">
        <v>271</v>
      </c>
      <c r="D1721" s="6" t="s">
        <v>271</v>
      </c>
      <c r="E1721" s="54" t="s">
        <v>1796</v>
      </c>
      <c r="F1721" s="6" t="s">
        <v>1797</v>
      </c>
      <c r="G1721" s="55">
        <v>42737</v>
      </c>
      <c r="H1721" s="58">
        <v>11.2</v>
      </c>
      <c r="I1721" s="7" t="s">
        <v>41</v>
      </c>
      <c r="J1721" s="15" t="s">
        <v>56</v>
      </c>
      <c r="K1721" s="7" t="s">
        <v>1785</v>
      </c>
      <c r="L1721" s="57">
        <v>13405000</v>
      </c>
      <c r="M1721" s="57">
        <v>150136000</v>
      </c>
      <c r="N1721" s="9" t="s">
        <v>28</v>
      </c>
      <c r="O1721" s="9" t="s">
        <v>271</v>
      </c>
      <c r="P1721" s="11" t="s">
        <v>1798</v>
      </c>
      <c r="Q1721" s="11" t="s">
        <v>1799</v>
      </c>
      <c r="R1721" s="11"/>
      <c r="S1721" s="11"/>
      <c r="T1721" s="11" t="s">
        <v>1800</v>
      </c>
    </row>
    <row r="1722" spans="1:20" ht="35.1" customHeight="1" x14ac:dyDescent="0.25">
      <c r="A1722" s="4">
        <v>2</v>
      </c>
      <c r="B1722" s="5" t="s">
        <v>1795</v>
      </c>
      <c r="C1722" s="5" t="s">
        <v>271</v>
      </c>
      <c r="D1722" s="6" t="s">
        <v>271</v>
      </c>
      <c r="E1722" s="54" t="s">
        <v>1801</v>
      </c>
      <c r="F1722" s="6" t="s">
        <v>1802</v>
      </c>
      <c r="G1722" s="55">
        <v>42737</v>
      </c>
      <c r="H1722" s="58">
        <v>11.2</v>
      </c>
      <c r="I1722" s="7" t="s">
        <v>41</v>
      </c>
      <c r="J1722" s="15" t="s">
        <v>56</v>
      </c>
      <c r="K1722" s="7" t="s">
        <v>1785</v>
      </c>
      <c r="L1722" s="57">
        <v>12480000</v>
      </c>
      <c r="M1722" s="57">
        <v>139776000</v>
      </c>
      <c r="N1722" s="9" t="s">
        <v>28</v>
      </c>
      <c r="O1722" s="9" t="s">
        <v>271</v>
      </c>
      <c r="P1722" s="11" t="s">
        <v>1798</v>
      </c>
      <c r="Q1722" s="11" t="s">
        <v>1799</v>
      </c>
      <c r="R1722" s="11"/>
      <c r="S1722" s="11"/>
      <c r="T1722" s="11" t="s">
        <v>1800</v>
      </c>
    </row>
    <row r="1723" spans="1:20" ht="35.1" customHeight="1" x14ac:dyDescent="0.25">
      <c r="A1723" s="4">
        <v>3</v>
      </c>
      <c r="B1723" s="5" t="s">
        <v>1795</v>
      </c>
      <c r="C1723" s="5" t="s">
        <v>271</v>
      </c>
      <c r="D1723" s="6" t="s">
        <v>271</v>
      </c>
      <c r="E1723" s="54" t="s">
        <v>1801</v>
      </c>
      <c r="F1723" s="6" t="s">
        <v>1802</v>
      </c>
      <c r="G1723" s="55">
        <v>42737</v>
      </c>
      <c r="H1723" s="58">
        <v>11.2</v>
      </c>
      <c r="I1723" s="7" t="s">
        <v>41</v>
      </c>
      <c r="J1723" s="15" t="s">
        <v>56</v>
      </c>
      <c r="K1723" s="7" t="s">
        <v>1785</v>
      </c>
      <c r="L1723" s="57">
        <v>12480000</v>
      </c>
      <c r="M1723" s="57">
        <v>139776000</v>
      </c>
      <c r="N1723" s="9" t="s">
        <v>28</v>
      </c>
      <c r="O1723" s="9" t="s">
        <v>271</v>
      </c>
      <c r="P1723" s="11" t="s">
        <v>1798</v>
      </c>
      <c r="Q1723" s="11" t="s">
        <v>1799</v>
      </c>
      <c r="R1723" s="11"/>
      <c r="S1723" s="11"/>
      <c r="T1723" s="11" t="s">
        <v>1800</v>
      </c>
    </row>
    <row r="1724" spans="1:20" ht="35.1" customHeight="1" x14ac:dyDescent="0.25">
      <c r="A1724" s="4">
        <v>4</v>
      </c>
      <c r="B1724" s="5" t="s">
        <v>1795</v>
      </c>
      <c r="C1724" s="5" t="s">
        <v>271</v>
      </c>
      <c r="D1724" s="6" t="s">
        <v>271</v>
      </c>
      <c r="E1724" s="54" t="s">
        <v>1796</v>
      </c>
      <c r="F1724" s="6" t="s">
        <v>1803</v>
      </c>
      <c r="G1724" s="55">
        <v>42737</v>
      </c>
      <c r="H1724" s="58">
        <v>11.2</v>
      </c>
      <c r="I1724" s="7" t="s">
        <v>41</v>
      </c>
      <c r="J1724" s="15" t="s">
        <v>56</v>
      </c>
      <c r="K1724" s="7" t="s">
        <v>1785</v>
      </c>
      <c r="L1724" s="57">
        <v>9880000</v>
      </c>
      <c r="M1724" s="57">
        <v>110656000</v>
      </c>
      <c r="N1724" s="9" t="s">
        <v>28</v>
      </c>
      <c r="O1724" s="9" t="s">
        <v>271</v>
      </c>
      <c r="P1724" s="11" t="s">
        <v>1798</v>
      </c>
      <c r="Q1724" s="11" t="s">
        <v>1799</v>
      </c>
      <c r="R1724" s="11"/>
      <c r="S1724" s="11"/>
      <c r="T1724" s="11" t="s">
        <v>1800</v>
      </c>
    </row>
    <row r="1725" spans="1:20" ht="35.1" customHeight="1" x14ac:dyDescent="0.25">
      <c r="A1725" s="4">
        <v>5</v>
      </c>
      <c r="B1725" s="5" t="s">
        <v>1795</v>
      </c>
      <c r="C1725" s="5" t="s">
        <v>271</v>
      </c>
      <c r="D1725" s="6" t="s">
        <v>271</v>
      </c>
      <c r="E1725" s="54">
        <v>80101603</v>
      </c>
      <c r="F1725" s="6" t="s">
        <v>1804</v>
      </c>
      <c r="G1725" s="55">
        <v>42737</v>
      </c>
      <c r="H1725" s="58">
        <v>11.2</v>
      </c>
      <c r="I1725" s="7" t="s">
        <v>41</v>
      </c>
      <c r="J1725" s="15" t="s">
        <v>56</v>
      </c>
      <c r="K1725" s="7" t="s">
        <v>1785</v>
      </c>
      <c r="L1725" s="57">
        <v>12971391.304347826</v>
      </c>
      <c r="M1725" s="57">
        <v>145280000</v>
      </c>
      <c r="N1725" s="9" t="s">
        <v>28</v>
      </c>
      <c r="O1725" s="9" t="s">
        <v>271</v>
      </c>
      <c r="P1725" s="11" t="s">
        <v>1798</v>
      </c>
      <c r="Q1725" s="11" t="s">
        <v>1799</v>
      </c>
      <c r="R1725" s="11"/>
      <c r="S1725" s="11"/>
      <c r="T1725" s="11" t="s">
        <v>1800</v>
      </c>
    </row>
    <row r="1726" spans="1:20" ht="35.1" customHeight="1" x14ac:dyDescent="0.25">
      <c r="A1726" s="4">
        <v>6</v>
      </c>
      <c r="B1726" s="5" t="s">
        <v>1795</v>
      </c>
      <c r="C1726" s="5" t="s">
        <v>271</v>
      </c>
      <c r="D1726" s="6" t="s">
        <v>271</v>
      </c>
      <c r="E1726" s="54" t="s">
        <v>1805</v>
      </c>
      <c r="F1726" s="6" t="s">
        <v>1806</v>
      </c>
      <c r="G1726" s="55">
        <v>42737</v>
      </c>
      <c r="H1726" s="58">
        <v>11.2</v>
      </c>
      <c r="I1726" s="7" t="s">
        <v>41</v>
      </c>
      <c r="J1726" s="15" t="s">
        <v>56</v>
      </c>
      <c r="K1726" s="7" t="s">
        <v>1785</v>
      </c>
      <c r="L1726" s="57">
        <v>4680000</v>
      </c>
      <c r="M1726" s="57">
        <v>52416000</v>
      </c>
      <c r="N1726" s="9" t="s">
        <v>28</v>
      </c>
      <c r="O1726" s="9" t="s">
        <v>271</v>
      </c>
      <c r="P1726" s="11" t="s">
        <v>1798</v>
      </c>
      <c r="Q1726" s="11" t="s">
        <v>1799</v>
      </c>
      <c r="R1726" s="11"/>
      <c r="S1726" s="11"/>
      <c r="T1726" s="11" t="s">
        <v>31</v>
      </c>
    </row>
    <row r="1727" spans="1:20" ht="35.1" customHeight="1" x14ac:dyDescent="0.25">
      <c r="A1727" s="4">
        <v>7</v>
      </c>
      <c r="B1727" s="5" t="s">
        <v>1795</v>
      </c>
      <c r="C1727" s="5" t="s">
        <v>271</v>
      </c>
      <c r="D1727" s="6" t="s">
        <v>271</v>
      </c>
      <c r="E1727" s="54" t="s">
        <v>1805</v>
      </c>
      <c r="F1727" s="6" t="s">
        <v>1807</v>
      </c>
      <c r="G1727" s="55">
        <v>42737</v>
      </c>
      <c r="H1727" s="58">
        <v>11.2</v>
      </c>
      <c r="I1727" s="7" t="s">
        <v>41</v>
      </c>
      <c r="J1727" s="15" t="s">
        <v>56</v>
      </c>
      <c r="K1727" s="7" t="s">
        <v>1785</v>
      </c>
      <c r="L1727" s="57">
        <v>6240000</v>
      </c>
      <c r="M1727" s="57">
        <v>69888000</v>
      </c>
      <c r="N1727" s="9" t="s">
        <v>28</v>
      </c>
      <c r="O1727" s="9" t="s">
        <v>271</v>
      </c>
      <c r="P1727" s="11" t="s">
        <v>1798</v>
      </c>
      <c r="Q1727" s="11" t="s">
        <v>1799</v>
      </c>
      <c r="R1727" s="11"/>
      <c r="S1727" s="11"/>
      <c r="T1727" s="11" t="s">
        <v>31</v>
      </c>
    </row>
    <row r="1728" spans="1:20" ht="35.1" customHeight="1" x14ac:dyDescent="0.25">
      <c r="A1728" s="4">
        <v>8</v>
      </c>
      <c r="B1728" s="5" t="s">
        <v>1795</v>
      </c>
      <c r="C1728" s="5" t="s">
        <v>271</v>
      </c>
      <c r="D1728" s="6" t="s">
        <v>271</v>
      </c>
      <c r="E1728" s="54">
        <v>80111600</v>
      </c>
      <c r="F1728" s="6" t="s">
        <v>1808</v>
      </c>
      <c r="G1728" s="55">
        <v>42737</v>
      </c>
      <c r="H1728" s="58">
        <v>11.2</v>
      </c>
      <c r="I1728" s="7" t="s">
        <v>41</v>
      </c>
      <c r="J1728" s="15" t="s">
        <v>56</v>
      </c>
      <c r="K1728" s="7" t="s">
        <v>1785</v>
      </c>
      <c r="L1728" s="57">
        <v>3224000</v>
      </c>
      <c r="M1728" s="57">
        <v>36109000</v>
      </c>
      <c r="N1728" s="9" t="s">
        <v>28</v>
      </c>
      <c r="O1728" s="9" t="s">
        <v>271</v>
      </c>
      <c r="P1728" s="11" t="s">
        <v>1798</v>
      </c>
      <c r="Q1728" s="11" t="s">
        <v>1799</v>
      </c>
      <c r="R1728" s="11"/>
      <c r="S1728" s="11"/>
      <c r="T1728" s="11" t="s">
        <v>31</v>
      </c>
    </row>
    <row r="1729" spans="1:20" ht="35.1" customHeight="1" x14ac:dyDescent="0.25">
      <c r="A1729" s="4">
        <v>9</v>
      </c>
      <c r="B1729" s="5" t="s">
        <v>1795</v>
      </c>
      <c r="C1729" s="5" t="s">
        <v>271</v>
      </c>
      <c r="D1729" s="6" t="s">
        <v>271</v>
      </c>
      <c r="E1729" s="54">
        <v>80101604</v>
      </c>
      <c r="F1729" s="6" t="s">
        <v>1809</v>
      </c>
      <c r="G1729" s="55">
        <v>42737</v>
      </c>
      <c r="H1729" s="58">
        <v>11.2</v>
      </c>
      <c r="I1729" s="7" t="s">
        <v>41</v>
      </c>
      <c r="J1729" s="15" t="s">
        <v>56</v>
      </c>
      <c r="K1729" s="7" t="s">
        <v>1785</v>
      </c>
      <c r="L1729" s="57">
        <v>10920000</v>
      </c>
      <c r="M1729" s="57">
        <v>122304000</v>
      </c>
      <c r="N1729" s="9" t="s">
        <v>28</v>
      </c>
      <c r="O1729" s="9" t="s">
        <v>271</v>
      </c>
      <c r="P1729" s="11" t="s">
        <v>1798</v>
      </c>
      <c r="Q1729" s="11" t="s">
        <v>1799</v>
      </c>
      <c r="R1729" s="11"/>
      <c r="S1729" s="11"/>
      <c r="T1729" s="11" t="s">
        <v>31</v>
      </c>
    </row>
    <row r="1730" spans="1:20" ht="35.1" customHeight="1" x14ac:dyDescent="0.25">
      <c r="A1730" s="4">
        <v>10</v>
      </c>
      <c r="B1730" s="5" t="s">
        <v>1795</v>
      </c>
      <c r="C1730" s="5" t="s">
        <v>271</v>
      </c>
      <c r="D1730" s="6" t="s">
        <v>271</v>
      </c>
      <c r="E1730" s="54">
        <v>80101603</v>
      </c>
      <c r="F1730" s="6" t="s">
        <v>1810</v>
      </c>
      <c r="G1730" s="55">
        <v>42737</v>
      </c>
      <c r="H1730" s="58">
        <v>11.2</v>
      </c>
      <c r="I1730" s="7" t="s">
        <v>41</v>
      </c>
      <c r="J1730" s="15" t="s">
        <v>56</v>
      </c>
      <c r="K1730" s="7" t="s">
        <v>1785</v>
      </c>
      <c r="L1730" s="57">
        <v>9360000</v>
      </c>
      <c r="M1730" s="57">
        <v>104832000</v>
      </c>
      <c r="N1730" s="9" t="s">
        <v>28</v>
      </c>
      <c r="O1730" s="9" t="s">
        <v>271</v>
      </c>
      <c r="P1730" s="11" t="s">
        <v>1798</v>
      </c>
      <c r="Q1730" s="11" t="s">
        <v>1799</v>
      </c>
      <c r="R1730" s="11"/>
      <c r="S1730" s="11"/>
      <c r="T1730" s="11" t="s">
        <v>31</v>
      </c>
    </row>
    <row r="1731" spans="1:20" ht="35.1" customHeight="1" x14ac:dyDescent="0.25">
      <c r="A1731" s="4">
        <v>11</v>
      </c>
      <c r="B1731" s="5" t="s">
        <v>1795</v>
      </c>
      <c r="C1731" s="5" t="s">
        <v>271</v>
      </c>
      <c r="D1731" s="6" t="s">
        <v>271</v>
      </c>
      <c r="E1731" s="54" t="s">
        <v>1811</v>
      </c>
      <c r="F1731" s="6" t="s">
        <v>1810</v>
      </c>
      <c r="G1731" s="55">
        <v>42737</v>
      </c>
      <c r="H1731" s="58">
        <v>11.2</v>
      </c>
      <c r="I1731" s="7" t="s">
        <v>41</v>
      </c>
      <c r="J1731" s="15" t="s">
        <v>56</v>
      </c>
      <c r="K1731" s="7" t="s">
        <v>1785</v>
      </c>
      <c r="L1731" s="57">
        <v>11440000</v>
      </c>
      <c r="M1731" s="57">
        <v>128128000</v>
      </c>
      <c r="N1731" s="9" t="s">
        <v>28</v>
      </c>
      <c r="O1731" s="9" t="s">
        <v>271</v>
      </c>
      <c r="P1731" s="11" t="s">
        <v>1798</v>
      </c>
      <c r="Q1731" s="11" t="s">
        <v>1799</v>
      </c>
      <c r="R1731" s="11"/>
      <c r="S1731" s="11"/>
      <c r="T1731" s="11" t="s">
        <v>31</v>
      </c>
    </row>
    <row r="1732" spans="1:20" ht="35.1" customHeight="1" x14ac:dyDescent="0.25">
      <c r="A1732" s="4">
        <v>12</v>
      </c>
      <c r="B1732" s="5" t="s">
        <v>1795</v>
      </c>
      <c r="C1732" s="5" t="s">
        <v>271</v>
      </c>
      <c r="D1732" s="6" t="s">
        <v>271</v>
      </c>
      <c r="E1732" s="54" t="s">
        <v>1805</v>
      </c>
      <c r="F1732" s="6" t="s">
        <v>1812</v>
      </c>
      <c r="G1732" s="55">
        <v>42737</v>
      </c>
      <c r="H1732" s="58">
        <v>11.2</v>
      </c>
      <c r="I1732" s="7" t="s">
        <v>41</v>
      </c>
      <c r="J1732" s="15" t="s">
        <v>56</v>
      </c>
      <c r="K1732" s="7" t="s">
        <v>1785</v>
      </c>
      <c r="L1732" s="57">
        <v>8320000</v>
      </c>
      <c r="M1732" s="57">
        <v>93184000</v>
      </c>
      <c r="N1732" s="9" t="s">
        <v>28</v>
      </c>
      <c r="O1732" s="9" t="s">
        <v>271</v>
      </c>
      <c r="P1732" s="11" t="s">
        <v>1798</v>
      </c>
      <c r="Q1732" s="11" t="s">
        <v>1799</v>
      </c>
      <c r="R1732" s="11"/>
      <c r="S1732" s="11"/>
      <c r="T1732" s="11" t="s">
        <v>31</v>
      </c>
    </row>
    <row r="1733" spans="1:20" ht="35.1" customHeight="1" x14ac:dyDescent="0.25">
      <c r="A1733" s="4">
        <v>13</v>
      </c>
      <c r="B1733" s="5" t="s">
        <v>1795</v>
      </c>
      <c r="C1733" s="5" t="s">
        <v>271</v>
      </c>
      <c r="D1733" s="6" t="s">
        <v>271</v>
      </c>
      <c r="E1733" s="54" t="s">
        <v>1811</v>
      </c>
      <c r="F1733" s="6" t="s">
        <v>1813</v>
      </c>
      <c r="G1733" s="55">
        <v>42737</v>
      </c>
      <c r="H1733" s="58">
        <v>11.2</v>
      </c>
      <c r="I1733" s="7" t="s">
        <v>41</v>
      </c>
      <c r="J1733" s="15" t="s">
        <v>56</v>
      </c>
      <c r="K1733" s="7" t="s">
        <v>1785</v>
      </c>
      <c r="L1733" s="57">
        <v>12480000</v>
      </c>
      <c r="M1733" s="57">
        <v>139776000</v>
      </c>
      <c r="N1733" s="9" t="s">
        <v>28</v>
      </c>
      <c r="O1733" s="9" t="s">
        <v>271</v>
      </c>
      <c r="P1733" s="11" t="s">
        <v>1798</v>
      </c>
      <c r="Q1733" s="11" t="s">
        <v>1799</v>
      </c>
      <c r="R1733" s="11"/>
      <c r="S1733" s="11"/>
      <c r="T1733" s="11" t="s">
        <v>31</v>
      </c>
    </row>
    <row r="1734" spans="1:20" ht="35.1" customHeight="1" x14ac:dyDescent="0.25">
      <c r="A1734" s="4">
        <v>14</v>
      </c>
      <c r="B1734" s="5" t="s">
        <v>1795</v>
      </c>
      <c r="C1734" s="5" t="s">
        <v>271</v>
      </c>
      <c r="D1734" s="6" t="s">
        <v>271</v>
      </c>
      <c r="E1734" s="54" t="s">
        <v>1805</v>
      </c>
      <c r="F1734" s="6" t="s">
        <v>1814</v>
      </c>
      <c r="G1734" s="55">
        <v>42737</v>
      </c>
      <c r="H1734" s="58">
        <v>11.2</v>
      </c>
      <c r="I1734" s="7" t="s">
        <v>41</v>
      </c>
      <c r="J1734" s="15" t="s">
        <v>56</v>
      </c>
      <c r="K1734" s="7" t="s">
        <v>1785</v>
      </c>
      <c r="L1734" s="57">
        <v>8319999.9294915255</v>
      </c>
      <c r="M1734" s="57">
        <v>93184000</v>
      </c>
      <c r="N1734" s="9" t="s">
        <v>28</v>
      </c>
      <c r="O1734" s="9" t="s">
        <v>271</v>
      </c>
      <c r="P1734" s="11" t="s">
        <v>1798</v>
      </c>
      <c r="Q1734" s="11" t="s">
        <v>1799</v>
      </c>
      <c r="R1734" s="11"/>
      <c r="S1734" s="11"/>
      <c r="T1734" s="11" t="s">
        <v>31</v>
      </c>
    </row>
    <row r="1735" spans="1:20" ht="35.1" customHeight="1" x14ac:dyDescent="0.25">
      <c r="A1735" s="4">
        <v>1</v>
      </c>
      <c r="B1735" s="5" t="s">
        <v>1815</v>
      </c>
      <c r="C1735" s="5" t="s">
        <v>1816</v>
      </c>
      <c r="D1735" s="6"/>
      <c r="E1735" s="54">
        <v>93141506</v>
      </c>
      <c r="F1735" s="6" t="s">
        <v>40</v>
      </c>
      <c r="G1735" s="55">
        <v>42767</v>
      </c>
      <c r="H1735" s="58">
        <v>11</v>
      </c>
      <c r="I1735" s="7" t="s">
        <v>41</v>
      </c>
      <c r="J1735" s="15" t="s">
        <v>38</v>
      </c>
      <c r="K1735" s="7" t="s">
        <v>1817</v>
      </c>
      <c r="L1735" s="57">
        <v>280000000</v>
      </c>
      <c r="M1735" s="57">
        <v>280000000</v>
      </c>
      <c r="N1735" s="9" t="s">
        <v>28</v>
      </c>
      <c r="O1735" s="9" t="s">
        <v>29</v>
      </c>
      <c r="P1735" s="11" t="s">
        <v>30</v>
      </c>
      <c r="Q1735" s="11" t="s">
        <v>31</v>
      </c>
      <c r="R1735" s="11" t="s">
        <v>32</v>
      </c>
      <c r="S1735" s="11" t="s">
        <v>33</v>
      </c>
      <c r="T1735" s="11" t="s">
        <v>34</v>
      </c>
    </row>
    <row r="1736" spans="1:20" ht="35.1" customHeight="1" x14ac:dyDescent="0.25">
      <c r="A1736" s="4">
        <v>1</v>
      </c>
      <c r="B1736" s="5" t="s">
        <v>1818</v>
      </c>
      <c r="C1736" s="5" t="s">
        <v>1819</v>
      </c>
      <c r="D1736" s="6"/>
      <c r="E1736" s="54">
        <v>86101705</v>
      </c>
      <c r="F1736" s="6" t="s">
        <v>40</v>
      </c>
      <c r="G1736" s="55">
        <v>42767</v>
      </c>
      <c r="H1736" s="58">
        <v>11</v>
      </c>
      <c r="I1736" s="7" t="s">
        <v>41</v>
      </c>
      <c r="J1736" s="15" t="s">
        <v>38</v>
      </c>
      <c r="K1736" s="7" t="s">
        <v>1817</v>
      </c>
      <c r="L1736" s="57">
        <v>375000000</v>
      </c>
      <c r="M1736" s="57">
        <v>375000000</v>
      </c>
      <c r="N1736" s="9" t="s">
        <v>28</v>
      </c>
      <c r="O1736" s="9" t="s">
        <v>29</v>
      </c>
      <c r="P1736" s="11" t="s">
        <v>30</v>
      </c>
      <c r="Q1736" s="11" t="s">
        <v>31</v>
      </c>
      <c r="R1736" s="11" t="s">
        <v>32</v>
      </c>
      <c r="S1736" s="11" t="s">
        <v>33</v>
      </c>
      <c r="T1736" s="11" t="s">
        <v>34</v>
      </c>
    </row>
    <row r="1737" spans="1:20" ht="35.1" customHeight="1" x14ac:dyDescent="0.25">
      <c r="A1737" s="4">
        <v>1</v>
      </c>
      <c r="B1737" s="5" t="s">
        <v>1820</v>
      </c>
      <c r="C1737" s="5" t="s">
        <v>1821</v>
      </c>
      <c r="D1737" s="6"/>
      <c r="E1737" s="54" t="s">
        <v>23</v>
      </c>
      <c r="F1737" s="6" t="s">
        <v>1822</v>
      </c>
      <c r="G1737" s="55">
        <v>42767</v>
      </c>
      <c r="H1737" s="58">
        <v>7</v>
      </c>
      <c r="I1737" s="7" t="s">
        <v>25</v>
      </c>
      <c r="J1737" s="15" t="s">
        <v>26</v>
      </c>
      <c r="K1737" s="7" t="s">
        <v>1817</v>
      </c>
      <c r="L1737" s="57">
        <v>139516000</v>
      </c>
      <c r="M1737" s="57">
        <v>139516000</v>
      </c>
      <c r="N1737" s="9" t="s">
        <v>28</v>
      </c>
      <c r="O1737" s="9" t="s">
        <v>29</v>
      </c>
      <c r="P1737" s="11" t="s">
        <v>30</v>
      </c>
      <c r="Q1737" s="11" t="s">
        <v>31</v>
      </c>
      <c r="R1737" s="11" t="s">
        <v>32</v>
      </c>
      <c r="S1737" s="11" t="s">
        <v>33</v>
      </c>
      <c r="T1737" s="11" t="s">
        <v>34</v>
      </c>
    </row>
    <row r="1738" spans="1:20" ht="35.1" customHeight="1" x14ac:dyDescent="0.25">
      <c r="A1738" s="4">
        <v>1</v>
      </c>
      <c r="B1738" s="5" t="s">
        <v>1823</v>
      </c>
      <c r="C1738" s="5" t="s">
        <v>1824</v>
      </c>
      <c r="D1738" s="6"/>
      <c r="E1738" s="54">
        <v>93141808</v>
      </c>
      <c r="F1738" s="6" t="s">
        <v>40</v>
      </c>
      <c r="G1738" s="55">
        <v>42767</v>
      </c>
      <c r="H1738" s="58">
        <v>11</v>
      </c>
      <c r="I1738" s="7" t="s">
        <v>41</v>
      </c>
      <c r="J1738" s="15" t="s">
        <v>38</v>
      </c>
      <c r="K1738" s="7" t="s">
        <v>1817</v>
      </c>
      <c r="L1738" s="57">
        <v>130000000</v>
      </c>
      <c r="M1738" s="57">
        <v>130000000</v>
      </c>
      <c r="N1738" s="9" t="s">
        <v>28</v>
      </c>
      <c r="O1738" s="9" t="s">
        <v>29</v>
      </c>
      <c r="P1738" s="11" t="s">
        <v>30</v>
      </c>
      <c r="Q1738" s="11" t="s">
        <v>31</v>
      </c>
      <c r="R1738" s="11" t="s">
        <v>32</v>
      </c>
      <c r="S1738" s="11" t="s">
        <v>33</v>
      </c>
      <c r="T1738" s="11" t="s">
        <v>34</v>
      </c>
    </row>
    <row r="1739" spans="1:20" ht="35.1" customHeight="1" x14ac:dyDescent="0.25">
      <c r="A1739" s="4">
        <v>1</v>
      </c>
      <c r="B1739" s="5" t="s">
        <v>1825</v>
      </c>
      <c r="C1739" s="5" t="s">
        <v>1826</v>
      </c>
      <c r="D1739" s="6" t="s">
        <v>1827</v>
      </c>
      <c r="E1739" s="54">
        <v>84131500</v>
      </c>
      <c r="F1739" s="6" t="s">
        <v>1828</v>
      </c>
      <c r="G1739" s="55">
        <v>42776</v>
      </c>
      <c r="H1739" s="58">
        <v>11</v>
      </c>
      <c r="I1739" s="7" t="s">
        <v>1262</v>
      </c>
      <c r="J1739" s="15" t="s">
        <v>1829</v>
      </c>
      <c r="K1739" s="7" t="s">
        <v>1830</v>
      </c>
      <c r="L1739" s="57">
        <v>1699524908</v>
      </c>
      <c r="M1739" s="57">
        <v>1699524908</v>
      </c>
      <c r="N1739" s="9" t="s">
        <v>28</v>
      </c>
      <c r="O1739" s="9" t="s">
        <v>28</v>
      </c>
      <c r="P1739" s="11" t="s">
        <v>438</v>
      </c>
      <c r="Q1739" s="11" t="s">
        <v>439</v>
      </c>
      <c r="R1739" s="11" t="s">
        <v>1831</v>
      </c>
      <c r="S1739" s="11" t="s">
        <v>1832</v>
      </c>
      <c r="T1739" s="11" t="s">
        <v>1833</v>
      </c>
    </row>
    <row r="1740" spans="1:20" ht="35.1" customHeight="1" x14ac:dyDescent="0.25">
      <c r="A1740" s="4">
        <v>2</v>
      </c>
      <c r="B1740" s="5" t="s">
        <v>1825</v>
      </c>
      <c r="C1740" s="5" t="s">
        <v>1826</v>
      </c>
      <c r="D1740" s="6" t="s">
        <v>1827</v>
      </c>
      <c r="E1740" s="54">
        <v>84131500</v>
      </c>
      <c r="F1740" s="6" t="s">
        <v>1834</v>
      </c>
      <c r="G1740" s="55">
        <v>42812</v>
      </c>
      <c r="H1740" s="58">
        <v>12</v>
      </c>
      <c r="I1740" s="7" t="s">
        <v>1835</v>
      </c>
      <c r="J1740" s="15" t="s">
        <v>1829</v>
      </c>
      <c r="K1740" s="7" t="s">
        <v>1830</v>
      </c>
      <c r="L1740" s="57">
        <v>10707400</v>
      </c>
      <c r="M1740" s="57">
        <v>10707400</v>
      </c>
      <c r="N1740" s="9" t="s">
        <v>28</v>
      </c>
      <c r="O1740" s="9" t="s">
        <v>28</v>
      </c>
      <c r="P1740" s="11" t="s">
        <v>438</v>
      </c>
      <c r="Q1740" s="11" t="s">
        <v>439</v>
      </c>
      <c r="R1740" s="11" t="s">
        <v>1831</v>
      </c>
      <c r="S1740" s="11" t="s">
        <v>1832</v>
      </c>
      <c r="T1740" s="11" t="s">
        <v>1833</v>
      </c>
    </row>
    <row r="1741" spans="1:20" ht="35.1" customHeight="1" x14ac:dyDescent="0.25">
      <c r="A1741" s="4">
        <v>3</v>
      </c>
      <c r="B1741" s="5" t="s">
        <v>1825</v>
      </c>
      <c r="C1741" s="5" t="s">
        <v>1826</v>
      </c>
      <c r="D1741" s="6" t="s">
        <v>1836</v>
      </c>
      <c r="E1741" s="54">
        <v>84131500</v>
      </c>
      <c r="F1741" s="6" t="s">
        <v>1837</v>
      </c>
      <c r="G1741" s="55">
        <v>42906</v>
      </c>
      <c r="H1741" s="58">
        <v>7</v>
      </c>
      <c r="I1741" s="7" t="s">
        <v>1262</v>
      </c>
      <c r="J1741" s="15" t="s">
        <v>1829</v>
      </c>
      <c r="K1741" s="7" t="s">
        <v>1830</v>
      </c>
      <c r="L1741" s="57">
        <v>3257610116</v>
      </c>
      <c r="M1741" s="57">
        <v>3257610116</v>
      </c>
      <c r="N1741" s="9" t="s">
        <v>28</v>
      </c>
      <c r="O1741" s="9" t="s">
        <v>28</v>
      </c>
      <c r="P1741" s="11" t="s">
        <v>438</v>
      </c>
      <c r="Q1741" s="11" t="s">
        <v>439</v>
      </c>
      <c r="R1741" s="11" t="s">
        <v>1831</v>
      </c>
      <c r="S1741" s="11" t="s">
        <v>1832</v>
      </c>
      <c r="T1741" s="11" t="s">
        <v>1833</v>
      </c>
    </row>
    <row r="1742" spans="1:20" ht="40.5" customHeight="1" x14ac:dyDescent="0.25">
      <c r="A1742" s="4">
        <v>4</v>
      </c>
      <c r="B1742" s="5" t="s">
        <v>1825</v>
      </c>
      <c r="C1742" s="5" t="s">
        <v>1826</v>
      </c>
      <c r="D1742" s="6" t="s">
        <v>1836</v>
      </c>
      <c r="E1742" s="54">
        <v>84131501</v>
      </c>
      <c r="F1742" s="6" t="s">
        <v>1838</v>
      </c>
      <c r="G1742" s="55">
        <v>42906</v>
      </c>
      <c r="H1742" s="58">
        <v>7</v>
      </c>
      <c r="I1742" s="7" t="s">
        <v>1237</v>
      </c>
      <c r="J1742" s="15" t="s">
        <v>1238</v>
      </c>
      <c r="K1742" s="7" t="s">
        <v>1839</v>
      </c>
      <c r="L1742" s="57">
        <v>0</v>
      </c>
      <c r="M1742" s="57">
        <v>0</v>
      </c>
      <c r="N1742" s="9" t="s">
        <v>28</v>
      </c>
      <c r="O1742" s="9" t="s">
        <v>28</v>
      </c>
      <c r="P1742" s="11" t="s">
        <v>438</v>
      </c>
      <c r="Q1742" s="11" t="s">
        <v>439</v>
      </c>
      <c r="R1742" s="11" t="s">
        <v>1831</v>
      </c>
      <c r="S1742" s="11" t="s">
        <v>1832</v>
      </c>
      <c r="T1742" s="11" t="s">
        <v>1833</v>
      </c>
    </row>
    <row r="1743" spans="1:20" ht="35.1" customHeight="1" x14ac:dyDescent="0.25"/>
    <row r="1744" spans="1:20" ht="35.1" customHeight="1" x14ac:dyDescent="0.25"/>
    <row r="1745" ht="35.1" customHeight="1" x14ac:dyDescent="0.25"/>
    <row r="1746" ht="35.1" customHeight="1" x14ac:dyDescent="0.25"/>
    <row r="1747" ht="35.1" customHeight="1" x14ac:dyDescent="0.25"/>
    <row r="1748" ht="35.1" customHeight="1" x14ac:dyDescent="0.25"/>
    <row r="1749" ht="35.1" customHeight="1" x14ac:dyDescent="0.25"/>
    <row r="1750" ht="35.1" customHeight="1" x14ac:dyDescent="0.25"/>
    <row r="1751" ht="35.1" customHeight="1" x14ac:dyDescent="0.25"/>
    <row r="1752" ht="35.1" customHeight="1" x14ac:dyDescent="0.25"/>
    <row r="1753" ht="35.1" customHeight="1" x14ac:dyDescent="0.25"/>
    <row r="1754" ht="35.1" customHeight="1" x14ac:dyDescent="0.25"/>
    <row r="1755" ht="35.1" customHeight="1" x14ac:dyDescent="0.25"/>
    <row r="1756" ht="35.1" customHeight="1" x14ac:dyDescent="0.25"/>
    <row r="1757" ht="35.1" customHeight="1" x14ac:dyDescent="0.25"/>
    <row r="1758" ht="35.1" customHeight="1" x14ac:dyDescent="0.25"/>
    <row r="1759" ht="35.1" customHeight="1" x14ac:dyDescent="0.25"/>
    <row r="1760" ht="35.1" customHeight="1" x14ac:dyDescent="0.25"/>
    <row r="1761" ht="35.1" customHeight="1" x14ac:dyDescent="0.25"/>
    <row r="1762" ht="35.1" customHeight="1" x14ac:dyDescent="0.25"/>
    <row r="1763" ht="35.1" customHeight="1" x14ac:dyDescent="0.25"/>
    <row r="1764" ht="35.1" customHeight="1" x14ac:dyDescent="0.25"/>
    <row r="1765" ht="35.1" customHeight="1" x14ac:dyDescent="0.25"/>
    <row r="1766" ht="35.1" customHeight="1" x14ac:dyDescent="0.25"/>
    <row r="1767" ht="35.1" customHeight="1" x14ac:dyDescent="0.25"/>
    <row r="1768" ht="35.1" customHeight="1" x14ac:dyDescent="0.25"/>
    <row r="1769" ht="35.1" customHeight="1" x14ac:dyDescent="0.25"/>
    <row r="1770" ht="35.1" customHeight="1" x14ac:dyDescent="0.25"/>
    <row r="1771" ht="35.1" customHeight="1" x14ac:dyDescent="0.25"/>
    <row r="1772" ht="35.1" customHeight="1" x14ac:dyDescent="0.25"/>
    <row r="1773" ht="35.1" customHeight="1" x14ac:dyDescent="0.25"/>
    <row r="1774" ht="35.1" customHeight="1" x14ac:dyDescent="0.25"/>
    <row r="1775" ht="35.1" customHeight="1" x14ac:dyDescent="0.25"/>
    <row r="1776" ht="35.1" customHeight="1" x14ac:dyDescent="0.25"/>
    <row r="1777" ht="35.1" customHeight="1" x14ac:dyDescent="0.25"/>
    <row r="1778" ht="35.1" customHeight="1" x14ac:dyDescent="0.25"/>
    <row r="1779" ht="35.1" customHeight="1" x14ac:dyDescent="0.25"/>
    <row r="1780" ht="35.1" customHeight="1" x14ac:dyDescent="0.25"/>
    <row r="1781" ht="35.1" customHeight="1" x14ac:dyDescent="0.25"/>
    <row r="1782" ht="35.1" customHeight="1" x14ac:dyDescent="0.25"/>
    <row r="1783" ht="35.1" customHeight="1" x14ac:dyDescent="0.25"/>
    <row r="1784" ht="35.1" customHeight="1" x14ac:dyDescent="0.25"/>
    <row r="1785" ht="35.1" customHeight="1" x14ac:dyDescent="0.25"/>
    <row r="1786" ht="35.1" customHeight="1" x14ac:dyDescent="0.25"/>
    <row r="1787" ht="35.1" customHeight="1" x14ac:dyDescent="0.25"/>
    <row r="1788" ht="35.1" customHeight="1" x14ac:dyDescent="0.25"/>
    <row r="1789" ht="35.1" customHeight="1" x14ac:dyDescent="0.25"/>
    <row r="1790" ht="35.1" customHeight="1" x14ac:dyDescent="0.25"/>
    <row r="1791" ht="35.1" customHeight="1" x14ac:dyDescent="0.25"/>
    <row r="1792" ht="35.1" customHeight="1" x14ac:dyDescent="0.25"/>
    <row r="1793" ht="35.1" customHeight="1" x14ac:dyDescent="0.25"/>
    <row r="1794" ht="35.1" customHeight="1" x14ac:dyDescent="0.25"/>
    <row r="1795" ht="35.1" customHeight="1" x14ac:dyDescent="0.25"/>
    <row r="1796" ht="35.1" customHeight="1" x14ac:dyDescent="0.25"/>
    <row r="1797" ht="35.1" customHeight="1" x14ac:dyDescent="0.25"/>
    <row r="1798" ht="35.1" customHeight="1" x14ac:dyDescent="0.25"/>
    <row r="1799" ht="35.1" customHeight="1" x14ac:dyDescent="0.25"/>
    <row r="1800" ht="35.1" customHeight="1" x14ac:dyDescent="0.25"/>
    <row r="1801" ht="35.1" customHeight="1" x14ac:dyDescent="0.25"/>
    <row r="1802" ht="35.1" customHeight="1" x14ac:dyDescent="0.25"/>
    <row r="1803" ht="35.1" customHeight="1" x14ac:dyDescent="0.25"/>
    <row r="1804" ht="35.1" customHeight="1" x14ac:dyDescent="0.25"/>
    <row r="1805" ht="35.1" customHeight="1" x14ac:dyDescent="0.25"/>
    <row r="1806" ht="35.1" customHeight="1" x14ac:dyDescent="0.25"/>
    <row r="1807" ht="35.1" customHeight="1" x14ac:dyDescent="0.25"/>
    <row r="1808" ht="35.1" customHeight="1" x14ac:dyDescent="0.25"/>
    <row r="1809" ht="35.1" customHeight="1" x14ac:dyDescent="0.25"/>
    <row r="1810" ht="35.1" customHeight="1" x14ac:dyDescent="0.25"/>
    <row r="1811" ht="35.1" customHeight="1" x14ac:dyDescent="0.25"/>
    <row r="1812" ht="35.1" customHeight="1" x14ac:dyDescent="0.25"/>
    <row r="1813" ht="35.1" customHeight="1" x14ac:dyDescent="0.25"/>
    <row r="1814" ht="35.1" customHeight="1" x14ac:dyDescent="0.25"/>
    <row r="1815" ht="35.1" customHeight="1" x14ac:dyDescent="0.25"/>
    <row r="1816" ht="35.1" customHeight="1" x14ac:dyDescent="0.25"/>
    <row r="1817" ht="35.1" customHeight="1" x14ac:dyDescent="0.25"/>
    <row r="1818" ht="35.1" customHeight="1" x14ac:dyDescent="0.25"/>
    <row r="1819" ht="35.1" customHeight="1" x14ac:dyDescent="0.25"/>
    <row r="1820" ht="35.1" customHeight="1" x14ac:dyDescent="0.25"/>
    <row r="1821" ht="35.1" customHeight="1" x14ac:dyDescent="0.25"/>
    <row r="1822" ht="35.1" customHeight="1" x14ac:dyDescent="0.25"/>
    <row r="1823" ht="35.1" customHeight="1" x14ac:dyDescent="0.25"/>
    <row r="1824" ht="35.1" customHeight="1" x14ac:dyDescent="0.25"/>
    <row r="1825" ht="35.1" customHeight="1" x14ac:dyDescent="0.25"/>
    <row r="1826" ht="35.1" customHeight="1" x14ac:dyDescent="0.25"/>
    <row r="1827" ht="35.1" customHeight="1" x14ac:dyDescent="0.25"/>
    <row r="1828" ht="35.1" customHeight="1" x14ac:dyDescent="0.25"/>
    <row r="1829" ht="35.1" customHeight="1" x14ac:dyDescent="0.25"/>
    <row r="1830" ht="35.1" customHeight="1" x14ac:dyDescent="0.25"/>
    <row r="1831" ht="35.1" customHeight="1" x14ac:dyDescent="0.25"/>
    <row r="1832" ht="35.1" customHeight="1" x14ac:dyDescent="0.25"/>
    <row r="1833" ht="35.1" customHeight="1" x14ac:dyDescent="0.25"/>
    <row r="1834" ht="35.1" customHeight="1" x14ac:dyDescent="0.25"/>
    <row r="1835" ht="35.1" customHeight="1" x14ac:dyDescent="0.25"/>
    <row r="1836" ht="35.1" customHeight="1" x14ac:dyDescent="0.25"/>
    <row r="1837" ht="35.1" customHeight="1" x14ac:dyDescent="0.25"/>
    <row r="1838" ht="35.1" customHeight="1" x14ac:dyDescent="0.25"/>
    <row r="1839" ht="35.1" customHeight="1" x14ac:dyDescent="0.25"/>
    <row r="1840" ht="35.1" customHeight="1" x14ac:dyDescent="0.25"/>
    <row r="1841" ht="35.1" customHeight="1" x14ac:dyDescent="0.25"/>
    <row r="1842" ht="35.1" customHeight="1" x14ac:dyDescent="0.25"/>
    <row r="1843" ht="35.1" customHeight="1" x14ac:dyDescent="0.25"/>
    <row r="1844" ht="35.1" customHeight="1" x14ac:dyDescent="0.25"/>
    <row r="1845" ht="35.1" customHeight="1" x14ac:dyDescent="0.25"/>
    <row r="1846" ht="35.1" customHeight="1" x14ac:dyDescent="0.25"/>
    <row r="1847" ht="35.1" customHeight="1" x14ac:dyDescent="0.25"/>
    <row r="1848" ht="35.1" customHeight="1" x14ac:dyDescent="0.25"/>
    <row r="1849" ht="35.1" customHeight="1" x14ac:dyDescent="0.25"/>
    <row r="1850" ht="35.1" customHeight="1" x14ac:dyDescent="0.25"/>
    <row r="1851" ht="35.1" customHeight="1" x14ac:dyDescent="0.25"/>
    <row r="1852" ht="35.1" customHeight="1" x14ac:dyDescent="0.25"/>
    <row r="1853" ht="35.1" customHeight="1" x14ac:dyDescent="0.25"/>
    <row r="1854" ht="35.1" customHeight="1" x14ac:dyDescent="0.25"/>
    <row r="1855" ht="35.1" customHeight="1" x14ac:dyDescent="0.25"/>
    <row r="1856" ht="35.1" customHeight="1" x14ac:dyDescent="0.25"/>
    <row r="1857" ht="35.1" customHeight="1" x14ac:dyDescent="0.25"/>
    <row r="1858" ht="35.1" customHeight="1" x14ac:dyDescent="0.25"/>
    <row r="1859" ht="35.1" customHeight="1" x14ac:dyDescent="0.25"/>
    <row r="1860" ht="35.1" customHeight="1" x14ac:dyDescent="0.25"/>
    <row r="1861" ht="35.1" customHeight="1" x14ac:dyDescent="0.25"/>
    <row r="1862" ht="35.1" customHeight="1" x14ac:dyDescent="0.25"/>
    <row r="1863" ht="35.1" customHeight="1" x14ac:dyDescent="0.25"/>
    <row r="1864" ht="35.1" customHeight="1" x14ac:dyDescent="0.25"/>
    <row r="1865" ht="35.1" customHeight="1" x14ac:dyDescent="0.25"/>
    <row r="1866" ht="35.1" customHeight="1" x14ac:dyDescent="0.25"/>
    <row r="1867" ht="35.1" customHeight="1" x14ac:dyDescent="0.25"/>
    <row r="1868" ht="35.1" customHeight="1" x14ac:dyDescent="0.25"/>
    <row r="1869" ht="35.1" customHeight="1" x14ac:dyDescent="0.25"/>
    <row r="1870" ht="35.1" customHeight="1" x14ac:dyDescent="0.25"/>
    <row r="1871" ht="35.1" customHeight="1" x14ac:dyDescent="0.25"/>
    <row r="1872" ht="35.1" customHeight="1" x14ac:dyDescent="0.25"/>
    <row r="1873" ht="35.1" customHeight="1" x14ac:dyDescent="0.25"/>
    <row r="1874" ht="35.1" customHeight="1" x14ac:dyDescent="0.25"/>
    <row r="1875" ht="35.1" customHeight="1" x14ac:dyDescent="0.25"/>
    <row r="1876" ht="35.1" customHeight="1" x14ac:dyDescent="0.25"/>
    <row r="1877" ht="35.1" customHeight="1" x14ac:dyDescent="0.25"/>
    <row r="1878" ht="35.1" customHeight="1" x14ac:dyDescent="0.25"/>
    <row r="1879" ht="35.1" customHeight="1" x14ac:dyDescent="0.25"/>
    <row r="1880" ht="35.1" customHeight="1" x14ac:dyDescent="0.25"/>
    <row r="1881" ht="35.1" customHeight="1" x14ac:dyDescent="0.25"/>
    <row r="1882" ht="35.1" customHeight="1" x14ac:dyDescent="0.25"/>
    <row r="1883" ht="35.1" customHeight="1" x14ac:dyDescent="0.25"/>
    <row r="1884" ht="35.1" customHeight="1" x14ac:dyDescent="0.25"/>
    <row r="1885" ht="35.1" customHeight="1" x14ac:dyDescent="0.25"/>
    <row r="1886" ht="35.1" customHeight="1" x14ac:dyDescent="0.25"/>
    <row r="1887" ht="35.1" customHeight="1" x14ac:dyDescent="0.25"/>
    <row r="1888" ht="35.1" customHeight="1" x14ac:dyDescent="0.25"/>
    <row r="1889" ht="35.1" customHeight="1" x14ac:dyDescent="0.25"/>
    <row r="1890" ht="35.1" customHeight="1" x14ac:dyDescent="0.25"/>
    <row r="1891" ht="35.1" customHeight="1" x14ac:dyDescent="0.25"/>
    <row r="1892" ht="35.1" customHeight="1" x14ac:dyDescent="0.25"/>
    <row r="1893" ht="35.1" customHeight="1" x14ac:dyDescent="0.25"/>
    <row r="1894" ht="35.1" customHeight="1" x14ac:dyDescent="0.25"/>
    <row r="1895" ht="35.1" customHeight="1" x14ac:dyDescent="0.25"/>
    <row r="1896" ht="35.1" customHeight="1" x14ac:dyDescent="0.25"/>
    <row r="1897" ht="35.1" customHeight="1" x14ac:dyDescent="0.25"/>
    <row r="1898" ht="35.1" customHeight="1" x14ac:dyDescent="0.25"/>
    <row r="1899" ht="35.1" customHeight="1" x14ac:dyDescent="0.25"/>
    <row r="1900" ht="35.1" customHeight="1" x14ac:dyDescent="0.25"/>
    <row r="1901" ht="35.1" customHeight="1" x14ac:dyDescent="0.25"/>
    <row r="1902" ht="35.1" customHeight="1" x14ac:dyDescent="0.25"/>
    <row r="1903" ht="35.1" customHeight="1" x14ac:dyDescent="0.25"/>
    <row r="1904" ht="35.1" customHeight="1" x14ac:dyDescent="0.25"/>
    <row r="1905" ht="35.1" customHeight="1" x14ac:dyDescent="0.25"/>
    <row r="1906" ht="35.1" customHeight="1" x14ac:dyDescent="0.25"/>
    <row r="1907" ht="35.1" customHeight="1" x14ac:dyDescent="0.25"/>
    <row r="1908" ht="35.1" customHeight="1" x14ac:dyDescent="0.25"/>
    <row r="1909" ht="35.1" customHeight="1" x14ac:dyDescent="0.25"/>
    <row r="1910" ht="35.1" customHeight="1" x14ac:dyDescent="0.25"/>
    <row r="1911" ht="35.1" customHeight="1" x14ac:dyDescent="0.25"/>
    <row r="1912" ht="35.1" customHeight="1" x14ac:dyDescent="0.25"/>
    <row r="1913" ht="35.1" customHeight="1" x14ac:dyDescent="0.25"/>
    <row r="1914" ht="35.1" customHeight="1" x14ac:dyDescent="0.25"/>
    <row r="1915" ht="35.1" customHeight="1" x14ac:dyDescent="0.25"/>
    <row r="1916" ht="35.1" customHeight="1" x14ac:dyDescent="0.25"/>
    <row r="1917" ht="35.1" customHeight="1" x14ac:dyDescent="0.25"/>
    <row r="1918" ht="35.1" customHeight="1" x14ac:dyDescent="0.25"/>
    <row r="1919" ht="35.1" customHeight="1" x14ac:dyDescent="0.25"/>
    <row r="1920" ht="35.1" customHeight="1" x14ac:dyDescent="0.25"/>
    <row r="1921" ht="35.1" customHeight="1" x14ac:dyDescent="0.25"/>
    <row r="1922" ht="35.1" customHeight="1" x14ac:dyDescent="0.25"/>
    <row r="1923" ht="35.1" customHeight="1" x14ac:dyDescent="0.25"/>
    <row r="1924" ht="35.1" customHeight="1" x14ac:dyDescent="0.25"/>
    <row r="1925" ht="35.1" customHeight="1" x14ac:dyDescent="0.25"/>
    <row r="1926" ht="35.1" customHeight="1" x14ac:dyDescent="0.25"/>
    <row r="1927" ht="35.1" customHeight="1" x14ac:dyDescent="0.25"/>
    <row r="1928" ht="35.1" customHeight="1" x14ac:dyDescent="0.25"/>
    <row r="1929" ht="35.1" customHeight="1" x14ac:dyDescent="0.25"/>
    <row r="1930" ht="35.1" customHeight="1" x14ac:dyDescent="0.25"/>
    <row r="1931" ht="35.1" customHeight="1" x14ac:dyDescent="0.25"/>
    <row r="1932" ht="35.1" customHeight="1" x14ac:dyDescent="0.25"/>
    <row r="1933" ht="35.1" customHeight="1" x14ac:dyDescent="0.25"/>
    <row r="1934" ht="35.1" customHeight="1" x14ac:dyDescent="0.25"/>
    <row r="1935" ht="35.1" customHeight="1" x14ac:dyDescent="0.25"/>
    <row r="1936" ht="35.1" customHeight="1" x14ac:dyDescent="0.25"/>
    <row r="1937" ht="35.1" customHeight="1" x14ac:dyDescent="0.25"/>
    <row r="1938" ht="35.1" customHeight="1" x14ac:dyDescent="0.25"/>
    <row r="1939" ht="35.1" customHeight="1" x14ac:dyDescent="0.25"/>
    <row r="1940" ht="35.1" customHeight="1" x14ac:dyDescent="0.25"/>
    <row r="1941" ht="35.1" customHeight="1" x14ac:dyDescent="0.25"/>
    <row r="1942" ht="35.1" customHeight="1" x14ac:dyDescent="0.25"/>
    <row r="1943" ht="35.1" customHeight="1" x14ac:dyDescent="0.25"/>
    <row r="1944" ht="35.1" customHeight="1" x14ac:dyDescent="0.25"/>
    <row r="1945" ht="35.1" customHeight="1" x14ac:dyDescent="0.25"/>
    <row r="1946" ht="35.1" customHeight="1" x14ac:dyDescent="0.25"/>
    <row r="1947" ht="35.1" customHeight="1" x14ac:dyDescent="0.25"/>
    <row r="1948" ht="35.1" customHeight="1" x14ac:dyDescent="0.25"/>
    <row r="1949" ht="35.1" customHeight="1" x14ac:dyDescent="0.25"/>
    <row r="1950" ht="35.1" customHeight="1" x14ac:dyDescent="0.25"/>
    <row r="1951" ht="35.1" customHeight="1" x14ac:dyDescent="0.25"/>
    <row r="1952" ht="35.1" customHeight="1" x14ac:dyDescent="0.25"/>
    <row r="1953" ht="35.1" customHeight="1" x14ac:dyDescent="0.25"/>
    <row r="1954" ht="35.1" customHeight="1" x14ac:dyDescent="0.25"/>
    <row r="1955" ht="35.1" customHeight="1" x14ac:dyDescent="0.25"/>
    <row r="1956" ht="35.1" customHeight="1" x14ac:dyDescent="0.25"/>
    <row r="1957" ht="35.1" customHeight="1" x14ac:dyDescent="0.25"/>
    <row r="1958" ht="35.1" customHeight="1" x14ac:dyDescent="0.25"/>
    <row r="1959" ht="35.1" customHeight="1" x14ac:dyDescent="0.25"/>
    <row r="1960" ht="35.1" customHeight="1" x14ac:dyDescent="0.25"/>
    <row r="1961" ht="35.1" customHeight="1" x14ac:dyDescent="0.25"/>
    <row r="1962" ht="35.1" customHeight="1" x14ac:dyDescent="0.25"/>
    <row r="1963" ht="35.1" customHeight="1" x14ac:dyDescent="0.25"/>
    <row r="1964" ht="35.1" customHeight="1" x14ac:dyDescent="0.25"/>
    <row r="1965" ht="35.1" customHeight="1" x14ac:dyDescent="0.25"/>
    <row r="1966" ht="35.1" customHeight="1" x14ac:dyDescent="0.25"/>
    <row r="1967" ht="35.1" customHeight="1" x14ac:dyDescent="0.25"/>
    <row r="1968" ht="35.1" customHeight="1" x14ac:dyDescent="0.25"/>
    <row r="1969" ht="35.1" customHeight="1" x14ac:dyDescent="0.25"/>
    <row r="1970" ht="35.1" customHeight="1" x14ac:dyDescent="0.25"/>
    <row r="1971" ht="35.1" customHeight="1" x14ac:dyDescent="0.25"/>
    <row r="1972" ht="35.1" customHeight="1" x14ac:dyDescent="0.25"/>
    <row r="1973" ht="35.1" customHeight="1" x14ac:dyDescent="0.25"/>
    <row r="1974" ht="35.1" customHeight="1" x14ac:dyDescent="0.25"/>
    <row r="1975" ht="35.1" customHeight="1" x14ac:dyDescent="0.25"/>
    <row r="1976" ht="35.1" customHeight="1" x14ac:dyDescent="0.25"/>
    <row r="1977" ht="35.1" customHeight="1" x14ac:dyDescent="0.25"/>
    <row r="1978" ht="35.1" customHeight="1" x14ac:dyDescent="0.25"/>
    <row r="1979" ht="35.1" customHeight="1" x14ac:dyDescent="0.25"/>
    <row r="1980" ht="35.1" customHeight="1" x14ac:dyDescent="0.25"/>
    <row r="1981" ht="35.1" customHeight="1" x14ac:dyDescent="0.25"/>
    <row r="1982" ht="35.1" customHeight="1" x14ac:dyDescent="0.25"/>
    <row r="1983" ht="35.1" customHeight="1" x14ac:dyDescent="0.25"/>
    <row r="1984" ht="35.1" customHeight="1" x14ac:dyDescent="0.25"/>
    <row r="1985" ht="35.1" customHeight="1" x14ac:dyDescent="0.25"/>
    <row r="1986" ht="35.1" customHeight="1" x14ac:dyDescent="0.25"/>
    <row r="1987" ht="35.1" customHeight="1" x14ac:dyDescent="0.25"/>
    <row r="1988" ht="35.1" customHeight="1" x14ac:dyDescent="0.25"/>
    <row r="1989" ht="35.1" customHeight="1" x14ac:dyDescent="0.25"/>
    <row r="1990" ht="35.1" customHeight="1" x14ac:dyDescent="0.25"/>
    <row r="1991" ht="35.1" customHeight="1" x14ac:dyDescent="0.25"/>
    <row r="1992" ht="35.1" customHeight="1" x14ac:dyDescent="0.25"/>
    <row r="1993" ht="35.1" customHeight="1" x14ac:dyDescent="0.25"/>
    <row r="1994" ht="35.1" customHeight="1" x14ac:dyDescent="0.25"/>
    <row r="1995" ht="35.1" customHeight="1" x14ac:dyDescent="0.25"/>
    <row r="1996" ht="35.1" customHeight="1" x14ac:dyDescent="0.25"/>
    <row r="1997" ht="35.1" customHeight="1" x14ac:dyDescent="0.25"/>
    <row r="1998" ht="35.1" customHeight="1" x14ac:dyDescent="0.25"/>
    <row r="1999" ht="35.1" customHeight="1" x14ac:dyDescent="0.25"/>
    <row r="2000" ht="35.1" customHeight="1" x14ac:dyDescent="0.25"/>
    <row r="2001" ht="35.1" customHeight="1" x14ac:dyDescent="0.25"/>
    <row r="2002" ht="35.1" customHeight="1" x14ac:dyDescent="0.25"/>
    <row r="2003" ht="35.1" customHeight="1" x14ac:dyDescent="0.25"/>
    <row r="2004" ht="35.1" customHeight="1" x14ac:dyDescent="0.25"/>
    <row r="2005" ht="35.1" customHeight="1" x14ac:dyDescent="0.25"/>
    <row r="2006" ht="35.1" customHeight="1" x14ac:dyDescent="0.25"/>
    <row r="2007" ht="35.1" customHeight="1" x14ac:dyDescent="0.25"/>
    <row r="2008" ht="35.1" customHeight="1" x14ac:dyDescent="0.25"/>
    <row r="2009" ht="35.1" customHeight="1" x14ac:dyDescent="0.25"/>
    <row r="2010" ht="35.1" customHeight="1" x14ac:dyDescent="0.25"/>
    <row r="2011" ht="35.1" customHeight="1" x14ac:dyDescent="0.25"/>
    <row r="2012" ht="35.1" customHeight="1" x14ac:dyDescent="0.25"/>
    <row r="2013" ht="35.1" customHeight="1" x14ac:dyDescent="0.25"/>
    <row r="2014" ht="35.1" customHeight="1" x14ac:dyDescent="0.25"/>
    <row r="2015" ht="35.1" customHeight="1" x14ac:dyDescent="0.25"/>
    <row r="2016" ht="35.1" customHeight="1" x14ac:dyDescent="0.25"/>
    <row r="2017" ht="35.1" customHeight="1" x14ac:dyDescent="0.25"/>
    <row r="2018" ht="35.1" customHeight="1" x14ac:dyDescent="0.25"/>
    <row r="2019" ht="35.1" customHeight="1" x14ac:dyDescent="0.25"/>
    <row r="2020" ht="35.1" customHeight="1" x14ac:dyDescent="0.25"/>
    <row r="2021" ht="35.1" customHeight="1" x14ac:dyDescent="0.25"/>
    <row r="2022" ht="35.1" customHeight="1" x14ac:dyDescent="0.25"/>
    <row r="2023" ht="35.1" customHeight="1" x14ac:dyDescent="0.25"/>
    <row r="2024" ht="35.1" customHeight="1" x14ac:dyDescent="0.25"/>
    <row r="2025" ht="35.1" customHeight="1" x14ac:dyDescent="0.25"/>
    <row r="2026" ht="35.1" customHeight="1" x14ac:dyDescent="0.25"/>
    <row r="2027" ht="35.1" customHeight="1" x14ac:dyDescent="0.25"/>
    <row r="2028" ht="35.1" customHeight="1" x14ac:dyDescent="0.25"/>
    <row r="2029" ht="35.1" customHeight="1" x14ac:dyDescent="0.25"/>
    <row r="2030" ht="35.1" customHeight="1" x14ac:dyDescent="0.25"/>
    <row r="2031" ht="35.1" customHeight="1" x14ac:dyDescent="0.25"/>
    <row r="2032" ht="35.1" customHeight="1" x14ac:dyDescent="0.25"/>
    <row r="2033" ht="35.1" customHeight="1" x14ac:dyDescent="0.25"/>
    <row r="2034" ht="35.1" customHeight="1" x14ac:dyDescent="0.25"/>
    <row r="2035" ht="35.1" customHeight="1" x14ac:dyDescent="0.25"/>
    <row r="2036" ht="35.1" customHeight="1" x14ac:dyDescent="0.25"/>
    <row r="2037" ht="35.1" customHeight="1" x14ac:dyDescent="0.25"/>
    <row r="2038" ht="35.1" customHeight="1" x14ac:dyDescent="0.25"/>
  </sheetData>
  <mergeCells count="86">
    <mergeCell ref="F1:F2"/>
    <mergeCell ref="A1:A2"/>
    <mergeCell ref="B1:B2"/>
    <mergeCell ref="C1:C2"/>
    <mergeCell ref="D1:D2"/>
    <mergeCell ref="E1:E2"/>
    <mergeCell ref="T1:T2"/>
    <mergeCell ref="G1:G2"/>
    <mergeCell ref="H1:H2"/>
    <mergeCell ref="I1:I2"/>
    <mergeCell ref="J1:J2"/>
    <mergeCell ref="K1:K2"/>
    <mergeCell ref="L1:L2"/>
    <mergeCell ref="M1:M2"/>
    <mergeCell ref="N1:N2"/>
    <mergeCell ref="O1:O2"/>
    <mergeCell ref="P1:Q1"/>
    <mergeCell ref="R1:S1"/>
    <mergeCell ref="A479:A480"/>
    <mergeCell ref="F479:F480"/>
    <mergeCell ref="M479:M480"/>
    <mergeCell ref="A870:A871"/>
    <mergeCell ref="B870:B871"/>
    <mergeCell ref="E870:E871"/>
    <mergeCell ref="F870:F871"/>
    <mergeCell ref="G870:G871"/>
    <mergeCell ref="A872:A874"/>
    <mergeCell ref="B872:B874"/>
    <mergeCell ref="E872:E874"/>
    <mergeCell ref="F872:F874"/>
    <mergeCell ref="G872:G874"/>
    <mergeCell ref="S872:S874"/>
    <mergeCell ref="I872:I874"/>
    <mergeCell ref="J872:J874"/>
    <mergeCell ref="K872:K874"/>
    <mergeCell ref="H870:H871"/>
    <mergeCell ref="I870:I871"/>
    <mergeCell ref="J870:J871"/>
    <mergeCell ref="K870:K871"/>
    <mergeCell ref="H872:H874"/>
    <mergeCell ref="K1351:K1352"/>
    <mergeCell ref="T872:T874"/>
    <mergeCell ref="A920:A921"/>
    <mergeCell ref="F920:F921"/>
    <mergeCell ref="A1353:A1354"/>
    <mergeCell ref="B1353:B1354"/>
    <mergeCell ref="E1353:E1354"/>
    <mergeCell ref="F1353:F1354"/>
    <mergeCell ref="F1351:F1352"/>
    <mergeCell ref="E1351:E1352"/>
    <mergeCell ref="B1351:B1352"/>
    <mergeCell ref="N872:N874"/>
    <mergeCell ref="O872:O874"/>
    <mergeCell ref="P872:P874"/>
    <mergeCell ref="Q872:Q874"/>
    <mergeCell ref="R872:R874"/>
    <mergeCell ref="A1351:A1352"/>
    <mergeCell ref="G1351:G1352"/>
    <mergeCell ref="H1351:H1352"/>
    <mergeCell ref="I1351:I1352"/>
    <mergeCell ref="J1351:J1352"/>
    <mergeCell ref="A1363:A1364"/>
    <mergeCell ref="B1363:B1364"/>
    <mergeCell ref="B1361:B1362"/>
    <mergeCell ref="A1361:A1362"/>
    <mergeCell ref="A1359:A1360"/>
    <mergeCell ref="B1359:B1360"/>
    <mergeCell ref="E1359:E1360"/>
    <mergeCell ref="F1359:F1360"/>
    <mergeCell ref="F1361:F1362"/>
    <mergeCell ref="E1361:E1362"/>
    <mergeCell ref="E1363:E1364"/>
    <mergeCell ref="F1363:F1364"/>
    <mergeCell ref="I1634:I1635"/>
    <mergeCell ref="H1363:H1364"/>
    <mergeCell ref="I1363:I1364"/>
    <mergeCell ref="J1363:J1364"/>
    <mergeCell ref="K1363:K1364"/>
    <mergeCell ref="J1634:J1635"/>
    <mergeCell ref="A1634:A1635"/>
    <mergeCell ref="E1634:E1635"/>
    <mergeCell ref="F1634:F1635"/>
    <mergeCell ref="G1634:G1635"/>
    <mergeCell ref="H1634:H1635"/>
    <mergeCell ref="C1634:C1635"/>
    <mergeCell ref="B1634:B1635"/>
  </mergeCells>
  <dataValidations count="1">
    <dataValidation type="list" allowBlank="1" showInputMessage="1" showErrorMessage="1" errorTitle="ATENCION!" error="Seleccione objeto de gasto de la lista desplegable" sqref="F329 F326:F327 F321:F322 F447 D3:D469 D1277:T1278">
      <formula1>OFFSET(DOS,MATCH($B3,PROY,0)-1,0,COUNTIF(PROY,$B3),1)</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WILLIAM ARMANDO BECERRA MUÑOZ</cp:lastModifiedBy>
  <dcterms:created xsi:type="dcterms:W3CDTF">2017-01-10T16:02:17Z</dcterms:created>
  <dcterms:modified xsi:type="dcterms:W3CDTF">2019-04-11T19:46:09Z</dcterms:modified>
</cp:coreProperties>
</file>