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G:\SED\2023\40 SEGTO PMA AGN\Primer informe\IV SEGUIMIENTO PMA\"/>
    </mc:Choice>
  </mc:AlternateContent>
  <xr:revisionPtr revIDLastSave="0" documentId="8_{1F5A3418-0704-4E62-981D-1AC694B6912E}" xr6:coauthVersionLast="47" xr6:coauthVersionMax="47" xr10:uidLastSave="{00000000-0000-0000-0000-000000000000}"/>
  <bookViews>
    <workbookView xWindow="-120" yWindow="-120" windowWidth="20730" windowHeight="1116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 r="I16" i="1"/>
  <c r="F20" i="1" l="1"/>
  <c r="I17" i="1"/>
  <c r="I15" i="1"/>
  <c r="I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Carlos Parra A</author>
    <author>lhernandez</author>
    <author>HERNAN ALONSO RODRIGUEZ MORA</author>
    <author>Maria Elvira Zea</author>
  </authors>
  <commentList>
    <comment ref="A12" authorId="0" shapeId="0" xr:uid="{00000000-0006-0000-0000-000001000000}">
      <text>
        <r>
          <rPr>
            <b/>
            <sz val="9"/>
            <color indexed="81"/>
            <rFont val="Tahoma"/>
            <family val="2"/>
          </rPr>
          <t xml:space="preserve">Número consecutivo asignado a cada hallazgo
</t>
        </r>
      </text>
    </comment>
    <comment ref="B12" authorId="0" shapeId="0" xr:uid="{00000000-0006-0000-0000-000002000000}">
      <text>
        <r>
          <rPr>
            <b/>
            <sz val="10"/>
            <color rgb="FF000000"/>
            <rFont val="Tahoma"/>
            <family val="2"/>
          </rPr>
          <t>Título de los hallazgos archivísticos</t>
        </r>
      </text>
    </comment>
    <comment ref="C12" authorId="1" shapeId="0" xr:uid="{00000000-0006-0000-0000-000003000000}">
      <text>
        <r>
          <rPr>
            <b/>
            <sz val="10"/>
            <color rgb="FF000000"/>
            <rFont val="Tahoma"/>
            <family val="2"/>
          </rPr>
          <t>Cada una de las actividades propuestas</t>
        </r>
      </text>
    </comment>
    <comment ref="D12" authorId="0" shapeId="0" xr:uid="{00000000-0006-0000-0000-000004000000}">
      <text>
        <r>
          <rPr>
            <b/>
            <sz val="11"/>
            <color rgb="FF000000"/>
            <rFont val="Tahoma"/>
            <family val="2"/>
          </rPr>
          <t>Se registró el ítem determinado para cada acción el cual corresponde a las actividades propuestas</t>
        </r>
      </text>
    </comment>
    <comment ref="F12" authorId="0" shapeId="0" xr:uid="{00000000-0006-0000-0000-000005000000}">
      <text>
        <r>
          <rPr>
            <b/>
            <sz val="10"/>
            <color rgb="FF000000"/>
            <rFont val="Tahoma"/>
            <family val="2"/>
          </rPr>
          <t>La descripción d elas metas que se pretender realizar para alcanzar el objetivo</t>
        </r>
      </text>
    </comment>
    <comment ref="I12" authorId="0" shapeId="0" xr:uid="{00000000-0006-0000-0000-000006000000}">
      <text>
        <r>
          <rPr>
            <b/>
            <sz val="10"/>
            <color rgb="FF000000"/>
            <rFont val="Tahoma"/>
            <family val="2"/>
          </rPr>
          <t>Casilla con fórmula, el cual resulta del total de semanas ejecutadas del proyecto</t>
        </r>
      </text>
    </comment>
    <comment ref="J12" authorId="0" shapeId="0" xr:uid="{00000000-0006-0000-0000-000007000000}">
      <text>
        <r>
          <rPr>
            <b/>
            <sz val="10"/>
            <color rgb="FF000000"/>
            <rFont val="Tahoma"/>
            <family val="2"/>
          </rPr>
          <t>Casilla con formula, refleja el avance para cada una de las metas</t>
        </r>
        <r>
          <rPr>
            <sz val="9"/>
            <color rgb="FF000000"/>
            <rFont val="Tahoma"/>
            <family val="2"/>
          </rPr>
          <t xml:space="preserve">
</t>
        </r>
        <r>
          <rPr>
            <sz val="9"/>
            <color rgb="FF000000"/>
            <rFont val="Tahoma"/>
            <family val="2"/>
          </rPr>
          <t xml:space="preserve">
</t>
        </r>
      </text>
    </comment>
    <comment ref="K12" authorId="0" shapeId="0" xr:uid="{00000000-0006-0000-0000-000008000000}">
      <text>
        <r>
          <rPr>
            <b/>
            <sz val="10"/>
            <color rgb="FF000000"/>
            <rFont val="Tahoma"/>
            <family val="2"/>
          </rPr>
          <t xml:space="preserve">Casilla con formula, refleja el avance para cada una de las metas
</t>
        </r>
        <r>
          <rPr>
            <sz val="9"/>
            <color rgb="FF000000"/>
            <rFont val="Tahoma"/>
            <family val="2"/>
          </rPr>
          <t xml:space="preserve">
</t>
        </r>
      </text>
    </comment>
    <comment ref="L12" authorId="0" shapeId="0" xr:uid="{00000000-0006-0000-0000-000009000000}">
      <text>
        <r>
          <rPr>
            <b/>
            <sz val="10"/>
            <color rgb="FF000000"/>
            <rFont val="Tahoma"/>
            <family val="2"/>
          </rPr>
          <t xml:space="preserve">Casilla con formula automática, la cual registra el porcentaje de avance del objetivo
</t>
        </r>
      </text>
    </comment>
    <comment ref="M12" authorId="0" shapeId="0" xr:uid="{00000000-0006-0000-0000-00000A000000}">
      <text>
        <r>
          <rPr>
            <b/>
            <sz val="11"/>
            <color indexed="81"/>
            <rFont val="Tahoma"/>
            <family val="2"/>
          </rPr>
          <t xml:space="preserve">Registrar los avances ejecutados a la fecha. </t>
        </r>
        <r>
          <rPr>
            <b/>
            <sz val="9"/>
            <color indexed="81"/>
            <rFont val="Tahoma"/>
            <family val="2"/>
          </rPr>
          <t xml:space="preserve">
</t>
        </r>
      </text>
    </comment>
    <comment ref="N12" authorId="0" shapeId="0" xr:uid="{00000000-0006-0000-0000-00000B000000}">
      <text>
        <r>
          <rPr>
            <b/>
            <sz val="11"/>
            <color indexed="81"/>
            <rFont val="Tahoma"/>
            <family val="2"/>
          </rPr>
          <t xml:space="preserve">El nombre de las Áreas y personas responsables para el cumplimiento de cada objetivo
</t>
        </r>
      </text>
    </comment>
    <comment ref="O12" authorId="2" shapeId="0" xr:uid="{00000000-0006-0000-0000-00000C000000}">
      <text>
        <r>
          <rPr>
            <b/>
            <sz val="9"/>
            <color indexed="81"/>
            <rFont val="Tahoma"/>
            <family val="2"/>
          </rPr>
          <t>Se registra la información relatica a los soportes que evidencian el cierre del hallazgo (fotos, videos, documentos, etc.)</t>
        </r>
      </text>
    </comment>
    <comment ref="P12" authorId="3" shapeId="0" xr:uid="{00000000-0006-0000-0000-00000D000000}">
      <text>
        <r>
          <rPr>
            <sz val="9"/>
            <color indexed="81"/>
            <rFont val="Tahoma"/>
            <family val="2"/>
          </rPr>
          <t xml:space="preserve">Dejar las observaciones frente al cumplimiento y efectividad de las tareas implementadas. 
</t>
        </r>
      </text>
    </comment>
    <comment ref="R12" authorId="2" shapeId="0" xr:uid="{00000000-0006-0000-0000-00000E000000}">
      <text>
        <r>
          <rPr>
            <b/>
            <sz val="9"/>
            <color indexed="81"/>
            <rFont val="Tahoma"/>
            <family val="2"/>
          </rPr>
          <t xml:space="preserve">Fecha en que se cierra completamente el hallazgo
</t>
        </r>
      </text>
    </comment>
    <comment ref="S12" authorId="2" shapeId="0" xr:uid="{00000000-0006-0000-0000-00000F000000}">
      <text>
        <r>
          <rPr>
            <b/>
            <sz val="9"/>
            <color indexed="81"/>
            <rFont val="Tahoma"/>
            <family val="2"/>
          </rPr>
          <t>Número de radicado con el cual la entidad realiza el cierre del hallazgo</t>
        </r>
      </text>
    </comment>
    <comment ref="G13" authorId="0" shapeId="0" xr:uid="{00000000-0006-0000-0000-000010000000}">
      <text>
        <r>
          <rPr>
            <b/>
            <sz val="9"/>
            <color indexed="81"/>
            <rFont val="Tahoma"/>
            <family val="2"/>
          </rPr>
          <t>Fecha de inicio de actividades para alcalzar la   meta</t>
        </r>
      </text>
    </comment>
    <comment ref="H13" authorId="0" shapeId="0" xr:uid="{00000000-0006-0000-0000-000011000000}">
      <text>
        <r>
          <rPr>
            <b/>
            <sz val="10"/>
            <color indexed="81"/>
            <rFont val="Tahoma"/>
            <family val="2"/>
          </rPr>
          <t>Fecha en que se culmina la meta</t>
        </r>
        <r>
          <rPr>
            <b/>
            <sz val="9"/>
            <color indexed="81"/>
            <rFont val="Tahoma"/>
            <family val="2"/>
          </rPr>
          <t xml:space="preserve">
</t>
        </r>
      </text>
    </comment>
  </commentList>
</comments>
</file>

<file path=xl/sharedStrings.xml><?xml version="1.0" encoding="utf-8"?>
<sst xmlns="http://schemas.openxmlformats.org/spreadsheetml/2006/main" count="78" uniqueCount="70">
  <si>
    <t xml:space="preserve">SEGUIMIENTO </t>
  </si>
  <si>
    <t xml:space="preserve">PLAN DE MEJORAMIENTO ARCHIVISTICO </t>
  </si>
  <si>
    <t xml:space="preserve">Entidad: </t>
  </si>
  <si>
    <t xml:space="preserve">SECRETARIA DE EDUCACIÓN DISTRITAL </t>
  </si>
  <si>
    <t xml:space="preserve">NIT: </t>
  </si>
  <si>
    <t>899.999.061-9</t>
  </si>
  <si>
    <t xml:space="preserve">Representante Legal: </t>
  </si>
  <si>
    <t xml:space="preserve">Fecha de iniciación: </t>
  </si>
  <si>
    <t>06 de Octubre de 2017</t>
  </si>
  <si>
    <t>Responsable del proceso:</t>
  </si>
  <si>
    <t>Fecha de finalización:</t>
  </si>
  <si>
    <t xml:space="preserve">Cargo: </t>
  </si>
  <si>
    <t>Fecha y número de Acta de aprobación del PMA</t>
  </si>
  <si>
    <t>Plan de Mejoramiento</t>
  </si>
  <si>
    <t>Seguimiento Control Interno</t>
  </si>
  <si>
    <t>Seguimiento AGN</t>
  </si>
  <si>
    <t>ITEM</t>
  </si>
  <si>
    <t>HALLAZGO</t>
  </si>
  <si>
    <t>NO. DE ACCIÓN</t>
  </si>
  <si>
    <t>OBJETIVOS</t>
  </si>
  <si>
    <t>No. META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</si>
  <si>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</si>
  <si>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</si>
  <si>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</si>
  <si>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</si>
  <si>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</si>
  <si>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</si>
  <si>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</si>
  <si>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</si>
  <si>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</si>
  <si>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OBSERVACIONES OFICINA DE CONTROL INTERNO</t>
  </si>
  <si>
    <t>N° INFORME DE SEGUIMIENTO Y FECHA</t>
  </si>
  <si>
    <t>FECHA CIERRE HALLAZGO</t>
  </si>
  <si>
    <t>No. RADICADO</t>
  </si>
  <si>
    <t>OBSERVACIONES</t>
  </si>
  <si>
    <t>INICIO</t>
  </si>
  <si>
    <t>FINALIZACIÓN</t>
  </si>
  <si>
    <t>ACCIÓN NO. 1</t>
  </si>
  <si>
    <t>ACCIÓN NO. 2</t>
  </si>
  <si>
    <r>
      <rPr>
        <b/>
        <sz val="10"/>
        <color theme="1"/>
        <rFont val="Arial"/>
        <family val="2"/>
      </rPr>
      <t xml:space="preserve">Organización de Historias Laborales </t>
    </r>
    <r>
      <rPr>
        <sz val="10"/>
        <color theme="1"/>
        <rFont val="Arial"/>
        <family val="2"/>
      </rPr>
      <t xml:space="preserve">
La entidad no ha aplicado los criterios de organización y control establecido para la serie documental Historias Laborales, tanto activas como inactivas.</t>
    </r>
  </si>
  <si>
    <r>
      <rPr>
        <b/>
        <sz val="10"/>
        <rFont val="Arial"/>
        <family val="2"/>
      </rPr>
      <t>Sistema Integrado de Conservación - SIC</t>
    </r>
    <r>
      <rPr>
        <sz val="10"/>
        <rFont val="Arial"/>
        <family val="2"/>
      </rPr>
      <t xml:space="preserve"> 
La entidad no cuenta con un Sistema Integrado de Conservación para la preservación de los documentos de archivo desde su producción hasta su disposición final </t>
    </r>
  </si>
  <si>
    <t>AVANCE DEL PLAN DE CUMPLIMIENTO (ACCIONES)</t>
  </si>
  <si>
    <t>Acción 1</t>
  </si>
  <si>
    <t>Acción 2</t>
  </si>
  <si>
    <t>CUMPLIMIENTO DEL PLAN DE MEJORAMIENTO</t>
  </si>
  <si>
    <t>sobre 100%</t>
  </si>
  <si>
    <t>30 de Diciembre de 2023</t>
  </si>
  <si>
    <t xml:space="preserve">DIRECTORA DE SERVICIOS ADMINISTRATIVOS </t>
  </si>
  <si>
    <t xml:space="preserve">04 de enero de 2021 - Primer Comité Institucional de Gestión y Desempeño Extraordinario </t>
  </si>
  <si>
    <t xml:space="preserve">Dirección de Servicios Administrativos - Equipo de Gestión Documental </t>
  </si>
  <si>
    <t>Actualizar e implementar  el manual de Sistema Integrado de Conservación conforme a lo establecido por el Archivo General de la Nación y Archivo de Bogotá</t>
  </si>
  <si>
    <t xml:space="preserve">Actualizar el Sistema Integrado de Conservación (Plan de Conservación Documental y Plan de Preservación Digital a Largo Plazo) de acuerdo los lineamientos establecidos por el Archivo General de la Nación y Archivo de Bogotá. </t>
  </si>
  <si>
    <t xml:space="preserve">Presentar y gestionar la aprobación del Sistema Integrado de Conservación por parte de los integrantes del Comité Institucional de Gestión y Desempeño. </t>
  </si>
  <si>
    <t>EDNA CRISTINA BONILLA SEBÁ</t>
  </si>
  <si>
    <t xml:space="preserve">Realizar la organización documental de la serie documental Historias Laborales activas, de acuerdo con la normatividad establecida por el Archivo General de la Nación y lineamientos de la Secretaria de Educación del Distrito. La intervención de las Historias Laborales se ejecutará conforme a los recursos asignados en el  proyecto de inversión 7818 "Fortalecimiento Institucional para la Gestión Educativa en Bogotá"
</t>
  </si>
  <si>
    <t>Intervención archiv{Istica de las Historias Laborales activas de la Secretaria de Educación del Distrito</t>
  </si>
  <si>
    <t xml:space="preserve">Elaborar y gestionar la aprobación del acto administrativo para la adopción del Sistema Integrado de Conservación. </t>
  </si>
  <si>
    <t>Sistema Integrado de Conservación
-Política de Conservación documental
- Política de Preservación digital a Largo Plazo
- Plan de Conservación documental
- Plan de Preservación digital a Largo Plazo
- Mapa de Riesgo de los planes</t>
  </si>
  <si>
    <t xml:space="preserve">Acta de aprobación del Sistema Integrado de Conservación por parte del Comité Institucional de Gestión y Desempeño </t>
  </si>
  <si>
    <t xml:space="preserve">En cumplimiento a lo establecido en el Acuerdo 006 de 2014 la Dirección de Servicios Administrativos presento y gestiono la aprobación del Sistema Integrado de Conservación y sus anexos ante los integrantes del Comité Institucional de Gestión y Desempeño. </t>
  </si>
  <si>
    <t xml:space="preserve">Acto administrativo de adopción </t>
  </si>
  <si>
    <t xml:space="preserve">La Dirección de Servicios Administrativos como líder de la Política de Gestión Documental de la Entidad, elaboro el Sistema Integrado de Conservación (plan de conservación documental y plan de preservación digital a largo plazo), en el cual se definió las políticas, gobernanza, riesgos, estrategias, programas proyectos y actividades encaminadas a garantizar la conservación y preservación del patrimonio documental de la Secretaria de Educación del Distrito. 
Así mismo, en el desarrollo de las mesas de trabajo con el equipo interdisciplinario designado por el Archivo de Bogotá se presentó cada uno de los anexos que conforman el SIC. La versión final del Sistema Integrado de Conservación con sus anexos se remitieron al Archivo de Bogotá solicitando la viabilidad del instrumento, como respuesta de dicha solicitud, el Archivo de Bogotá brinda la viabilidad técnica del SIC. 
Los documentos pueden ser consultado en el siguiente link:
 https://www.educacionbogota.edu.co/portal_institucional/transparencia-datos-abiertos-sistema-integrado-conservacion-gestion-documental
</t>
  </si>
  <si>
    <t xml:space="preserve">La Secretaría de Educación del Distrito mediante la Resolución 2046 de 11 de octubre de 2021 adopto el Sistema Integrado de Conservación, en cumplimiento a la normatividad archivistica vigente.
Los documentos pueden ser consultado en el siguiente link:
 https://www.educacionbogota.edu.co/portal_institucional/transparencia-datos-abiertos-sistema-integrado-conservacion-gestion-documental </t>
  </si>
  <si>
    <t xml:space="preserve">Presentación del proyecto 
Inventarios documental </t>
  </si>
  <si>
    <t xml:space="preserve">Registro fotografico 
Lineamientos para la organización documental 
Inventarios documental 
Muestra de hojas de control </t>
  </si>
  <si>
    <t>La Dirección de Servicios Administrativos en el marco de la ejecución de la acción de mejora establecida en el plan de mejoramiento archivístico y metas del Programa de Gestión Documental, tiene previsto realizar la intervención archivística de aproximadamente 50.000 carpetas de historias laborales activas entre las vigencias inicio de octubre del 2021 al 2024.
A continuación se presente el avance y el desarrollo de las actividades propuestas en el marco de la planeación del proyecto: 
1.	Identificación de aproximadamente 38.206 expedientes. En la cual se han desarrollado las siguientes actividades:
-	Verificar y puntear, el inventario que se tienen actualmente con el fin de validar e identificar las historias laborales activas de las cajas X-200
-	Extraer de las cajas X-200 las historias laborales activas y ubicarlas en las unidades de almacenamiento.
-	Traslado de los expedientes de las historias laborales a la zona de intervención archivística. 
2.	Intervención archivística de 609,57 metros lineales equivalentes a 2.438 cajas de referencias X-200, pertenecientes a la serie documental de historias laborales (Interinas, Administrativas, Docente). En la cual se han desarrollado las siguientes actividades: 
-	Se organizo la documentación del expediente de acuerdo con las tipologías identificadas para cada una de las historias laborales identificadas.
-	Se desarrollo la organización cronológica. 
-	Se quito el material abrasivo del expediente.
-	Se perfilo la documentación del expediente.
-	Se desarrollo la restauración y los primeros auxilios a los expedientes que lo necesitaron. 
-	Se realizo la selección de la duplicidad de la historia laboral.
-	Foliación de cada expediente
-	Desarrollo de la Hoja de control para las Historias Laborales Interinas, Administrativas, Docente
-	El desarrollo de calidad es evidenciado en cada proceso con el fin de garantizar, que el paso desarrollado anteriormente este bien, si se identifican errores este es devuelto al proceso anterior con el fin de validar y ejecutar los ajustes correspondientes, todo ello con el fin de garantizar un nivel de confianza optimo en la intervención de cada proceso
3.	Actualizar los inventarios documentales del 62% de los expedientes intervenidos archivísticamente</t>
  </si>
  <si>
    <t>PATRICIA PINZON DURAN</t>
  </si>
  <si>
    <t>IV
30-01-2023</t>
  </si>
  <si>
    <t>Actividad cumplida en 2022 y reportada al Archivo General de la Nacion para cierre.</t>
  </si>
  <si>
    <t>De acuerdo con la evidencia aportada por el equipo de archivo de la Direccion de Servicios Administrativos y la visita realizada por la Oficina de Control Interno al archivo central el 27/01/2023, se observa un trabajo continuo y consistente en la organización de historias laborales con puntos de control que aseguran la eficacia del proceso y confirman el porcentaje de avance reportado por el área de archivo. En acta que se adjunta se evidencia el seguimiento realizado y los compromisos adquiridos para la preservacion de la memoria documental de la 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</si>
</sst>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9"/>
      <name val="Arial"/>
      <family val="2"/>
    </font>
    <font>
      <b/>
      <sz val="11"/>
      <color theme="1"/>
      <name val="Arial"/>
      <family val="2"/>
    </font>
    <font>
      <b/>
      <sz val="11"/>
      <name val="Arial"/>
      <family val="2"/>
    </font>
    <font>
      <sz val="11"/>
      <name val="Arial"/>
      <family val="2"/>
    </font>
    <font>
      <b/>
      <sz val="11"/>
      <color indexed="30"/>
      <name val="Arial"/>
      <family val="2"/>
    </font>
    <font>
      <b/>
      <sz val="9"/>
      <color theme="1"/>
      <name val="Arial"/>
      <family val="2"/>
    </font>
    <font>
      <b/>
      <sz val="12"/>
      <color indexed="8"/>
      <name val="Arial"/>
      <family val="2"/>
    </font>
    <font>
      <sz val="10"/>
      <name val="Arial"/>
      <family val="2"/>
    </font>
    <font>
      <b/>
      <sz val="10"/>
      <name val="Arial"/>
      <family val="2"/>
    </font>
    <font>
      <sz val="10"/>
      <color indexed="8"/>
      <name val="Arial"/>
      <family val="2"/>
    </font>
    <font>
      <sz val="10"/>
      <color theme="1"/>
      <name val="Arial"/>
      <family val="2"/>
    </font>
    <font>
      <b/>
      <sz val="10"/>
      <color theme="1"/>
      <name val="Arial"/>
      <family val="2"/>
    </font>
    <font>
      <b/>
      <sz val="9"/>
      <color indexed="81"/>
      <name val="Tahoma"/>
      <family val="2"/>
    </font>
    <font>
      <b/>
      <sz val="10"/>
      <color indexed="81"/>
      <name val="Tahoma"/>
      <family val="2"/>
    </font>
    <font>
      <b/>
      <sz val="11"/>
      <color indexed="81"/>
      <name val="Tahoma"/>
      <family val="2"/>
    </font>
    <font>
      <sz val="9"/>
      <color indexed="81"/>
      <name val="Tahoma"/>
      <family val="2"/>
    </font>
    <font>
      <b/>
      <sz val="11"/>
      <color rgb="FF000000"/>
      <name val="Tahoma"/>
      <family val="2"/>
    </font>
    <font>
      <b/>
      <sz val="10"/>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s>
  <borders count="2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87">
    <xf numFmtId="0" fontId="0" fillId="0" borderId="0" xfId="0"/>
    <xf numFmtId="0" fontId="0" fillId="2" borderId="0" xfId="0" applyFill="1"/>
    <xf numFmtId="0" fontId="0" fillId="2" borderId="0" xfId="0" applyFill="1" applyAlignment="1">
      <alignment horizontal="center"/>
    </xf>
    <xf numFmtId="0" fontId="4" fillId="0" borderId="3" xfId="0" applyFont="1" applyBorder="1" applyAlignment="1">
      <alignment horizontal="left"/>
    </xf>
    <xf numFmtId="0" fontId="4" fillId="2" borderId="0" xfId="0" applyFont="1" applyFill="1" applyAlignment="1">
      <alignment horizontal="left" vertical="center"/>
    </xf>
    <xf numFmtId="0" fontId="6" fillId="2" borderId="0" xfId="0" applyFont="1" applyFill="1" applyAlignment="1">
      <alignment horizontal="center" vertical="center"/>
    </xf>
    <xf numFmtId="0" fontId="4" fillId="2" borderId="0" xfId="0" applyFont="1" applyFill="1" applyAlignment="1">
      <alignment vertical="center"/>
    </xf>
    <xf numFmtId="0" fontId="8" fillId="3" borderId="10" xfId="0" applyFont="1" applyFill="1" applyBorder="1" applyAlignment="1">
      <alignment vertical="center" wrapText="1"/>
    </xf>
    <xf numFmtId="0" fontId="8" fillId="3" borderId="11" xfId="0" applyFont="1" applyFill="1" applyBorder="1" applyAlignment="1">
      <alignment vertical="center" wrapText="1"/>
    </xf>
    <xf numFmtId="0" fontId="2" fillId="3" borderId="21" xfId="0" applyFont="1" applyFill="1" applyBorder="1" applyAlignment="1">
      <alignment horizontal="center" vertical="center" wrapText="1"/>
    </xf>
    <xf numFmtId="14" fontId="9" fillId="0" borderId="2" xfId="0" applyNumberFormat="1" applyFont="1" applyBorder="1" applyAlignment="1">
      <alignment horizontal="center" vertical="center" wrapText="1"/>
    </xf>
    <xf numFmtId="1" fontId="9" fillId="2" borderId="2" xfId="0" applyNumberFormat="1" applyFont="1" applyFill="1" applyBorder="1" applyAlignment="1">
      <alignment horizontal="center" vertical="center" wrapText="1"/>
    </xf>
    <xf numFmtId="0" fontId="12" fillId="0" borderId="2" xfId="0" applyFont="1" applyBorder="1" applyAlignment="1">
      <alignment horizontal="justify" vertical="top" wrapText="1"/>
    </xf>
    <xf numFmtId="0" fontId="12" fillId="3" borderId="2" xfId="0" applyFont="1" applyFill="1" applyBorder="1" applyAlignment="1">
      <alignment horizontal="center" vertical="center" wrapText="1"/>
    </xf>
    <xf numFmtId="9" fontId="9" fillId="0" borderId="2" xfId="0" applyNumberFormat="1" applyFont="1" applyBorder="1" applyAlignment="1">
      <alignment horizontal="justify" vertical="top" wrapText="1"/>
    </xf>
    <xf numFmtId="0" fontId="12"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2" xfId="0" applyFont="1" applyBorder="1" applyAlignment="1">
      <alignment horizontal="justify" vertical="top" wrapText="1"/>
    </xf>
    <xf numFmtId="9" fontId="9"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0" fontId="2" fillId="3" borderId="21" xfId="0" applyFont="1" applyFill="1" applyBorder="1" applyAlignment="1">
      <alignment horizontal="center" vertical="center" textRotation="90" wrapText="1"/>
    </xf>
    <xf numFmtId="0" fontId="12" fillId="0" borderId="24" xfId="0" applyFont="1" applyBorder="1" applyAlignment="1">
      <alignment horizontal="center" vertical="center" wrapText="1"/>
    </xf>
    <xf numFmtId="0" fontId="12" fillId="2" borderId="21" xfId="0" applyFont="1" applyFill="1" applyBorder="1" applyAlignment="1">
      <alignment vertical="center" wrapText="1"/>
    </xf>
    <xf numFmtId="0" fontId="9" fillId="2" borderId="21" xfId="0" applyFont="1" applyFill="1" applyBorder="1" applyAlignment="1">
      <alignment horizontal="center" vertical="center" wrapText="1"/>
    </xf>
    <xf numFmtId="0" fontId="12" fillId="2" borderId="0" xfId="0" applyFont="1" applyFill="1" applyAlignment="1">
      <alignment horizontal="center" vertical="center" wrapText="1"/>
    </xf>
    <xf numFmtId="0" fontId="9" fillId="2" borderId="0" xfId="0" applyFont="1" applyFill="1" applyAlignment="1">
      <alignment horizontal="justify" vertical="top" wrapText="1"/>
    </xf>
    <xf numFmtId="0" fontId="10" fillId="2" borderId="0" xfId="0" applyFont="1" applyFill="1" applyAlignment="1">
      <alignment horizontal="center" vertical="center" textRotation="90" wrapText="1"/>
    </xf>
    <xf numFmtId="14" fontId="9" fillId="2" borderId="0" xfId="0" applyNumberFormat="1" applyFont="1" applyFill="1" applyAlignment="1">
      <alignment horizontal="justify" vertical="top" wrapText="1"/>
    </xf>
    <xf numFmtId="1" fontId="9" fillId="2" borderId="0" xfId="0" applyNumberFormat="1" applyFont="1" applyFill="1" applyAlignment="1">
      <alignment horizontal="justify" vertical="top" wrapText="1"/>
    </xf>
    <xf numFmtId="9" fontId="9" fillId="2" borderId="0" xfId="0" applyNumberFormat="1" applyFont="1" applyFill="1" applyAlignment="1">
      <alignment horizontal="justify" vertical="top" wrapText="1"/>
    </xf>
    <xf numFmtId="9" fontId="9" fillId="2" borderId="0" xfId="0" applyNumberFormat="1" applyFont="1" applyFill="1" applyAlignment="1">
      <alignment horizontal="center" vertical="center" wrapText="1"/>
    </xf>
    <xf numFmtId="0" fontId="12" fillId="2" borderId="0" xfId="0" applyFont="1" applyFill="1" applyAlignment="1">
      <alignment horizontal="justify" vertical="top" wrapText="1"/>
    </xf>
    <xf numFmtId="0" fontId="9" fillId="2" borderId="0" xfId="0" applyFont="1" applyFill="1" applyAlignment="1">
      <alignment horizontal="justify" vertical="center" wrapText="1"/>
    </xf>
    <xf numFmtId="9" fontId="9" fillId="2" borderId="0" xfId="0" applyNumberFormat="1" applyFont="1" applyFill="1" applyAlignment="1">
      <alignment horizontal="justify" vertical="center" wrapText="1"/>
    </xf>
    <xf numFmtId="0" fontId="12" fillId="2" borderId="0" xfId="0" applyFont="1" applyFill="1" applyAlignment="1">
      <alignment horizontal="justify" vertical="center" wrapText="1"/>
    </xf>
    <xf numFmtId="0" fontId="11" fillId="2" borderId="0" xfId="0" applyFont="1" applyFill="1" applyAlignment="1">
      <alignment horizontal="justify" vertical="center" wrapText="1"/>
    </xf>
    <xf numFmtId="0" fontId="10" fillId="2" borderId="0" xfId="0" applyFont="1" applyFill="1" applyAlignment="1">
      <alignment horizontal="right" vertical="center" wrapText="1"/>
    </xf>
    <xf numFmtId="0" fontId="12" fillId="2" borderId="0" xfId="0" applyFont="1" applyFill="1" applyAlignment="1">
      <alignment horizontal="right" vertical="center" wrapText="1"/>
    </xf>
    <xf numFmtId="9" fontId="10" fillId="2" borderId="0" xfId="0" applyNumberFormat="1" applyFont="1" applyFill="1" applyAlignment="1">
      <alignment horizontal="center" vertical="center" wrapText="1"/>
    </xf>
    <xf numFmtId="0" fontId="10" fillId="2" borderId="0" xfId="0" applyFont="1" applyFill="1" applyAlignment="1">
      <alignment horizontal="justify" vertical="center" wrapText="1"/>
    </xf>
    <xf numFmtId="9" fontId="9" fillId="0" borderId="2" xfId="0" applyNumberFormat="1" applyFont="1" applyBorder="1" applyAlignment="1">
      <alignment horizontal="justify" vertical="center" wrapText="1"/>
    </xf>
    <xf numFmtId="9" fontId="9" fillId="0" borderId="2" xfId="0" applyNumberFormat="1" applyFont="1" applyBorder="1" applyAlignment="1">
      <alignment horizontal="left" vertical="center" wrapText="1"/>
    </xf>
    <xf numFmtId="0" fontId="9" fillId="2" borderId="21"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10" fillId="2" borderId="0" xfId="0" applyFont="1" applyFill="1" applyAlignment="1">
      <alignment horizontal="right" vertical="center" wrapText="1"/>
    </xf>
    <xf numFmtId="0" fontId="12" fillId="0" borderId="2" xfId="0" applyFont="1" applyBorder="1" applyAlignment="1">
      <alignment horizontal="center" vertical="center" wrapText="1"/>
    </xf>
    <xf numFmtId="0" fontId="2" fillId="3" borderId="2" xfId="0" applyFont="1" applyFill="1" applyBorder="1" applyAlignment="1">
      <alignment horizontal="center" vertical="center" textRotation="90" wrapText="1"/>
    </xf>
    <xf numFmtId="0" fontId="9" fillId="2" borderId="2" xfId="0" applyFont="1" applyFill="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16"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4"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2" fillId="3" borderId="15"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textRotation="90" wrapText="1"/>
      <protection locked="0"/>
    </xf>
    <xf numFmtId="0" fontId="2" fillId="3" borderId="21" xfId="0" applyFont="1" applyFill="1" applyBorder="1" applyAlignment="1" applyProtection="1">
      <alignment horizontal="center" vertical="center" textRotation="90" wrapText="1"/>
      <protection locked="0"/>
    </xf>
    <xf numFmtId="0" fontId="8" fillId="4" borderId="9"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2" fillId="4" borderId="22" xfId="0" applyFont="1" applyFill="1" applyBorder="1" applyAlignment="1" applyProtection="1">
      <alignment horizontal="center" vertical="center" wrapText="1"/>
      <protection locked="0"/>
    </xf>
    <xf numFmtId="0" fontId="2" fillId="5" borderId="15"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1" fillId="5" borderId="19" xfId="0" applyFont="1" applyFill="1" applyBorder="1" applyAlignment="1">
      <alignment horizontal="center" vertical="center"/>
    </xf>
    <xf numFmtId="0" fontId="1" fillId="5" borderId="23" xfId="0" applyFont="1" applyFill="1" applyBorder="1" applyAlignment="1">
      <alignment horizontal="center" vertical="center"/>
    </xf>
    <xf numFmtId="0" fontId="2" fillId="2" borderId="0" xfId="0" applyFont="1" applyFill="1" applyAlignment="1">
      <alignment horizontal="right"/>
    </xf>
    <xf numFmtId="0" fontId="2" fillId="2" borderId="1" xfId="0" applyFont="1" applyFill="1" applyBorder="1" applyAlignment="1">
      <alignment horizontal="right"/>
    </xf>
    <xf numFmtId="0" fontId="3" fillId="0" borderId="2" xfId="0" applyFont="1" applyBorder="1" applyAlignment="1">
      <alignment horizontal="left" vertical="center"/>
    </xf>
    <xf numFmtId="0" fontId="7" fillId="2" borderId="4" xfId="0" applyFont="1" applyFill="1" applyBorder="1" applyAlignment="1">
      <alignment horizontal="right" vertical="top" wrapText="1"/>
    </xf>
    <xf numFmtId="0" fontId="7" fillId="2" borderId="5" xfId="0" applyFont="1" applyFill="1" applyBorder="1" applyAlignment="1">
      <alignment horizontal="right" vertical="top"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 fillId="2" borderId="0" xfId="0" applyFont="1" applyFill="1" applyAlignment="1">
      <alignment horizontal="center"/>
    </xf>
    <xf numFmtId="0" fontId="0" fillId="0" borderId="0" xfId="0" applyAlignment="1">
      <alignment horizontal="center"/>
    </xf>
    <xf numFmtId="0" fontId="4" fillId="0" borderId="2" xfId="0" applyFont="1" applyBorder="1" applyAlignment="1">
      <alignment horizontal="left" vertical="center"/>
    </xf>
    <xf numFmtId="0" fontId="5" fillId="2" borderId="0" xfId="0" applyFont="1" applyFill="1" applyAlignment="1">
      <alignment horizontal="center" vertical="center"/>
    </xf>
    <xf numFmtId="0" fontId="4" fillId="0" borderId="3" xfId="0" applyFont="1" applyBorder="1" applyAlignment="1">
      <alignment horizontal="left" vertical="center"/>
    </xf>
    <xf numFmtId="14" fontId="3" fillId="0" borderId="2"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18</xdr:col>
      <xdr:colOff>660400</xdr:colOff>
      <xdr:row>2</xdr:row>
      <xdr:rowOff>152400</xdr:rowOff>
    </xdr:from>
    <xdr:to>
      <xdr:col>19</xdr:col>
      <xdr:colOff>952500</xdr:colOff>
      <xdr:row>8</xdr:row>
      <xdr:rowOff>123825</xdr:rowOff>
    </xdr:to>
    <xdr:pic>
      <xdr:nvPicPr>
        <xdr:cNvPr id="2" name="Imagen 1" descr="Gráfica alusiva a  Secretaría de Educación de Bogotá 'tumba' contrato con Alma Mater">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23539450" y="533400"/>
          <a:ext cx="1092200" cy="1114425"/>
        </a:xfrm>
        <a:prstGeom prst="rect">
          <a:avLst/>
        </a:prstGeom>
        <a:noFill/>
        <a:ln w="9525">
          <a:noFill/>
          <a:miter lim="800000"/>
          <a:headEnd/>
          <a:tailEnd/>
        </a:ln>
      </xdr:spPr>
    </xdr:pic>
    <xdr:clientData/>
  </xdr:twoCellAnchor>
  <xdr:twoCellAnchor editAs="oneCell">
    <xdr:from>
      <xdr:col>0</xdr:col>
      <xdr:colOff>304801</xdr:colOff>
      <xdr:row>0</xdr:row>
      <xdr:rowOff>165101</xdr:rowOff>
    </xdr:from>
    <xdr:to>
      <xdr:col>1</xdr:col>
      <xdr:colOff>964094</xdr:colOff>
      <xdr:row>8</xdr:row>
      <xdr:rowOff>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4801" y="165101"/>
          <a:ext cx="1192693" cy="1358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topLeftCell="G14" zoomScale="85" zoomScaleNormal="85" workbookViewId="0">
      <selection activeCell="P14" sqref="P14"/>
    </sheetView>
  </sheetViews>
  <sheetFormatPr baseColWidth="10" defaultColWidth="10.85546875" defaultRowHeight="15" x14ac:dyDescent="0.25"/>
  <cols>
    <col min="1" max="1" width="7.28515625" style="1" customWidth="1"/>
    <col min="2" max="2" width="47.7109375" style="1" customWidth="1"/>
    <col min="3" max="3" width="11.85546875" style="1" customWidth="1"/>
    <col min="4" max="4" width="25" style="1" customWidth="1"/>
    <col min="5" max="5" width="10.85546875" style="1"/>
    <col min="6" max="6" width="40.7109375" style="1" customWidth="1"/>
    <col min="7" max="9" width="10.85546875" style="1"/>
    <col min="10" max="10" width="13.85546875" style="1" customWidth="1"/>
    <col min="11" max="11" width="33.28515625" style="1" customWidth="1"/>
    <col min="12" max="12" width="15.7109375" style="1" customWidth="1"/>
    <col min="13" max="13" width="100.7109375" style="1" customWidth="1"/>
    <col min="14" max="14" width="21.140625" style="1" customWidth="1"/>
    <col min="15" max="15" width="31.28515625" style="1" customWidth="1"/>
    <col min="16" max="16" width="46.140625" style="1" customWidth="1"/>
    <col min="17" max="17" width="15.7109375" style="1" customWidth="1"/>
    <col min="18" max="19" width="10.85546875" style="1"/>
    <col min="20" max="20" width="20.140625" style="1" customWidth="1"/>
    <col min="21" max="16384" width="10.85546875" style="1"/>
  </cols>
  <sheetData>
    <row r="1" spans="1:20" x14ac:dyDescent="0.25">
      <c r="A1" s="81" t="s">
        <v>0</v>
      </c>
      <c r="B1" s="81"/>
      <c r="C1" s="81"/>
      <c r="D1" s="81"/>
      <c r="E1" s="81"/>
      <c r="F1" s="81"/>
      <c r="G1" s="81"/>
      <c r="H1" s="81"/>
      <c r="I1" s="81"/>
      <c r="J1" s="81"/>
      <c r="K1" s="81"/>
      <c r="L1" s="81"/>
      <c r="M1" s="81"/>
      <c r="N1" s="81"/>
      <c r="O1" s="81"/>
      <c r="P1" s="81"/>
      <c r="Q1" s="81"/>
      <c r="R1" s="81"/>
      <c r="S1" s="81"/>
      <c r="T1" s="81"/>
    </row>
    <row r="2" spans="1:20" x14ac:dyDescent="0.25">
      <c r="A2" s="81" t="s">
        <v>1</v>
      </c>
      <c r="B2" s="81"/>
      <c r="C2" s="81"/>
      <c r="D2" s="81"/>
      <c r="E2" s="81"/>
      <c r="F2" s="81"/>
      <c r="G2" s="81"/>
      <c r="H2" s="81"/>
      <c r="I2" s="81"/>
      <c r="J2" s="81"/>
      <c r="K2" s="81"/>
      <c r="L2" s="81"/>
      <c r="M2" s="81"/>
      <c r="N2" s="81"/>
      <c r="O2" s="81"/>
      <c r="P2" s="81"/>
      <c r="Q2" s="81"/>
      <c r="R2" s="81"/>
      <c r="S2" s="81"/>
      <c r="T2" s="81"/>
    </row>
    <row r="3" spans="1:20" x14ac:dyDescent="0.25">
      <c r="A3" s="81"/>
      <c r="B3" s="81"/>
      <c r="C3" s="81"/>
      <c r="D3" s="81"/>
      <c r="E3" s="81"/>
      <c r="F3" s="81"/>
      <c r="G3" s="81"/>
      <c r="H3" s="81"/>
      <c r="I3" s="81"/>
      <c r="J3" s="81"/>
      <c r="K3" s="81"/>
      <c r="L3" s="81"/>
      <c r="M3" s="81"/>
      <c r="N3" s="81"/>
      <c r="O3" s="81"/>
      <c r="P3" s="81"/>
      <c r="Q3" s="81"/>
      <c r="R3" s="81"/>
      <c r="S3" s="81"/>
      <c r="T3" s="81"/>
    </row>
    <row r="4" spans="1:20" x14ac:dyDescent="0.25">
      <c r="A4" s="2"/>
      <c r="B4" s="2"/>
      <c r="C4" s="2"/>
      <c r="D4" s="2"/>
      <c r="E4" s="2"/>
      <c r="F4" s="2"/>
      <c r="G4" s="2"/>
      <c r="H4" s="2"/>
      <c r="I4" s="2"/>
      <c r="J4" s="2"/>
      <c r="K4" s="2"/>
      <c r="L4" s="2"/>
      <c r="M4" s="2"/>
      <c r="N4" s="2"/>
      <c r="O4" s="2"/>
      <c r="P4" s="2"/>
      <c r="Q4" s="2"/>
      <c r="R4" s="2"/>
      <c r="S4" s="2"/>
      <c r="T4" s="2"/>
    </row>
    <row r="5" spans="1:20" x14ac:dyDescent="0.25">
      <c r="A5" s="82"/>
      <c r="B5" s="82"/>
      <c r="C5" s="82"/>
      <c r="D5" s="82"/>
      <c r="E5" s="82"/>
      <c r="F5" s="82"/>
      <c r="G5" s="82"/>
      <c r="H5" s="82"/>
      <c r="I5" s="82"/>
      <c r="J5" s="82"/>
      <c r="K5" s="82"/>
      <c r="L5" s="82"/>
      <c r="M5" s="82"/>
      <c r="N5" s="82"/>
      <c r="O5" s="82"/>
      <c r="P5" s="82"/>
      <c r="Q5" s="82"/>
      <c r="R5" s="82"/>
      <c r="S5" s="82"/>
      <c r="T5" s="82"/>
    </row>
    <row r="6" spans="1:20" x14ac:dyDescent="0.25">
      <c r="A6" s="71" t="s">
        <v>2</v>
      </c>
      <c r="B6" s="72"/>
      <c r="C6" s="73" t="s">
        <v>3</v>
      </c>
      <c r="D6" s="73"/>
      <c r="E6" s="73"/>
      <c r="F6" s="73"/>
      <c r="G6" s="73"/>
      <c r="H6" s="73"/>
      <c r="I6" s="73"/>
      <c r="J6" s="3" t="s">
        <v>4</v>
      </c>
      <c r="K6" s="83" t="s">
        <v>5</v>
      </c>
      <c r="L6" s="83"/>
      <c r="M6" s="83"/>
      <c r="N6" s="83"/>
      <c r="O6" s="83"/>
      <c r="P6" s="83"/>
      <c r="Q6" s="83"/>
      <c r="R6" s="83"/>
      <c r="S6" s="84"/>
      <c r="T6" s="84"/>
    </row>
    <row r="7" spans="1:20" x14ac:dyDescent="0.25">
      <c r="A7" s="71" t="s">
        <v>6</v>
      </c>
      <c r="B7" s="72"/>
      <c r="C7" s="73" t="s">
        <v>53</v>
      </c>
      <c r="D7" s="73"/>
      <c r="E7" s="73"/>
      <c r="F7" s="73"/>
      <c r="G7" s="73"/>
      <c r="H7" s="73"/>
      <c r="I7" s="73"/>
      <c r="J7" s="85" t="s">
        <v>7</v>
      </c>
      <c r="K7" s="83"/>
      <c r="L7" s="86" t="s">
        <v>8</v>
      </c>
      <c r="M7" s="73"/>
      <c r="N7" s="73"/>
      <c r="O7" s="73"/>
      <c r="P7" s="73"/>
      <c r="Q7" s="73"/>
      <c r="R7" s="73"/>
      <c r="S7" s="84"/>
      <c r="T7" s="84"/>
    </row>
    <row r="8" spans="1:20" x14ac:dyDescent="0.25">
      <c r="A8" s="71" t="s">
        <v>9</v>
      </c>
      <c r="B8" s="72"/>
      <c r="C8" s="73" t="s">
        <v>66</v>
      </c>
      <c r="D8" s="73"/>
      <c r="E8" s="73"/>
      <c r="F8" s="73"/>
      <c r="G8" s="73"/>
      <c r="H8" s="73"/>
      <c r="I8" s="73"/>
      <c r="J8" s="85" t="s">
        <v>10</v>
      </c>
      <c r="K8" s="83"/>
      <c r="L8" s="73" t="s">
        <v>46</v>
      </c>
      <c r="M8" s="73"/>
      <c r="N8" s="73"/>
      <c r="O8" s="73"/>
      <c r="P8" s="73"/>
      <c r="Q8" s="73"/>
      <c r="R8" s="73"/>
      <c r="S8" s="84"/>
      <c r="T8" s="84"/>
    </row>
    <row r="9" spans="1:20" x14ac:dyDescent="0.25">
      <c r="A9" s="71" t="s">
        <v>11</v>
      </c>
      <c r="B9" s="72"/>
      <c r="C9" s="73" t="s">
        <v>47</v>
      </c>
      <c r="D9" s="73"/>
      <c r="E9" s="73"/>
      <c r="F9" s="73"/>
      <c r="G9" s="73"/>
      <c r="H9" s="73"/>
      <c r="I9" s="73"/>
      <c r="J9" s="4"/>
      <c r="K9" s="4"/>
      <c r="L9" s="5"/>
      <c r="M9" s="5"/>
      <c r="N9" s="5"/>
      <c r="O9" s="5"/>
      <c r="P9" s="5"/>
      <c r="Q9" s="5"/>
      <c r="R9" s="5"/>
      <c r="S9" s="84"/>
      <c r="T9" s="84"/>
    </row>
    <row r="10" spans="1:20" ht="15.75" thickBot="1" x14ac:dyDescent="0.3">
      <c r="A10" s="74" t="s">
        <v>12</v>
      </c>
      <c r="B10" s="75"/>
      <c r="C10" s="76" t="s">
        <v>48</v>
      </c>
      <c r="D10" s="77"/>
      <c r="E10" s="77"/>
      <c r="F10" s="77"/>
      <c r="G10" s="77"/>
      <c r="H10" s="77"/>
      <c r="I10" s="78"/>
      <c r="J10" s="6"/>
      <c r="K10" s="6"/>
      <c r="L10" s="6"/>
      <c r="M10" s="6"/>
      <c r="N10" s="6"/>
      <c r="O10" s="6"/>
      <c r="P10" s="6"/>
      <c r="Q10" s="6"/>
      <c r="R10" s="6"/>
      <c r="S10" s="6"/>
      <c r="T10" s="6"/>
    </row>
    <row r="11" spans="1:20" ht="15.75" customHeight="1" x14ac:dyDescent="0.25">
      <c r="A11" s="79" t="s">
        <v>13</v>
      </c>
      <c r="B11" s="80"/>
      <c r="C11" s="80"/>
      <c r="D11" s="80"/>
      <c r="E11" s="80"/>
      <c r="F11" s="80"/>
      <c r="G11" s="80"/>
      <c r="H11" s="80"/>
      <c r="I11" s="80"/>
      <c r="J11" s="7"/>
      <c r="K11" s="7"/>
      <c r="L11" s="7"/>
      <c r="M11" s="7"/>
      <c r="N11" s="7"/>
      <c r="O11" s="8"/>
      <c r="P11" s="62" t="s">
        <v>14</v>
      </c>
      <c r="Q11" s="63"/>
      <c r="R11" s="55" t="s">
        <v>15</v>
      </c>
      <c r="S11" s="56"/>
      <c r="T11" s="57"/>
    </row>
    <row r="12" spans="1:20" ht="28.5" customHeight="1" x14ac:dyDescent="0.25">
      <c r="A12" s="58" t="s">
        <v>16</v>
      </c>
      <c r="B12" s="49" t="s">
        <v>17</v>
      </c>
      <c r="C12" s="60" t="s">
        <v>18</v>
      </c>
      <c r="D12" s="49" t="s">
        <v>19</v>
      </c>
      <c r="E12" s="49" t="s">
        <v>20</v>
      </c>
      <c r="F12" s="49" t="s">
        <v>21</v>
      </c>
      <c r="G12" s="49" t="s">
        <v>22</v>
      </c>
      <c r="H12" s="49"/>
      <c r="I12" s="49" t="s">
        <v>23</v>
      </c>
      <c r="J12" s="49" t="s">
        <v>24</v>
      </c>
      <c r="K12" s="49" t="s">
        <v>25</v>
      </c>
      <c r="L12" s="49" t="s">
        <v>26</v>
      </c>
      <c r="M12" s="49" t="s">
        <v>27</v>
      </c>
      <c r="N12" s="49" t="s">
        <v>28</v>
      </c>
      <c r="O12" s="51" t="s">
        <v>29</v>
      </c>
      <c r="P12" s="53" t="s">
        <v>30</v>
      </c>
      <c r="Q12" s="54" t="s">
        <v>31</v>
      </c>
      <c r="R12" s="65" t="s">
        <v>32</v>
      </c>
      <c r="S12" s="67" t="s">
        <v>33</v>
      </c>
      <c r="T12" s="69" t="s">
        <v>34</v>
      </c>
    </row>
    <row r="13" spans="1:20" ht="24" x14ac:dyDescent="0.25">
      <c r="A13" s="59"/>
      <c r="B13" s="50"/>
      <c r="C13" s="61"/>
      <c r="D13" s="50"/>
      <c r="E13" s="50"/>
      <c r="F13" s="50"/>
      <c r="G13" s="9" t="s">
        <v>35</v>
      </c>
      <c r="H13" s="9" t="s">
        <v>36</v>
      </c>
      <c r="I13" s="50"/>
      <c r="J13" s="50"/>
      <c r="K13" s="50"/>
      <c r="L13" s="50"/>
      <c r="M13" s="50"/>
      <c r="N13" s="50"/>
      <c r="O13" s="52"/>
      <c r="P13" s="54"/>
      <c r="Q13" s="64"/>
      <c r="R13" s="66"/>
      <c r="S13" s="68"/>
      <c r="T13" s="70"/>
    </row>
    <row r="14" spans="1:20" ht="408.95" customHeight="1" x14ac:dyDescent="0.25">
      <c r="A14" s="21"/>
      <c r="B14" s="22" t="s">
        <v>39</v>
      </c>
      <c r="C14" s="20" t="s">
        <v>37</v>
      </c>
      <c r="D14" s="23" t="s">
        <v>55</v>
      </c>
      <c r="E14" s="13">
        <v>1</v>
      </c>
      <c r="F14" s="16" t="s">
        <v>54</v>
      </c>
      <c r="G14" s="10">
        <v>44287</v>
      </c>
      <c r="H14" s="10">
        <v>45290</v>
      </c>
      <c r="I14" s="11">
        <f t="shared" ref="I14:I17" si="0">DATEDIF(G14,H14,"d")/7</f>
        <v>143.28571428571428</v>
      </c>
      <c r="J14" s="18">
        <v>0.12</v>
      </c>
      <c r="K14" s="41" t="s">
        <v>63</v>
      </c>
      <c r="L14" s="18">
        <v>0.2384</v>
      </c>
      <c r="M14" s="12" t="s">
        <v>65</v>
      </c>
      <c r="N14" s="15" t="s">
        <v>49</v>
      </c>
      <c r="O14" s="16" t="s">
        <v>64</v>
      </c>
      <c r="P14" s="17" t="s">
        <v>69</v>
      </c>
      <c r="Q14" s="17" t="s">
        <v>67</v>
      </c>
      <c r="R14" s="17"/>
      <c r="S14" s="17"/>
      <c r="T14" s="17"/>
    </row>
    <row r="15" spans="1:20" ht="249.95" customHeight="1" x14ac:dyDescent="0.25">
      <c r="A15" s="46">
        <v>6</v>
      </c>
      <c r="B15" s="42" t="s">
        <v>40</v>
      </c>
      <c r="C15" s="47" t="s">
        <v>38</v>
      </c>
      <c r="D15" s="48" t="s">
        <v>50</v>
      </c>
      <c r="E15" s="13">
        <v>1</v>
      </c>
      <c r="F15" s="16" t="s">
        <v>51</v>
      </c>
      <c r="G15" s="19">
        <v>44198</v>
      </c>
      <c r="H15" s="19">
        <v>44560</v>
      </c>
      <c r="I15" s="11">
        <f t="shared" si="0"/>
        <v>51.714285714285715</v>
      </c>
      <c r="J15" s="18">
        <v>1</v>
      </c>
      <c r="K15" s="40" t="s">
        <v>57</v>
      </c>
      <c r="L15" s="18">
        <v>1</v>
      </c>
      <c r="M15" s="12" t="s">
        <v>61</v>
      </c>
      <c r="N15" s="15" t="s">
        <v>49</v>
      </c>
      <c r="O15" s="15" t="s">
        <v>57</v>
      </c>
      <c r="P15" s="12" t="s">
        <v>68</v>
      </c>
      <c r="Q15" s="12"/>
      <c r="R15" s="12"/>
      <c r="S15" s="12"/>
      <c r="T15" s="12"/>
    </row>
    <row r="16" spans="1:20" ht="56.1" customHeight="1" x14ac:dyDescent="0.25">
      <c r="A16" s="46"/>
      <c r="B16" s="43"/>
      <c r="C16" s="47"/>
      <c r="D16" s="48"/>
      <c r="E16" s="13">
        <v>2</v>
      </c>
      <c r="F16" s="16" t="s">
        <v>52</v>
      </c>
      <c r="G16" s="19">
        <v>44440</v>
      </c>
      <c r="H16" s="19">
        <v>44560</v>
      </c>
      <c r="I16" s="11">
        <f t="shared" ref="I16" si="1">DATEDIF(G16,H16,"d")/7</f>
        <v>17.142857142857142</v>
      </c>
      <c r="J16" s="18">
        <v>1</v>
      </c>
      <c r="K16" s="14" t="s">
        <v>58</v>
      </c>
      <c r="L16" s="18">
        <v>1</v>
      </c>
      <c r="M16" s="12" t="s">
        <v>59</v>
      </c>
      <c r="N16" s="15" t="s">
        <v>49</v>
      </c>
      <c r="O16" s="15" t="s">
        <v>58</v>
      </c>
      <c r="P16" s="12" t="s">
        <v>68</v>
      </c>
      <c r="Q16" s="12"/>
      <c r="R16" s="12"/>
      <c r="S16" s="12"/>
      <c r="T16" s="12"/>
    </row>
    <row r="17" spans="1:20" ht="117" customHeight="1" x14ac:dyDescent="0.25">
      <c r="A17" s="46"/>
      <c r="B17" s="44"/>
      <c r="C17" s="47"/>
      <c r="D17" s="48"/>
      <c r="E17" s="13">
        <v>3</v>
      </c>
      <c r="F17" s="16" t="s">
        <v>56</v>
      </c>
      <c r="G17" s="19">
        <v>44440</v>
      </c>
      <c r="H17" s="19">
        <v>44560</v>
      </c>
      <c r="I17" s="11">
        <f t="shared" si="0"/>
        <v>17.142857142857142</v>
      </c>
      <c r="J17" s="18">
        <v>1</v>
      </c>
      <c r="K17" s="41" t="s">
        <v>60</v>
      </c>
      <c r="L17" s="18">
        <v>1</v>
      </c>
      <c r="M17" s="12" t="s">
        <v>62</v>
      </c>
      <c r="N17" s="15" t="s">
        <v>49</v>
      </c>
      <c r="O17" s="15" t="s">
        <v>60</v>
      </c>
      <c r="P17" s="12" t="s">
        <v>68</v>
      </c>
      <c r="Q17" s="12"/>
      <c r="R17" s="12"/>
      <c r="S17" s="12"/>
      <c r="T17" s="12"/>
    </row>
    <row r="18" spans="1:20" x14ac:dyDescent="0.25">
      <c r="A18" s="24"/>
      <c r="B18" s="25"/>
      <c r="C18" s="26"/>
      <c r="D18" s="25"/>
      <c r="E18" s="24"/>
      <c r="F18" s="25"/>
      <c r="G18" s="27"/>
      <c r="H18" s="27"/>
      <c r="I18" s="28"/>
      <c r="J18" s="29"/>
      <c r="K18" s="25"/>
      <c r="L18" s="30"/>
      <c r="M18" s="31"/>
      <c r="N18" s="25"/>
      <c r="O18" s="25"/>
      <c r="P18" s="25"/>
      <c r="Q18" s="25"/>
      <c r="R18" s="25"/>
      <c r="S18" s="25"/>
      <c r="T18" s="25"/>
    </row>
    <row r="19" spans="1:20" x14ac:dyDescent="0.25">
      <c r="A19" s="45" t="s">
        <v>41</v>
      </c>
      <c r="B19" s="45"/>
      <c r="C19" s="45"/>
      <c r="D19" s="45"/>
      <c r="E19" s="32" t="s">
        <v>42</v>
      </c>
      <c r="F19" s="33">
        <v>0.24</v>
      </c>
      <c r="G19" s="34"/>
      <c r="H19" s="34"/>
      <c r="I19" s="34"/>
      <c r="J19" s="34"/>
      <c r="K19" s="34"/>
      <c r="L19" s="34"/>
      <c r="M19" s="34"/>
      <c r="N19" s="34"/>
      <c r="O19" s="34"/>
      <c r="P19" s="34"/>
      <c r="Q19" s="34"/>
      <c r="R19" s="35"/>
      <c r="S19" s="35"/>
      <c r="T19" s="35"/>
    </row>
    <row r="20" spans="1:20" x14ac:dyDescent="0.25">
      <c r="A20" s="36"/>
      <c r="B20" s="36"/>
      <c r="C20" s="37"/>
      <c r="D20" s="37"/>
      <c r="E20" s="32" t="s">
        <v>43</v>
      </c>
      <c r="F20" s="33">
        <f>J15</f>
        <v>1</v>
      </c>
      <c r="G20" s="34"/>
      <c r="H20" s="34"/>
      <c r="I20" s="34"/>
      <c r="J20" s="34"/>
      <c r="K20" s="34"/>
      <c r="L20" s="34"/>
      <c r="M20" s="34"/>
      <c r="N20" s="34"/>
      <c r="O20" s="34"/>
      <c r="P20" s="34"/>
      <c r="Q20" s="34"/>
      <c r="R20" s="35"/>
      <c r="S20" s="35"/>
      <c r="T20" s="35"/>
    </row>
    <row r="21" spans="1:20" x14ac:dyDescent="0.25">
      <c r="A21" s="45" t="s">
        <v>44</v>
      </c>
      <c r="B21" s="45"/>
      <c r="C21" s="45"/>
      <c r="D21" s="45"/>
      <c r="E21" s="38">
        <f>SUM(F19:F20)/2</f>
        <v>0.62</v>
      </c>
      <c r="F21" s="39" t="s">
        <v>45</v>
      </c>
      <c r="G21" s="34"/>
      <c r="H21" s="34"/>
      <c r="I21" s="34"/>
      <c r="J21" s="34"/>
      <c r="K21" s="34"/>
      <c r="L21" s="34"/>
      <c r="M21" s="34"/>
      <c r="N21" s="34"/>
      <c r="O21" s="34"/>
      <c r="P21" s="34"/>
      <c r="Q21" s="34"/>
      <c r="R21" s="35"/>
      <c r="S21" s="35"/>
      <c r="T21" s="35"/>
    </row>
    <row r="22" spans="1:20" x14ac:dyDescent="0.25">
      <c r="A22"/>
      <c r="B22"/>
      <c r="C22"/>
      <c r="D22"/>
      <c r="E22"/>
      <c r="F22"/>
      <c r="G22"/>
      <c r="H22"/>
      <c r="I22"/>
      <c r="J22"/>
      <c r="K22"/>
      <c r="L22"/>
      <c r="M22"/>
      <c r="N22"/>
      <c r="O22"/>
      <c r="P22"/>
      <c r="Q22"/>
      <c r="R22"/>
      <c r="S22"/>
      <c r="T22"/>
    </row>
  </sheetData>
  <mergeCells count="48">
    <mergeCell ref="A1:T1"/>
    <mergeCell ref="A2:T2"/>
    <mergeCell ref="A3:T3"/>
    <mergeCell ref="A5:T5"/>
    <mergeCell ref="A6:B6"/>
    <mergeCell ref="C6:I6"/>
    <mergeCell ref="K6:R6"/>
    <mergeCell ref="S6:T9"/>
    <mergeCell ref="A7:B7"/>
    <mergeCell ref="C7:I7"/>
    <mergeCell ref="J7:K7"/>
    <mergeCell ref="L7:R7"/>
    <mergeCell ref="A8:B8"/>
    <mergeCell ref="C8:I8"/>
    <mergeCell ref="J8:K8"/>
    <mergeCell ref="L8:R8"/>
    <mergeCell ref="A9:B9"/>
    <mergeCell ref="C9:I9"/>
    <mergeCell ref="A10:B10"/>
    <mergeCell ref="C10:I10"/>
    <mergeCell ref="A11:I11"/>
    <mergeCell ref="R11:T11"/>
    <mergeCell ref="A12:A13"/>
    <mergeCell ref="B12:B13"/>
    <mergeCell ref="C12:C13"/>
    <mergeCell ref="D12:D13"/>
    <mergeCell ref="E12:E13"/>
    <mergeCell ref="F12:F13"/>
    <mergeCell ref="G12:H12"/>
    <mergeCell ref="I12:I13"/>
    <mergeCell ref="J12:J13"/>
    <mergeCell ref="P11:Q11"/>
    <mergeCell ref="Q12:Q13"/>
    <mergeCell ref="R12:R13"/>
    <mergeCell ref="S12:S13"/>
    <mergeCell ref="T12:T13"/>
    <mergeCell ref="K12:K13"/>
    <mergeCell ref="L12:L13"/>
    <mergeCell ref="M12:M13"/>
    <mergeCell ref="N12:N13"/>
    <mergeCell ref="O12:O13"/>
    <mergeCell ref="P12:P13"/>
    <mergeCell ref="B15:B17"/>
    <mergeCell ref="A19:D19"/>
    <mergeCell ref="A21:D21"/>
    <mergeCell ref="A15:A17"/>
    <mergeCell ref="C15:C17"/>
    <mergeCell ref="D15:D17"/>
  </mergeCells>
  <dataValidations count="1">
    <dataValidation type="date" operator="greaterThanOrEqual" allowBlank="1" showInputMessage="1" showErrorMessage="1" sqref="E14:E20" xr:uid="{00000000-0002-0000-0000-000000000000}">
      <formula1>41426</formula1>
    </dataValidation>
  </dataValidations>
  <printOptions horizontalCentered="1"/>
  <pageMargins left="0.25" right="0.25" top="0.25" bottom="0.25" header="0.3" footer="0.3"/>
  <pageSetup scale="3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ORLANDO RINCON HERNANDEZ</dc:creator>
  <cp:lastModifiedBy>YESID HERNANDO MARIN CORBA</cp:lastModifiedBy>
  <cp:lastPrinted>2021-01-14T16:17:40Z</cp:lastPrinted>
  <dcterms:created xsi:type="dcterms:W3CDTF">2018-01-16T13:27:40Z</dcterms:created>
  <dcterms:modified xsi:type="dcterms:W3CDTF">2023-04-11T20:46:44Z</dcterms:modified>
</cp:coreProperties>
</file>