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https://educacionbogota-my.sharepoint.com/personal/nhernandez_educacionbogota_gov_co/Documents/4. 2023 TRABAJO PRESENCIAL OCI/INFORMES A PUBLICAR/"/>
    </mc:Choice>
  </mc:AlternateContent>
  <xr:revisionPtr revIDLastSave="0" documentId="8_{196CA148-F488-4BC0-8E9B-A556865A25A6}" xr6:coauthVersionLast="47" xr6:coauthVersionMax="47" xr10:uidLastSave="{00000000-0000-0000-0000-000000000000}"/>
  <bookViews>
    <workbookView xWindow="-108" yWindow="-108" windowWidth="23256" windowHeight="12576" xr2:uid="{00000000-000D-0000-FFFF-FFFF00000000}"/>
  </bookViews>
  <sheets>
    <sheet name="Menú" sheetId="8" r:id="rId1"/>
    <sheet name="1. SEGUIMIENTO MRC " sheetId="14" r:id="rId2"/>
    <sheet name="1. RIESGO CORRUPCIÓN " sheetId="2" r:id="rId3"/>
    <sheet name="2.RACIONALIZACIÓN DE TRAMIT" sheetId="13" r:id="rId4"/>
    <sheet name="3. RENDICIÓN DE CUENTAS" sheetId="12" r:id="rId5"/>
    <sheet name="4.MM ATENCIÓN CIUDADANO" sheetId="9" r:id="rId6"/>
    <sheet name="5.TRANSPARENCIA ACC INFORMACIÓN" sheetId="11" r:id="rId7"/>
    <sheet name="6.ADICIO. PLAN GESTION INTEGRA " sheetId="10" r:id="rId8"/>
  </sheets>
  <externalReferences>
    <externalReference r:id="rId9"/>
    <externalReference r:id="rId10"/>
  </externalReferences>
  <definedNames>
    <definedName name="_xlnm._FilterDatabase" localSheetId="2" hidden="1">'1. RIESGO CORRUPCIÓN '!$P$16:$AM$54</definedName>
    <definedName name="_xlnm._FilterDatabase" localSheetId="3" hidden="1">'2.RACIONALIZACIÓN DE TRAMIT'!$A$9:$W$9</definedName>
    <definedName name="_xlnm._FilterDatabase" localSheetId="5" hidden="1">'4.MM ATENCIÓN CIUDADANO'!$A$1:$J$13</definedName>
    <definedName name="_xlnm._FilterDatabase" localSheetId="6" hidden="1">'5.TRANSPARENCIA ACC INFORMACIÓN'!$A$3:$Z$16</definedName>
    <definedName name="_xlnm.Print_Area" localSheetId="2">'1. RIESGO CORRUPCIÓN '!$A$1:$AU$60</definedName>
    <definedName name="_xlnm.Print_Area" localSheetId="3">'2.RACIONALIZACIÓN DE TRAMIT'!$A$1:$AB$31</definedName>
    <definedName name="_xlnm.Print_Area" localSheetId="4">'3. RENDICIÓN DE CUENTAS'!$A$1:$Z$15</definedName>
    <definedName name="_xlnm.Print_Area" localSheetId="5">'4.MM ATENCIÓN CIUDADANO'!$A$1:$Y$14</definedName>
    <definedName name="_xlnm.Print_Area" localSheetId="6">'5.TRANSPARENCIA ACC INFORMACIÓN'!$A$1:$Z$16</definedName>
    <definedName name="Estado" localSheetId="1">#REF!</definedName>
    <definedName name="Estado" localSheetId="3">'2.RACIONALIZACIÓN DE TRAMIT'!#REF!</definedName>
    <definedName name="Estado" localSheetId="4">#REF!</definedName>
    <definedName name="Estado" localSheetId="5">'[1]2.RACIONALIZACIÓN DE TRAMITES '!$P$10:$P$39</definedName>
    <definedName name="Estado" localSheetId="6">'[2]2.RACIONALIZACIÓN DE TRAMITES '!$Q$10:$Q$62</definedName>
    <definedName name="Estado" localSheetId="7">#REF!</definedName>
    <definedName name="Estado">#REF!</definedName>
    <definedName name="INTEGRIDAD" localSheetId="1">#REF!</definedName>
    <definedName name="INTEGRIDAD" localSheetId="3">#REF!</definedName>
    <definedName name="INTEGRIDAD" localSheetId="4">#REF!</definedName>
    <definedName name="INTEGRIDAD" localSheetId="5">#REF!</definedName>
    <definedName name="INTEGRIDAD" localSheetId="6">#REF!</definedName>
    <definedName name="INTEGRIDAD" localSheetId="7">#REF!</definedName>
    <definedName name="INTEGRIDAD">#REF!</definedName>
    <definedName name="_xlnm.Print_Titles" localSheetId="1">'1. SEGUIMIENTO MRC '!$1:$2</definedName>
    <definedName name="_xlnm.Print_Titles" localSheetId="3">'2.RACIONALIZACIÓN DE TRAMIT'!$1:$9</definedName>
    <definedName name="_xlnm.Print_Titles" localSheetId="4">'3. RENDICIÓN DE CUENTAS'!$1:$3</definedName>
    <definedName name="_xlnm.Print_Titles" localSheetId="5">'4.MM ATENCIÓN CIUDADANO'!$1:$3</definedName>
    <definedName name="_xlnm.Print_Titles" localSheetId="6">'5.TRANSPARENCIA ACC INFORMACIÓN'!$1:$3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8" l="1"/>
  <c r="B43" i="8"/>
  <c r="B41" i="8"/>
  <c r="B40" i="8"/>
  <c r="B39" i="8"/>
  <c r="B38" i="8"/>
  <c r="B37" i="8"/>
  <c r="B36" i="8"/>
  <c r="B35" i="8"/>
  <c r="B34" i="8"/>
  <c r="B33" i="8"/>
  <c r="B32" i="8"/>
  <c r="B31" i="8"/>
  <c r="B30" i="8"/>
  <c r="B29" i="8"/>
  <c r="B28" i="8"/>
  <c r="B27" i="8"/>
  <c r="B26" i="8"/>
  <c r="B25" i="8"/>
  <c r="B24" i="8"/>
  <c r="B23" i="8"/>
  <c r="B22" i="8"/>
  <c r="B21" i="8"/>
  <c r="B20" i="8"/>
  <c r="B19" i="8"/>
  <c r="B18" i="8"/>
  <c r="C11" i="8"/>
  <c r="C10" i="8"/>
  <c r="C9" i="8"/>
  <c r="T11" i="14" l="1"/>
  <c r="C8" i="8" s="1"/>
  <c r="R11" i="14" l="1"/>
  <c r="P16" i="10" l="1"/>
  <c r="C13" i="8" s="1"/>
  <c r="V16" i="11"/>
  <c r="C12" i="8" s="1"/>
  <c r="U14" i="9"/>
  <c r="X31" i="13"/>
  <c r="V15" i="12"/>
  <c r="S31" i="13"/>
  <c r="Q15" i="12" l="1"/>
  <c r="Q16" i="11"/>
  <c r="K16" i="10"/>
  <c r="P14" i="9" l="1"/>
  <c r="D44" i="8"/>
  <c r="E44" i="8"/>
  <c r="C44" i="8"/>
  <c r="C1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I9" authorId="0" shapeId="0" xr:uid="{410C0FF8-71AB-FC4C-86D0-6C00C1A2EAB0}">
      <text>
        <r>
          <rPr>
            <b/>
            <sz val="9"/>
            <color indexed="81"/>
            <rFont val="Tahoma"/>
            <family val="2"/>
          </rPr>
          <t>Identifique el tipo de racionalización:
1. Normativa.
2. Administrativa.
3. Tecnológica.</t>
        </r>
        <r>
          <rPr>
            <sz val="9"/>
            <color indexed="81"/>
            <rFont val="Tahoma"/>
            <family val="2"/>
          </rPr>
          <t xml:space="preserve">
</t>
        </r>
      </text>
    </comment>
  </commentList>
</comments>
</file>

<file path=xl/sharedStrings.xml><?xml version="1.0" encoding="utf-8"?>
<sst xmlns="http://schemas.openxmlformats.org/spreadsheetml/2006/main" count="2030" uniqueCount="980">
  <si>
    <t>SEGUIMIENTO PLAN ANTICORRUPCIÓN Y DE ATENCIÓN AL CIUDADANO - PAAC Y MAPA DE RIESGOS DE CORRUPCIÓN
2023</t>
  </si>
  <si>
    <t>OFICINA DE CONTROL INTERNO SED</t>
  </si>
  <si>
    <t>OBJETIVO:</t>
  </si>
  <si>
    <t>Realizar seguimiento y control a la implementación y a los avances de las actividades establecidas en el Plan Anticorrupción y de Atención al Ciudadano y al Mapa de Riesgos de Corrupción Versión 4, establecido por la Secretaría de Educación del Distrito - SED para la vigencia 2023.</t>
  </si>
  <si>
    <t xml:space="preserve">ALCANCE:  </t>
  </si>
  <si>
    <t>Verificar el cumplimiento y avance de las actividades formuladas en el Plan Anticorrupción y de Atención al Ciudadano – PAAC  2023; así como, los controles y actividades preventivas establecidas en el Mapa de Riesgos de Corrupción.</t>
  </si>
  <si>
    <t>No. 
ACTIVIDADES</t>
  </si>
  <si>
    <t>COMPONENTES PLAN ANTICORRUPCIÓN Y ATENCIÓN AL CIUDADANO VIGENCIA 2023</t>
  </si>
  <si>
    <t>% DE AVANCE DE CUMPLIMIENTO DE LAS ACTIVIDADES</t>
  </si>
  <si>
    <t>Componente 1 Seguimiento a Mapa de Riesgos de Corrupción</t>
  </si>
  <si>
    <t>Componente 2. Racionalización de Trámites</t>
  </si>
  <si>
    <t>Componente 3. Rendición de Cuentas</t>
  </si>
  <si>
    <t>Componente 4. Mecanismos para mejorar la Atención al Ciudadano</t>
  </si>
  <si>
    <t>Componente 5. Mecanismos para la Transparencia y Acceso a la Información</t>
  </si>
  <si>
    <t>Componente 6. Iniciativas Adicionales</t>
  </si>
  <si>
    <t>TOTAL DE ACTIVIDADES: 74</t>
  </si>
  <si>
    <t>MENÚ MAPA DE RIESGOS DE CORRUPCIÓN 2023</t>
  </si>
  <si>
    <t>RESULTADO DEL SEGUIMIENTO</t>
  </si>
  <si>
    <t>No. Riesgo</t>
  </si>
  <si>
    <t>Riesgo</t>
  </si>
  <si>
    <t xml:space="preserve">No. Controles </t>
  </si>
  <si>
    <t>Controles con observación por diseño de control</t>
  </si>
  <si>
    <t>Controles con observación por cumplimiento parcial a la actividad.</t>
  </si>
  <si>
    <t>Total</t>
  </si>
  <si>
    <t>Elaboró</t>
  </si>
  <si>
    <t>SINDY PAOLA TUNJANO LESMES - Profesional OCI</t>
  </si>
  <si>
    <t>DIANA PAOLA LÓPEZ ESPAÑA - Profesional OCI</t>
  </si>
  <si>
    <t>ANDREA CAROLINA HERNÁNDEZ PARDO - Profesional OCI</t>
  </si>
  <si>
    <t>JUAN FRANCISCO RODRIGUEZ FERNANDEZ - Profesional OCI</t>
  </si>
  <si>
    <t>Revisó y Aprobó</t>
  </si>
  <si>
    <t>ÓSCAR ANDRÉS GARCÍA PRIETO- Jefe Oficina de Control Interno.</t>
  </si>
  <si>
    <t xml:space="preserve">     </t>
  </si>
  <si>
    <t xml:space="preserve">COMPONENTE  1. SEGUIMIENTO AL MAPA DE RIESGOS DE CORRUPCIÓN 2023
 </t>
  </si>
  <si>
    <t>SEGUIMIENTO CUATRIMESTRE PAAC 2023</t>
  </si>
  <si>
    <t>SEGUIMIENTO OFICINA DE CONTROL INTERNO</t>
  </si>
  <si>
    <t>SEGUIMIENTO DE LA OFICINA DE CONTROL INTERNO- 30 DE ABRIL DE 2023</t>
  </si>
  <si>
    <t>SEGUIMIENTO DE LA OFICINA DE CONTROL INTERNO- 31 DE AGOSTO 2023</t>
  </si>
  <si>
    <t>SUBCOMPONENTE</t>
  </si>
  <si>
    <t>ACTIVIDADES</t>
  </si>
  <si>
    <t>META O PRODUCTO</t>
  </si>
  <si>
    <t>TIPO DE META (Sumatoria/ Porcentaje de ejecución por cuatrimestre (Demanda ))</t>
  </si>
  <si>
    <t>META 1er CUATRIMESTRE</t>
  </si>
  <si>
    <t>META 2do CUATRIMESTRE</t>
  </si>
  <si>
    <t>META 3er CUATRIMESTRE</t>
  </si>
  <si>
    <t>INDICADOR</t>
  </si>
  <si>
    <t>RESPONSABLE</t>
  </si>
  <si>
    <t>FECHA</t>
  </si>
  <si>
    <t>% DE  AVANCE</t>
  </si>
  <si>
    <t>ACTIVIDADES ADELANTADAS</t>
  </si>
  <si>
    <t>EFECTOS LOGRADOS</t>
  </si>
  <si>
    <t>DESCRIPCIÓN DE LAS EVIDENCIAS</t>
  </si>
  <si>
    <t>% AVANCE</t>
  </si>
  <si>
    <t>OBSERVACIÓN</t>
  </si>
  <si>
    <t>Subcomponente
/proceso 1
Política de Administración de Riesgos</t>
  </si>
  <si>
    <t xml:space="preserve">
1.1</t>
  </si>
  <si>
    <t>Difundir la política de administración de riesgos</t>
  </si>
  <si>
    <t>Tres (3) Comunicaciones internas para difundir política de administración de riesgos.</t>
  </si>
  <si>
    <t>Sumatoria</t>
  </si>
  <si>
    <t>Jefe Oficina Asesora de Planeación y
Líderes de procesos</t>
  </si>
  <si>
    <t>Se evidenció que mediante memorando I-2023-49824 se realizó socialización de la política de administración del riesgo a los directivos, jefes, directores locales educativos y rectores de la Secretaria de Educación del Distrito.</t>
  </si>
  <si>
    <t>Subcomponente
/proceso 2
Construcción del Mapa de Riesgos de Corrupción</t>
  </si>
  <si>
    <t>2.1</t>
  </si>
  <si>
    <t>Realizar taller con funcionarios y contratistas de los procesos para la construcción del  mapa de riesgos de corrupción 2024</t>
  </si>
  <si>
    <t>Un  (1) taller con orientaciones para la construcción del mapa de riesgos de corrupción 2024</t>
  </si>
  <si>
    <t>Nombre: Taller realizado sobre mapa de riesgos de corrupción 2024
Fórmula: taller realizado</t>
  </si>
  <si>
    <t>Jefe oficina asesora de Planeación
Procesos SED</t>
  </si>
  <si>
    <t>La actividad no se encuentra programada para realizar en el primer cuatrimestre del 2023</t>
  </si>
  <si>
    <t>Actividad no programada en este periodo</t>
  </si>
  <si>
    <t>2.2</t>
  </si>
  <si>
    <t>Consolidar el borrador mapa de riesgo de corrupción 2024</t>
  </si>
  <si>
    <t>Un (1) Documento con borrador mapa de riesgos de corrupción 2024 consolidado</t>
  </si>
  <si>
    <t>Nombre : Mapa de riesgos de corrupción 2024 consolidado
Fórmula: Un Documento Mapa de riesgos de corrupción 2024 consolidado</t>
  </si>
  <si>
    <t>Jefe Oficina Asesora 
Planeación
Líderes de procesos</t>
  </si>
  <si>
    <t>Subcomponente
/proceso 3
Consulta y divulgación</t>
  </si>
  <si>
    <t>3.1</t>
  </si>
  <si>
    <t>Socializar la publicación  del borrador del Mapa de Riesgos de Corrupción 2024 en página web SED</t>
  </si>
  <si>
    <t>Una (1) socialización de la publicación del borrador del Mapa de Riesgos de Corrupción 2024 en página web SED</t>
  </si>
  <si>
    <t>Jefe oficina Asesora de Planeación y Jefe de Oficina Asesora de Comunicación
y Prensa</t>
  </si>
  <si>
    <t>3.2</t>
  </si>
  <si>
    <t>Publicar el Mapa de Riesgos de Corrupción definitivo en la página web de la SED</t>
  </si>
  <si>
    <t>Un (1) Mapa de Riesgos de Corrupción definitivo publicado</t>
  </si>
  <si>
    <t>Nombre: Publicación mapa de riesgos de corrupción 
Fórmula: Mapa de Riesgos de Corrupción  definitivo Publicado en la Página de la SED</t>
  </si>
  <si>
    <t>Jefe oficina asesora de planeación y Jefe de Oficina Asesora de Comunicación y Prensa</t>
  </si>
  <si>
    <t>Se evidenció que se publicó en la página Web de la Secretaria de Educación del Distrito el Mapa de riesgos de Corrupción 2023 versión 1 en el menú de Transparencia y Acceso a la Información el 25 de enero de 2023.</t>
  </si>
  <si>
    <t>3.3</t>
  </si>
  <si>
    <t>Utilizar diferentes medios de comunicación  como (web, intranet, correo electrónico o comunicaciones) para divulgar el PACC</t>
  </si>
  <si>
    <t>Porcentaje</t>
  </si>
  <si>
    <t>Jefe Oficina Asesora de Planeación/Oficina Asesora de Comunicación y Prensa</t>
  </si>
  <si>
    <t>Se evidenció que se realizó divulgación del Plan Anticorrupción y de Atención al Ciudadano versión 1 y versión 2 mediante memorando I-2023-11870 del 27 de enero de 2023 y I-2023-49820 del 24 de abril, respectivamente. Igualmente, se remitieron mediante correos electrónicos masivos, comunicado de Prensa SED y banner en página web e Intranet de la SED.</t>
  </si>
  <si>
    <r>
      <rPr>
        <b/>
        <sz val="10"/>
        <rFont val="Arial"/>
        <family val="2"/>
      </rPr>
      <t xml:space="preserve">Subcomponente
/proceso 4
</t>
    </r>
    <r>
      <rPr>
        <sz val="10"/>
        <rFont val="Arial"/>
        <family val="2"/>
      </rPr>
      <t>Monitoreo o revisión</t>
    </r>
  </si>
  <si>
    <t>4.1</t>
  </si>
  <si>
    <t xml:space="preserve">Realizar monitoreo al riesgo de
corrupción </t>
  </si>
  <si>
    <t>Tres (3) monitoreos anuales a los riesgos de
corrupción</t>
  </si>
  <si>
    <t>Nombre: Monitoreo llevados a cabo
Fórmula: cantidad de monitoreos realizados al mapa de riesgos de corrupción</t>
  </si>
  <si>
    <t>Líder de cada proceso</t>
  </si>
  <si>
    <t>Se evidenció que mediante memorando I-2023-49810 se programó monitoreo al PAAC 2023 v2 con las Subsecretarias y dependencias lideres de componentes o responsables de acciones componentes. Igualmente, se evidenció mediante grabación de reunión en Microsoft Tea, que el monitoreo se realizó los días   27 y 28 de abril de 2023</t>
  </si>
  <si>
    <t>Se evidenció que mediante memorando I-2023-92636 se programó monitoreo al PAAC 2023 v4 con las Subsecretarias y dependencias lideres de componentes o responsables de acciones. Igualmente, se evidenció mediante lista de asistencia la realización de las mesas de trabajo realizadas.</t>
  </si>
  <si>
    <r>
      <rPr>
        <b/>
        <sz val="10"/>
        <rFont val="Arial"/>
        <family val="2"/>
      </rPr>
      <t xml:space="preserve">Subcomponente
/proceso 5
 </t>
    </r>
    <r>
      <rPr>
        <sz val="10"/>
        <rFont val="Arial"/>
        <family val="2"/>
      </rPr>
      <t>Seguimiento</t>
    </r>
  </si>
  <si>
    <t>5.1.</t>
  </si>
  <si>
    <t xml:space="preserve">Efectuar seguimiento al Mapa de Riesgos de Corrupción </t>
  </si>
  <si>
    <t>Tres (3) seguimientos anuales realizados al Mapa de Riesgos de Corrupción</t>
  </si>
  <si>
    <t>Nombre: Seguimientos anuales realizados al mapa de corrupción.
Fórmula: 
Número de Seguimientos anuales realizados al mapa de corrupción.</t>
  </si>
  <si>
    <t>Oficina de Control Interno</t>
  </si>
  <si>
    <t>Se evidenció mediante memorando I-2023-5667 del 16 de enero de 2023 la remisión al Despacho, subsecretarias y oficinas del informe al tercer seguimiento realizado al mapa de riesgos de corrupción 2022.</t>
  </si>
  <si>
    <t>Se evidenció mediante memorando I-2023-58108 del 15 de mayo de 2023 la remisión al Despacho, subsecretarias y oficinas del informe al primer seguimiento realizado al mapa de riesgos de corrupción 2023</t>
  </si>
  <si>
    <t>COMPONENTE 1. MAPA DE RIESGOS DE CORRUPCÓN SED 2023
MATRIZ SEGUIMIENTO MAPA DE RIESGOS DE CORRUPCIÓN</t>
  </si>
  <si>
    <t>Entidad: SECRETARIA DE EDUCACIÓN DEL DISTRITO</t>
  </si>
  <si>
    <t>Responsable: JEFE DE LA OFICINA DE CONTROL INTERNO</t>
  </si>
  <si>
    <t>Seguimiento N°: SEGUNDO</t>
  </si>
  <si>
    <t>Fecha de publicación: 14/09/2023</t>
  </si>
  <si>
    <t>SEGUNDO SEGUIMIENTO</t>
  </si>
  <si>
    <t>¿Se adelantó seguimiento al Mapa de Riesgos de Corrupción?</t>
  </si>
  <si>
    <t>SI</t>
  </si>
  <si>
    <t>NO</t>
  </si>
  <si>
    <t>x</t>
  </si>
  <si>
    <t>MAPA DE RIESGOS DE CORRUPCIÓN</t>
  </si>
  <si>
    <t>CONTROLES DEBILES</t>
  </si>
  <si>
    <t>INFORMACIÓN DE LA ACTIVIDAD DE CONTROL</t>
  </si>
  <si>
    <t>SEGUIMIENTO DE LA OFICINA DE CONTROL INTERNO- 30 DE ABRIL</t>
  </si>
  <si>
    <t>No.</t>
  </si>
  <si>
    <t>Riesgos de Corrupción</t>
  </si>
  <si>
    <r>
      <rPr>
        <b/>
        <sz val="10"/>
        <color theme="1"/>
        <rFont val="Arial"/>
        <family val="2"/>
      </rPr>
      <t>Riesgos de Corrupción</t>
    </r>
    <r>
      <rPr>
        <sz val="10"/>
        <color theme="1"/>
        <rFont val="Arial"/>
        <family val="2"/>
      </rPr>
      <t xml:space="preserve"> (Señale con un X en la columna 2 si el riesgo es  claro y preciso y cumple con los parámetros para determinar que es de corrupción)</t>
    </r>
  </si>
  <si>
    <t>Proceso</t>
  </si>
  <si>
    <r>
      <rPr>
        <b/>
        <sz val="10"/>
        <color theme="1"/>
        <rFont val="Arial"/>
        <family val="2"/>
      </rPr>
      <t xml:space="preserve">Causa
</t>
    </r>
    <r>
      <rPr>
        <sz val="10"/>
        <color theme="1"/>
        <rFont val="Arial"/>
        <family val="2"/>
      </rPr>
      <t>( Señale con una X si la causa principal del riesgo de corrupción se encuentra claramente identificada).</t>
    </r>
  </si>
  <si>
    <t>Actividad de Control</t>
  </si>
  <si>
    <t>¿Se analizaron los controles?</t>
  </si>
  <si>
    <t xml:space="preserve">Efectividad de los controles: ¿Previenen  o detectan  las causas, son  confiables para la mitigación del riesgo?
</t>
  </si>
  <si>
    <t xml:space="preserve">Responsable de los controles: ¿Cuentan con responsables para ejercer la actividad? </t>
  </si>
  <si>
    <t>Periodicidad de los controles:  ¿Son  oportunos para la mitigación del riesgo?</t>
  </si>
  <si>
    <t>Evidencias de los controles: ¿Se cuenta con pruebas del control?</t>
  </si>
  <si>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</si>
  <si>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</si>
  <si>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</si>
  <si>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</si>
  <si>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</si>
  <si>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</si>
  <si>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Meta programada</t>
  </si>
  <si>
    <t>SOPORTE (REGISTRO)</t>
  </si>
  <si>
    <t>Apoyo</t>
  </si>
  <si>
    <t>Misional</t>
  </si>
  <si>
    <t>Estratégico</t>
  </si>
  <si>
    <t>De Evaluación</t>
  </si>
  <si>
    <t>Descripción causa</t>
  </si>
  <si>
    <t>Contratación</t>
  </si>
  <si>
    <t>Talento humano</t>
  </si>
  <si>
    <t>Financiero</t>
  </si>
  <si>
    <t>Archivo</t>
  </si>
  <si>
    <t>Jurídico</t>
  </si>
  <si>
    <t>Otro (Cuál)</t>
  </si>
  <si>
    <t>No tiene controles</t>
  </si>
  <si>
    <t>No tiene controle</t>
  </si>
  <si>
    <t>Posibilidad de favorecimientos en el pago de las nóminas y manipulación de éstas por parte de los funcionarios y contratistas para beneficio propio o de otros.</t>
  </si>
  <si>
    <t>GESTIÓN DEL TALENTO HUMANO</t>
  </si>
  <si>
    <t>Causa 1: Toma de decisiones por parte de los funcionarios y/o contratistas de la Oficina de Nómina, basadas en intereses particulares, dádivas, presiones indebidas o amenazas por parte de terceros</t>
  </si>
  <si>
    <t>X</t>
  </si>
  <si>
    <t>No reportan</t>
  </si>
  <si>
    <t>Jefe Oficina de Nómina
Funcionarios Oficina de Nómina
Contratistas Oficina de Nómina</t>
  </si>
  <si>
    <t>Cuadro resumen novedades aplicadas en la nómina mensual, correo mensual en el cual se informa a las áreas encargadas la apertura del cronograma para el ingreso de novedades, reporte de la ejecución presupuestal con el mismo corte del informe de seguimiento.</t>
  </si>
  <si>
    <r>
      <rPr>
        <sz val="10"/>
        <color rgb="FF000000"/>
        <rFont val="Arial"/>
        <family val="2"/>
      </rPr>
      <t xml:space="preserve">Se evidenció la realización de informe de novedades de nómina en el primer cuatrimestre de 2023 de funcionarios docentes y administrativos, se adjuntó correo mensual  informando la apertura del cronograma de novedades a las áreas y recordatorio de validación de las novedades para ajustes y reporte de la ejecución presupuestal del cuatrimestre. Lo anterior soporta el cumplimiento del control establecido.  </t>
    </r>
    <r>
      <rPr>
        <b/>
        <sz val="10"/>
        <color rgb="FF000000"/>
        <rFont val="Arial"/>
        <family val="2"/>
      </rPr>
      <t>Se sugiere revisar la causa asociada al riesgo de corrupción ya que está redactada igual al riesgo.
Adicionalmente se recomienda ajustar la redacción del control identificando con claridad el responsable del control en cabeza del jefe de nómina apoyado en su equipo de trabajo (funcionarios de planta y contratistas), atendiendo a la segregación en la ejecución del control y la autoridad responsable de este.</t>
    </r>
  </si>
  <si>
    <r>
      <rPr>
        <sz val="10"/>
        <color rgb="FF000000"/>
        <rFont val="Arial"/>
        <family val="2"/>
      </rPr>
      <t xml:space="preserve">Se evidenció la realización de informe de novedades de nómina para el segundo cuatrimestre de 2023 de funcionarios docentes y administrativos, se adjuntó correo mensual  informando la apertura del cronograma de novedades a las áreas y recordatorio de validación de las novedades para ajustes y reporte de la ejecución presupuestal del cuatrimestre objeto de revisión. </t>
    </r>
    <r>
      <rPr>
        <b/>
        <sz val="10"/>
        <color rgb="FF000000"/>
        <rFont val="Arial"/>
        <family val="2"/>
      </rPr>
      <t xml:space="preserve">Lo anterior soporta el cumplimiento del control establecido. </t>
    </r>
  </si>
  <si>
    <t>Posibilidad de recibir o solicitar cualquier dádiva o beneficio  con el fin de tramitar prestaciones sociales en pro de favorecer un tercero</t>
  </si>
  <si>
    <t>Profesional Encargado</t>
  </si>
  <si>
    <t>Bases de datos Excel con trazabilidad de solicitudes de prestaciones sociales</t>
  </si>
  <si>
    <t>Posibilidad de favorecer el nombramiento de  docentes provisionales  en el ejercicio de las funciones del cargo,  que no cumplan con los requisitos, en beneficio propio y/o de un tercero.</t>
  </si>
  <si>
    <t>Funcionarios Grupo de Vinculación Docente</t>
  </si>
  <si>
    <t>Certificación de cumplimiento de requisitos, acto administrativo de nombramiento y  listado de la revisión de títulos.</t>
  </si>
  <si>
    <t>Posibilidad de la expedición del acto administrativo de inscripción, ascenso o mejoramiento salarial, sin el lleno de los requisitos, para favorecer a un tercero (docente).</t>
  </si>
  <si>
    <t>Funcionario de la Oficina de Escalafón Docente y Abogados</t>
  </si>
  <si>
    <t>Actualización en la base de datos de posibles falsos, denuncias y actos administrativos</t>
  </si>
  <si>
    <t>Posibilidad de recibir o solicitar cualquier dadiva o beneficio en nombre propio o de un tercero con el fin de atender las solicitudes de trámites y servicios fuera de los lineamientos establecidos.</t>
  </si>
  <si>
    <t xml:space="preserve">SERVICIO INTEGRAL A LA CIUDADANÍA </t>
  </si>
  <si>
    <t>Causa 1: Existencia de intermediarios que exigen dádivas para gestionar los trámites y servicios de la Entidad.</t>
  </si>
  <si>
    <t xml:space="preserve">Control 1: El jefe (a) de la Oficina de Servicio al Ciudadano y su equipo de trabajo programan trimestralmente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</si>
  <si>
    <t>Jefe Oficina de Servicio al Ciudadano y equipo de trabajo responsable</t>
  </si>
  <si>
    <t>Listados de asistencia, material del desarrollo de las socializaciones y capacitaciones, así como actas de trabajo de ser necesario.</t>
  </si>
  <si>
    <r>
      <t xml:space="preserve">Se evidenciaron mediante actas y listas de asistencia las socializaciones adelantadas en el primer cuatrimestre dirigidas a personal de los diferentes canales de atención, enfocadas en temas relacionados con ley de transparencia, código de ética y buenas prácticas en la prestación del servicio. Lo anterior soporta el cumplimiento de la actividad en el cuatrimestre. </t>
    </r>
    <r>
      <rPr>
        <b/>
        <sz val="10"/>
        <color rgb="FF000000"/>
        <rFont val="Arial"/>
        <family val="2"/>
      </rPr>
      <t>Se recomienda revisar la meta programada establecida para la actividad de control, ya que para el primer cuatrimestre no se programó ninguna actividad y atendiendo a la periodicidad de la actividad de control esta se estableció de manera trimestral, esto para guardar coherencia con la meta programada del cuatrimestre y la periodicidad trimestral establecida en la actividad de control.</t>
    </r>
    <r>
      <rPr>
        <sz val="10"/>
        <color rgb="FF000000"/>
        <rFont val="Arial"/>
        <family val="2"/>
      </rPr>
      <t xml:space="preserve">
</t>
    </r>
  </si>
  <si>
    <r>
      <rPr>
        <sz val="10"/>
        <color rgb="FF000000"/>
        <rFont val="Arial"/>
        <family val="2"/>
      </rPr>
      <t xml:space="preserve">Se evidenciaron mediante actas y listas de asistencia las 7 socializaciones adelantadas en el segundo cuatrimestre dirigidas a personal de los diferentes canales de atención, enfocadas en temas relacionados con ley de transparencia, riesgo del proceso y de corrupción, manual de funciones, código de integridad y buenas prácticas en la prestación del servicio, procedimiento de legalización de documentos y Sistema de Gestión de Calidad del proceso de servicio a la ciudadanía. </t>
    </r>
    <r>
      <rPr>
        <b/>
        <sz val="10"/>
        <color rgb="FF000000"/>
        <rFont val="Arial"/>
        <family val="2"/>
      </rPr>
      <t xml:space="preserve">Lo anterior soporta el cumplimiento de la actividad en el cuatrimestre.
</t>
    </r>
    <r>
      <rPr>
        <sz val="10"/>
        <color rgb="FF000000"/>
        <rFont val="Arial"/>
        <family val="2"/>
      </rPr>
      <t xml:space="preserve">
</t>
    </r>
  </si>
  <si>
    <t>Posibilidad de generar el trámite de legalización de documentos con destino al Exterior sin el cumplimiento de los requisitos, en beneficio propio o de un tercero.</t>
  </si>
  <si>
    <t xml:space="preserve">Causa 1: Ofrecimiento de dadivas para gestionar el trámite,
presentación de documentos presuntamente falsos para el trámite de legalización de documentos para estudios en el Exterior.
</t>
  </si>
  <si>
    <t xml:space="preserve">Control 1: El jefe (a) de la Oficina de Servicio al Ciudadano y su equipo de trabajo trimestralmente programan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</si>
  <si>
    <r>
      <t xml:space="preserve">Se evidenciaron mediante actas y listas de asistencia las socializaciones adelantadas en el primer cuatrimestre dirigidas a personal de los diferentes canales de atención, enfocadas en temas relacionados con ley de transparencia, código de ética y buenas prácticas en la prestación del servicio, una de las actas aportadas trató temas relacionados con la gestión del procedimiento de la legalización de documentos de estudios en el exterior. Lo anterior soporta el cumplimiento de la actividad en el cuatrimestre. </t>
    </r>
    <r>
      <rPr>
        <b/>
        <sz val="10"/>
        <color rgb="FF000000"/>
        <rFont val="Arial"/>
        <family val="2"/>
      </rPr>
      <t>Se recomienda revisar la meta programada establecida para la actividad de control, ya que para el primer cuatrimestre no se programó ninguna actividad y atendiendo a la periodicidad de la actividad de control esta se estableció de manera trimestral, esto para guardar coherencia con la meta programada del cuatrimestre y la periodicidad trimestral establecida en la actividad de control.</t>
    </r>
    <r>
      <rPr>
        <sz val="10"/>
        <color rgb="FF000000"/>
        <rFont val="Arial"/>
        <family val="2"/>
      </rPr>
      <t xml:space="preserve">
</t>
    </r>
  </si>
  <si>
    <t>Causa 2 : Presentación de documentos falsos para trámite de legalización de documentos para estudios en el Exterior por parte del solicitante.</t>
  </si>
  <si>
    <t>El funcionario responsable de la OSC</t>
  </si>
  <si>
    <t xml:space="preserve"> Registros de la ejecución del procedimiento</t>
  </si>
  <si>
    <r>
      <t xml:space="preserve">Se evidenció documentación relacionada con trámites de denuncia ante la fiscalía de casos por presunta falsedad en documento público por ocasión de trámites de legalización de documentos con destino al exterior. Lo anterior soporta el cumplimiento de la actividad en el cuatrimestre. </t>
    </r>
    <r>
      <rPr>
        <b/>
        <sz val="10"/>
        <color rgb="FF000000"/>
        <rFont val="Arial"/>
        <family val="2"/>
      </rPr>
      <t>Se recomienda dentro del diseño de control relacionar el responsable de la actividad de realizar monitoreos mensuales aleatorios a una muestra de las solicitudes de gestión de legalización de trámites.</t>
    </r>
    <r>
      <rPr>
        <sz val="10"/>
        <color rgb="FF000000"/>
        <rFont val="Arial"/>
        <family val="2"/>
      </rPr>
      <t xml:space="preserve">
</t>
    </r>
  </si>
  <si>
    <t>Posibilidad de manipular indebidamente los sistemas de información por parte de los funcionarios y contratistas, que inciden en la debida ejecución para beneficio propio o de un tercero en acciones como alterar resultados de ejecución o anticipar pagos a un tercero.</t>
  </si>
  <si>
    <t>GOBIERNO Y SEGURIDAD DIGITAL.</t>
  </si>
  <si>
    <t>Causa 1 : Intrusión no autorizada a los sistemas de información, aplicativos y bases de datos</t>
  </si>
  <si>
    <t>Control 1:  Los administradores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</si>
  <si>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Control 2: Los profesionales encargados de la seguridad de la información, realizan al menos una vez al año, un análisis de seguridad a los sistemas de información con el fin de detectar manipulaciones indebidas de los datos o accesos no autorizados a los sistemas de información. En caso de detectar alguna situación que comprometa el acceso seguro, se debe reportar al líder funcional del sistema, al jefe inmediato del funcionario o al supervisor del contratista. Con cada revisión, se genera el informe respectivo  de análisis  de seguridad de la información.</t>
  </si>
  <si>
    <t>Profesionales de seguridad digital de la OAREDP</t>
  </si>
  <si>
    <t>Informe de análisis de seguridad de la información</t>
  </si>
  <si>
    <r>
      <t xml:space="preserve">Se evidenciaron informes relacionados con pruebas de seguridad de 13 sistemas de información de la SED. </t>
    </r>
    <r>
      <rPr>
        <b/>
        <sz val="10"/>
        <color rgb="FF000000"/>
        <rFont val="Arial"/>
        <family val="2"/>
      </rPr>
      <t xml:space="preserve">Los informes presentados no relacionan fecha de realización por lo cual no se pudo verificar si corresponden al cuatrimestre objeto de revisión, por tal motivo se tomaron como un avance en la actividad de control teniendo en cuenta que según la meta programada no tenían programado en el primer cuatrimestre la finalización de la actividad. De acuerdo con lo anterior se sugiere incluir la fecha respectiva en los informes que se presenten en el siguiente cuatrimestre y la formalización del documento a través de firmas del que elaboró y aprobó el documento, esto con el fin de poder validar el cumplimiento de la actividad en el seguimiento realizado. Adicionalmente se recomienda cambiar en la columna responsable la denominación OAREDP por la OTIC ,atendiendo a los cambios en el nombre de la oficina </t>
    </r>
  </si>
  <si>
    <r>
      <rPr>
        <sz val="10"/>
        <color rgb="FF000000"/>
        <rFont val="Arial"/>
        <family val="2"/>
      </rPr>
      <t xml:space="preserve">Se evidenció informe de análisis de vulnerabilidades de los sistemas de información de la SED con fecha de elaboración en agosto 2023. </t>
    </r>
    <r>
      <rPr>
        <b/>
        <sz val="10"/>
        <color rgb="FF000000"/>
        <rFont val="Arial"/>
        <family val="2"/>
      </rPr>
      <t xml:space="preserve"> Lo anterior soporta el cumplimiento de la actividad en el cuatrimestre. Se recomienda cambiar en la columna responsable la denominación OAREDP por la OTIC, atendiendo a los cambios en el nombre de la oficina </t>
    </r>
  </si>
  <si>
    <t>ACCESO Y PERMANENCIA ESCOLAR</t>
  </si>
  <si>
    <t>Causa 1: Ofrecimiento de Dádivas
Trafico de Influencias</t>
  </si>
  <si>
    <t xml:space="preserve">Control 1: La directora de Dotaciones Escolares,  y el equipo de calidad de la Dirección de Dotaciones Escolares realizarán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</si>
  <si>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t xml:space="preserve">Director (a) de Dotaciones Escolares </t>
  </si>
  <si>
    <t>Actas de visitas</t>
  </si>
  <si>
    <r>
      <t xml:space="preserve">Se evidenció mediante actas de reunión que se realizaron 20 visitas de verificación a elementos dotacionales en tecnología y mobiliario , en  los colegios donde fueron entregados elementos por parte de los proveedores. </t>
    </r>
    <r>
      <rPr>
        <b/>
        <sz val="10"/>
        <color rgb="FF000000"/>
        <rFont val="Arial"/>
        <family val="2"/>
      </rPr>
      <t>Con lo anterior, evidenciando el cumplimiento de la actividad de control en el periodo</t>
    </r>
  </si>
  <si>
    <r>
      <t xml:space="preserve">Se evidenció mediante actas de reunión que se realizaron 20 visitas de verificación a elementos dotacionales en tecnología y mobiliario, en  los colegios donde fueron entregados elementos por parte de los proveedores. </t>
    </r>
    <r>
      <rPr>
        <b/>
        <sz val="10"/>
        <color theme="1"/>
        <rFont val="Arial"/>
        <family val="2"/>
      </rPr>
      <t>Con lo anterior, evidenciando el cumplimiento de la actividad de control en el periodo</t>
    </r>
  </si>
  <si>
    <t>Posibilidad de recibir o solicitar dádivas o beneficio en nombre propio o de un tercero, con el fin de obtener provecho  en la  selección de proveedores para la atención de siniestros</t>
  </si>
  <si>
    <t>Control 1:  La Directora de Dotaciones Escolares y el equipo de seguros de la Dirección de Dotaciones Escolares, realizaran la verificación  aleatoria de los siniestros que se encuentren registrados en   la  base de seguros, bimestralmente  validando que se cumpla con el procedimiento establecido para seguros de garantizar el cumplimiento de cada siniestro desde el inicio hasta el cierre del mismo, como evidencia se tendrá un acta con la verificación.</t>
  </si>
  <si>
    <t xml:space="preserve"> Actas de verificación </t>
  </si>
  <si>
    <r>
      <t xml:space="preserve">Actividad de Control: No tiene definido segregación de Funciones.
Se evidenció mediante acta de reunión del mes de febrero y abril que se realizó verificación bimensual 10 siniestros, en la que valido la aplicación conforme de los procedimientos. </t>
    </r>
    <r>
      <rPr>
        <b/>
        <sz val="10"/>
        <color rgb="FF000000"/>
        <rFont val="Arial"/>
        <family val="2"/>
      </rPr>
      <t>Con lo anterior, evidenciando el cumplimiento de la actividad de control en el periodo</t>
    </r>
  </si>
  <si>
    <r>
      <rPr>
        <sz val="10"/>
        <color rgb="FF000000"/>
        <rFont val="Arial"/>
        <family val="2"/>
      </rPr>
      <t xml:space="preserve">Se evidenció mediante acta de reunión del mes de junio y agosto que se realizó verificación bimensual de un total de 10 siniestros, en la que valido la aplicación conforme de los procedimientos. </t>
    </r>
    <r>
      <rPr>
        <b/>
        <sz val="10"/>
        <color rgb="FF000000"/>
        <rFont val="Arial"/>
        <family val="2"/>
      </rPr>
      <t>Con lo anterior, evidenciando el cumplimiento de la actividad de control en el periodo</t>
    </r>
  </si>
  <si>
    <t>Posibilidad de recibir o solicitar dádivas o beneficio en nombre propio o de un tercero, con el fin de obtener provecho de la manipulación del inventario</t>
  </si>
  <si>
    <t xml:space="preserve">Causa 1: Desconocimiento de la normativa y procedimiento para administración de bienes a cargo de la SED (inventario) </t>
  </si>
  <si>
    <t>Control 1: La  Directora de Dotaciones Escolares y su equipo de trabajo realizarán un total de 12 sesiones de capacitación durante el año  sobre la administración de bienes muebles en los niveles central, local e institucional, con el fin de dar a conocer la normatividad vigente y el cuidado de los bienes al personal a cargo del inventario de nivel institucional. En caso de evidenciar la inasistencia de los invitados, se informará al jefe inmediato, a la Dirección Local de Educación y a la Dirección General de Colegios. Como evidencia se tendrán en cuenta los listados de asistencia</t>
  </si>
  <si>
    <t>Listado de asistencia</t>
  </si>
  <si>
    <r>
      <t xml:space="preserve">Se evidenció mediante memorando, reunión en team y lista de asistencia que se realizaron cuatro jornadas de capacitación los meses de febrero, marzo y abril, sobre la actualización del Manual de política de bienes: registro, control, buen uso, mantenimiento, aseguramiento y disposición final de los inventarios de la SED, la cual se realizó a IED. </t>
    </r>
    <r>
      <rPr>
        <b/>
        <sz val="10"/>
        <color rgb="FF000000"/>
        <rFont val="Arial"/>
        <family val="2"/>
      </rPr>
      <t>Con lo anterior, evidenciando el cumplimiento de la actividad de control en el periodo.</t>
    </r>
  </si>
  <si>
    <t xml:space="preserve">Causa 2: Solicitar bienes dotacionales innecesariamente  para uso personal de los servidores </t>
  </si>
  <si>
    <r>
      <t xml:space="preserve">Se evidenció mediante un acta de visita que se realizaron 28 visitas de levantamiento de necesidades reportadas por las IED. </t>
    </r>
    <r>
      <rPr>
        <b/>
        <sz val="10"/>
        <color rgb="FF000000"/>
        <rFont val="Arial"/>
        <family val="2"/>
      </rPr>
      <t>Con lo anterior, evidenciando el cumplimiento de la actividad de control en el periodo.</t>
    </r>
  </si>
  <si>
    <r>
      <t xml:space="preserve">Se evidenció mediante un acta de visita que se realizaron visitas de levantamiento de necesidades reportadas por las IED. </t>
    </r>
    <r>
      <rPr>
        <b/>
        <sz val="10"/>
        <color theme="1"/>
        <rFont val="Arial"/>
        <family val="2"/>
      </rPr>
      <t>Con lo anterior, evidenciando el cumplimiento de la actividad de control en el periodo.</t>
    </r>
  </si>
  <si>
    <t>Posibilidad de recibir o solicitar dádivas o beneficio en nombre propio o de terceros en cualquiera de las fases del proceso contractual de un proyecto de obra de infraestructura.</t>
  </si>
  <si>
    <t>Causa 1: Debilidades en la etapa de planeación que facilitan la inclusión en los estudios previos y/o pliegos de condiciones de requisitos orientados a favorecer a un proponente.</t>
  </si>
  <si>
    <t>Director (a) de Construcción y Conservación de Establecimientos Educativos</t>
  </si>
  <si>
    <t>Lista de chequeo documentos entregados al área de estudios previos para adelantar el proceso de selección o revisión de proyectos</t>
  </si>
  <si>
    <r>
      <t xml:space="preserve">Se evidenció mediante el formato lista de chequeo documentos entregados al área de estudios previos, en el que se observó que se realizó validación de los documentos contractuales entregados. </t>
    </r>
    <r>
      <rPr>
        <b/>
        <sz val="10"/>
        <color rgb="FF000000"/>
        <rFont val="Arial"/>
        <family val="2"/>
      </rPr>
      <t>Con lo anterior, evidenciando el cumplimiento de la actividad de control en el periodo.</t>
    </r>
  </si>
  <si>
    <r>
      <t xml:space="preserve">Se evidenció mediante el formato lista de chequeo documentos entregados al área de estudios previos, en el que se observó que se realizó validación de los documentos contractuales entregados. </t>
    </r>
    <r>
      <rPr>
        <b/>
        <sz val="10"/>
        <color theme="1"/>
        <rFont val="Arial"/>
        <family val="2"/>
      </rPr>
      <t>Con lo anterior, evidenciando el cumplimiento de la actividad de control en el periodo.</t>
    </r>
  </si>
  <si>
    <t xml:space="preserve">Causa 2: Productos y/o servicios recibidos que no cumplen con lo requerido contractualmente </t>
  </si>
  <si>
    <t>Control 2:El Director de Construcciones y su equipo de trabajo realiza una revisión cuatrimestral sobre una muestra aleatoria de autocontrol sobre los informes de supervisión de los contratos de obras, con el fin de corroborar que se esté cumpliendo un adecuado ejercicio de la supervisión.  En caso que el supervisor y/o apoyo a la supervisión no esté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qué proyecto hace parte de la muestra y qué aspectos fueron evaluados.</t>
  </si>
  <si>
    <t>Informe de revisión a una muestra aleatoria de  los informes de supervisión de obras, presentados en el periodo</t>
  </si>
  <si>
    <t>Posibilidad de recibir o solicitar cualquier dádiva o beneficio en nombre propio o de un tercero con el fin de obtener un cupo escolar,  incumpliendo la norma.</t>
  </si>
  <si>
    <t>Causa 1: Falta de rigor de las IED en la aplicación del procedimiento establecido en la Resolución de Gestión de la Cobertura Educativa.</t>
  </si>
  <si>
    <t>Control 1: La Directora de Cobertura y su equipo de trabajo programan la verificación y seguimiento semestral a las Instituciones Educativas pertenecientes a la matrícula oficial del Distrito. Se realiza el seguimiento y actualización de datos en los sistemas  de información de acuerdo con lo establecido en la Resolución de Gestión de la Cobertura No. 2797 de 2022 , con el fin de garantizar la veracidad, oportunidad y calidad de la información registrada por las Instituciones Educativas Distritales en el Sistema Integrado de Matrícula - SIMAT.  En caso de que se encuentren novedades de matrícula de estudiantes por fuera de los conductos y procedimientos regulares, se toman las medidas pertinentes de notificación e información a las Direcciones Locales de Educación e Instituciones Educativas Distritales para que realicen los ajustes y en caso de  gravedad calificada, se notifica a las instancias de control a que haya lugar para las respectivas investigaciones. Las evidencias de la actividad de control son los diferentes insumos del proceso de verificación y seguimiento,  tales como: Instructivo del proceso, actas de verificación e informe con los resultado</t>
  </si>
  <si>
    <t>Director (a) de Cobertura</t>
  </si>
  <si>
    <t>Instructivo del proceso, actas de verificación e informes con los resultados.</t>
  </si>
  <si>
    <r>
      <rPr>
        <sz val="10"/>
        <color rgb="FF000000"/>
        <rFont val="Arial"/>
        <family val="2"/>
      </rPr>
      <t xml:space="preserve">Se evidenció mediante actas de seguimiento que se realizó seguimiento a las IED, en el que se verifico los datos registrados en SIMAT. </t>
    </r>
    <r>
      <rPr>
        <b/>
        <sz val="10"/>
        <color rgb="FF000000"/>
        <rFont val="Arial"/>
        <family val="2"/>
      </rPr>
      <t>Con lo anterior, evidenciando la actividad de control para el periodo.</t>
    </r>
  </si>
  <si>
    <t>Actividad no programada para el periodo.</t>
  </si>
  <si>
    <t xml:space="preserve">Control 2: La Directora de Cobertura y su equipo de trabajo realizan la actividad de control de usuarios registrados y protocolos éticos y de confidencialidad de la información en el manejo del SIMAT, partiendo de la suscripción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de Educación y se corrigen de inmediato y en caso de hallarse irregularidades se notifica a las instancias de control competentes. Como evidencia del control se tienen: Documentos de compromiso ético y de confidencialidad, base de solicitud de usuarios nuevos y base de registro en SIMAT de usuarios nuevos. </t>
  </si>
  <si>
    <t>Documentos de compromiso ético y de confidencialidad, base de solicitud de usuarios nuevos y base de registro en SIMAT de usuarios nuevos</t>
  </si>
  <si>
    <r>
      <t xml:space="preserve">Se evidenció mediante base de datos que se está realizando una validación de los usuarios registrados en el SIMAT y que los mismos cuenten con los respectivos formatos de "Compromiso ético y de confidencialidad en el manejo de los sistemas SIMAT por parte de los usuarios" firmados. </t>
    </r>
    <r>
      <rPr>
        <b/>
        <sz val="10"/>
        <color theme="1"/>
        <rFont val="Arial"/>
        <family val="2"/>
      </rPr>
      <t>Con lo anterior, evidenciando el cumplimiento de la actividad de control para el periodo.</t>
    </r>
  </si>
  <si>
    <r>
      <t xml:space="preserve">Se evidenció mediante base de datos que se está realizando una validación de los usuarios nuevos registrados en el SIMAT y que los mismos cuenten con los respectivos formatos de "Compromiso ético y de confidencialidad en el manejo de los sistemas SIMAT por parte de los usuarios" firmados. </t>
    </r>
    <r>
      <rPr>
        <b/>
        <sz val="10"/>
        <color theme="1"/>
        <rFont val="Arial"/>
        <family val="2"/>
      </rPr>
      <t>Con lo anterior, evidenciando el cumplimiento de la actividad de control para el periodo.</t>
    </r>
  </si>
  <si>
    <t>Posibilidad de recibir o solicitar cualquier dadiva o beneficio a nombre propio o de terceros, o desidia en el seguimiento de la ejecución de los programas de alimentación escolar, movilidad y/o bienestar, viabilizando pagos por bienes o servicios no entregados o prestados</t>
  </si>
  <si>
    <t xml:space="preserve">Causa 1. Intervención de funcionarios y/o contratistas de la SED con funciones de supervisión o apoyo a la supervisión, que avalen pagos o aprueben informes sin el cumplimiento de los requisitos mínimos de los bienes y/o servicios utilizados para el funcionamiento de los programas de alimentación y movilidad escolar, favoreciendo intereses particulares por descuido o corrupción.
 </t>
  </si>
  <si>
    <t>Informes mensuales  de interventoría del PME y PAE.
Actas de reunión de seguimiento con la interventoría.</t>
  </si>
  <si>
    <r>
      <t xml:space="preserve">Se evidenció mediante actas de reunión mensuales que se realizó seguimiento a los informes de interventoría del Programa de Alimentación Escolar y Movilidad Escolar. Igualmente, se observaron los respectivos informes mensuales de Interventoría. </t>
    </r>
    <r>
      <rPr>
        <b/>
        <sz val="10"/>
        <color theme="1"/>
        <rFont val="Arial"/>
        <family val="2"/>
      </rPr>
      <t>Con lo anterior, evidenciando la actividad de control para el periodo.</t>
    </r>
  </si>
  <si>
    <t>Posibilidad de recibir o solicitar cualquier dádiva o beneficio  a nombre propio o de terceros para ejercer  la representación y defensa de la entidad de forma indebida..</t>
  </si>
  <si>
    <t>GESTIÓN JURÍDICA</t>
  </si>
  <si>
    <t>Control 1 Los funcionarios designados por el jefe de la Oficina Asesora Jurídica, realizan la revisión mensual de los informes presentados por los apoderados externos de la Secretaría de Educación del Distrito mes vencido , validando que las actuaciones procesales reportadas se encuentren actualizadas en el Sistema de Información de los Procesos Judiciales SIPROJ WEB, así como el cumplimiento de los términos de ley en la defensa judicial de la entidad.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</si>
  <si>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t xml:space="preserve"> Los informes presentados, las comunicaciones remitidas o correos electrónicos de revisión de informes
</t>
  </si>
  <si>
    <t>Causa 2 : Vencimiento de términos legales en el ejercicio de defensa de la Secretaría de Educación del Distrito.</t>
  </si>
  <si>
    <t>Reportes en Excel de los estados procesales registrados por la rama judicial y los correos enviados al profesional de apoyo a la supervisión.</t>
  </si>
  <si>
    <t xml:space="preserve">Posibilidad de recibir o solicitar cualquier dádiva o beneficio a nombre propio o de terceros, con el fin de manipular la información o documentación para beneficio privado </t>
  </si>
  <si>
    <t>CALIDAD EDUCATIVA INTEGRAL</t>
  </si>
  <si>
    <t>Control 1: Las Direcciones de la Subsecretaría de Calidad y Pertinencia, con una periodicidad cuatrimestral, realizarán mesas de trabajo virtuales y/o presenciales, conformadas por los Directores, abogado(s), financiero(s) y lideres del equipo técnico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contractual y/o poscontractual y se tomaran las acciones pertinentes, dejando como evidencia actas de las mesas de trabajo realizadas.</t>
  </si>
  <si>
    <t>La Subsecretaría de Calidad y Pertinencia y sus Direcciones.</t>
  </si>
  <si>
    <t>Las actas de las mesas de trabajo realizadas</t>
  </si>
  <si>
    <r>
      <rPr>
        <sz val="10"/>
        <color rgb="FF000000"/>
        <rFont val="Arial"/>
        <family val="2"/>
      </rPr>
      <t xml:space="preserve">Se evidenció mediante cinco actas de reunión que se realizaron mesas de trabajo con las Direcciones de la Subsecretaría de Calidad y pertinencia donde se verificó cumplimiento de los requisitos de orden técnico, jurídico y financiero de los contratos y/o convenios suscritos. </t>
    </r>
    <r>
      <rPr>
        <b/>
        <sz val="10"/>
        <color rgb="FF000000"/>
        <rFont val="Arial"/>
        <family val="2"/>
      </rPr>
      <t>Verificar el soporte dado que de acuerdo con lo programado se esperaban 6 actas. Cumplimiento Parcial.
Nota: De acuerdo con la información reportada por la Subsecretaria de Calidad y Pertinencia en respuesta al seguimiento preliminar de la Oficina de Control Interno, indican que van ajustar la meta propuesta.</t>
    </r>
  </si>
  <si>
    <r>
      <t xml:space="preserve">Se evidenció mediante cinco actas de reunión que se realizaron mesas de trabajo con las Direcciones de la Subsecretaría de Calidad y pertinencia donde se verificó cumplimiento de los requisitos de orden técnico, jurídico y financiero de los contratos y/o convenios suscritos. </t>
    </r>
    <r>
      <rPr>
        <b/>
        <sz val="10"/>
        <color theme="1"/>
        <rFont val="Arial"/>
        <family val="2"/>
      </rPr>
      <t xml:space="preserve">Lo anterior soporta la actividad en el cuatrimestre. </t>
    </r>
  </si>
  <si>
    <t>Causa 2:  Posibilidad de alteración, manipulación o pérdida de documentos de la gestión contractual para beneficio propio o de un tercero</t>
  </si>
  <si>
    <t xml:space="preserve">
'-Las listas de asistencia y/o links de la actividad de asesoría y acompañamiento realizada por la Dirección de contratación o el memorando con orientaciones y soportes de la socialización del memorando. </t>
  </si>
  <si>
    <t>Actividad de Control: Verificar la redacción del Control, toda vez que se debe sintetizar exclusivamente en lo relacionado con la actividad de control.
Causa: Verificar la redacción de la causa que podría generar el riesgo identificado y realizarlo basado en la Metodología de Riesgos de la Función Publica.
Se evidenció mediante memorando I-2023-27133 que se realizó solicitud a la Dirección e Contratación para charla de
manera virtual acerca del uso y la publicidad de los documentos en la plataforma SECOP II. Mediante lista de asistencia y soportes de la reunión se evidenció que se realizó la respectiva charla el día 28 de marzo de 2023. Con lo anterior, evidenciando la actividad de control.</t>
  </si>
  <si>
    <t>Se mantiene las observaciones realizadas al diseño del mapa de riesgos de corrupción: Actividad de Control: Verificar la redacción del Control, toda vez que se debe sintetizar exclusivamente en lo relacionado con la actividad de control.
Causa: Verificar la redacción de la causa que podría generar el riesgo identificado y realizarlo basado en la Metodología de Riesgos de la Función Publica.
Actividad no programada para el periodo.</t>
  </si>
  <si>
    <t>GESTIÓN DOCUMENTAL</t>
  </si>
  <si>
    <t xml:space="preserve">Causa 1:Desconocimiento en la implementación de las tablas de retención documental de la Entidad.
</t>
  </si>
  <si>
    <t>Control 1:  La Directora de Servicios Administrativos con el apoyo del equipo de gestión documental y según lo definido en el Plan Institucional de Capacitaciones – PIC, efectúa las sesiones y estrategias definidas para la apropiación de los conceptos y lineamientos del proceso de Gestión Documental de acuerdo con los tiempos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</si>
  <si>
    <t>La Directora de Servicios Administrativos con el apoyo del equipo de gestión documental</t>
  </si>
  <si>
    <t xml:space="preserve">1. Plan Institucional de Capacitaciones en materia de gestión documental 
2. Material presentado 
3. Listas de asistencia </t>
  </si>
  <si>
    <t>Se evidenció la realización de una capacitación programada según el PIC en el mes de abril 2023 en temas referentes a los instrumentos archivísticos y lineamientos para la organización de los archivos de gestión y eliminación controlada de los documentos de apoyo dirigida a dependencias de nivel central, local e institucional de manera virtual y capacitaciones presenciales por demanda en los tres niveles de la SED durante el primer cuatrimestre de 2023. Los soportes para dicha actividad se recogen en lista de asistencia, Actas y material de apoyo. De acuerdo con lo anterior se da cumplimiento a la actividad de control relacionada.</t>
  </si>
  <si>
    <t xml:space="preserve">Causa 2 : Desconocimiento de la normativa aplicable en la administración , organización y conservación documentación emitida por el ente rector. </t>
  </si>
  <si>
    <t>Control 2: 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conservación y preservación de la documentación.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</si>
  <si>
    <t xml:space="preserve">1. Programación de los acompañamientos técnicos
2. Actas de acompañamientos técnicos 
3. Actas de legalización de transferencias </t>
  </si>
  <si>
    <r>
      <t xml:space="preserve">Se evidenció mediante Actas de acompañamiento técnico a las dependencias de nivel central y local para los meses de enero a abril de 2023 y el cronograma de transferencias 2023 el avance de la actividad en el cuatrimestre. </t>
    </r>
    <r>
      <rPr>
        <b/>
        <sz val="10"/>
        <color theme="1"/>
        <rFont val="Arial"/>
        <family val="2"/>
      </rPr>
      <t>Se recomienda dar cumplimiento al cronograma de transferencias documentales 2023 y revisar la correspondencia de la evidencia de la actividad de control y la que se relaciona en la columna soporte(registro) ya que en la actividad de control se relaciona lo siguiente: actas de acompañamiento, actas de legalización de transferencia primarias e inventarios documentales. Y en la columna soporte(registro) se relaciona: programación de acompañamientos técnicos, actas de acompañamiento y actas de legalización de transferencias.</t>
    </r>
  </si>
  <si>
    <t xml:space="preserve">Posibilidad de recibir o solicitar cualquier dádiva o beneficio  a nombre propio o de terceros con el fin de  modificar las condiciones de los pliegos y  favorecer a un oferente en particular  </t>
  </si>
  <si>
    <t>GESTIÓN ADMINISTRATIVA</t>
  </si>
  <si>
    <t>Causa 1: Estructuración de estudios previos   y/o pliegos de condiciones con  requisitos orientados a  favorecer a  proponentes.
Causa 2 : Falta de controles en la custodia de la información de los procesos.</t>
  </si>
  <si>
    <t>Control 1: El(la) Director(a)  de Servicios Administrativos  y el profesional asignado revisará con las áreas involucradas, cada vez que se adelante un proceso de selección, los requisitos y condiciones técnicas contenidas en los documentos que soportan cada proceso contractual,  permitiendo la pluralidad de oferentes y la objetividad del proceso.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</si>
  <si>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t xml:space="preserve">Directora de Servicios Administrativos </t>
  </si>
  <si>
    <r>
      <t xml:space="preserve">Se verificó mediante Actas de mesa de trabajo, por parte de la Oficina de apoyo precontractual y la Dirección de servicios administrativos los la revisión de los requisitos y condiciones técnicas de 4 procesos contractuales. Lo anterior soporta el cumplimiento de la Actividad de control. </t>
    </r>
    <r>
      <rPr>
        <b/>
        <sz val="10"/>
        <color rgb="FF000000"/>
        <rFont val="Arial"/>
        <family val="2"/>
      </rPr>
      <t>Se sugiere ajustar la columna soporte(registro) en el formato anexo del PAAC Versión 2 2023, ya que se relaciona es una fecha y no los soportes asociados en la actividad de control.</t>
    </r>
  </si>
  <si>
    <r>
      <rPr>
        <sz val="10"/>
        <color rgb="FF000000"/>
        <rFont val="Arial"/>
        <family val="2"/>
      </rPr>
      <t xml:space="preserve">Se verificó mediante Actas de mesa de trabajo, por parte de la Oficina de apoyo precontractual, oficina de contratos y la Dirección de servicios administrativos la revisión de los requisitos y condiciones técnicas de seis procesos contractuales. </t>
    </r>
    <r>
      <rPr>
        <b/>
        <sz val="10"/>
        <color rgb="FF000000"/>
        <rFont val="Arial"/>
        <family val="2"/>
      </rPr>
      <t>Lo anterior soporta el cumplimiento de la Actividad de control.</t>
    </r>
    <r>
      <rPr>
        <sz val="10"/>
        <color rgb="FF000000"/>
        <rFont val="Arial"/>
        <family val="2"/>
      </rPr>
      <t xml:space="preserve"> </t>
    </r>
    <r>
      <rPr>
        <b/>
        <sz val="10"/>
        <color rgb="FF000000"/>
        <rFont val="Arial"/>
        <family val="2"/>
      </rPr>
      <t>Se sugiere ajustar la columna soporte(registro) en el formato anexo del PAAC Versión 4 2023, ya que se relaciona es una fecha y no los soportes asociados en la actividad de control.</t>
    </r>
  </si>
  <si>
    <t>Posibilidad de manipular las decisiones de los procesos disciplinarios para beneficio particular o de un tercero.</t>
  </si>
  <si>
    <t>INTEGRIDAD Y CONTROL DISCIPLINARIO</t>
  </si>
  <si>
    <t>Oficina de Control Disciplinario de Instrucción:                                      Trafico de influencias 
Ofrecimiento de Dádivas
Amiguismo</t>
  </si>
  <si>
    <t xml:space="preserve">Jefe Oficina Control Disciplinario de Instrucción y Profesional Asignado </t>
  </si>
  <si>
    <t xml:space="preserve">Remisión de informes y actas de revisión </t>
  </si>
  <si>
    <r>
      <rPr>
        <sz val="10"/>
        <color rgb="FF000000"/>
        <rFont val="Arial"/>
        <family val="2"/>
      </rPr>
      <t xml:space="preserve">Se evidenciaron  reportes del estado de los procesos disciplinarios de los profesionales asignados de la Oficina de control disciplinario de instrucción para el cuatrimestre objeto de revisión, </t>
    </r>
    <r>
      <rPr>
        <b/>
        <sz val="10"/>
        <color rgb="FF000000"/>
        <rFont val="Arial"/>
        <family val="2"/>
      </rPr>
      <t>sin embargo no se evidenciaron Actas de revisión tal como se relaciona en el diseño de la actividad de control. Por lo anterior se da cumplimiento de manera parcial con la actividad en el cuatrimestre. Se sugiere realizar las revisiones con una menor periodicidad esto con el fin de fortalecer la actividad de control.</t>
    </r>
  </si>
  <si>
    <r>
      <rPr>
        <sz val="10"/>
        <color rgb="FF000000"/>
        <rFont val="Arial"/>
        <family val="2"/>
      </rPr>
      <t>Se evidenciaron  reportes del estado de los procesos disciplinarios de los profesionales asignados de la Oficina de control disciplinario de instrucción para el cuatrimestre y actas de revisión.</t>
    </r>
    <r>
      <rPr>
        <b/>
        <sz val="10"/>
        <color rgb="FF000000"/>
        <rFont val="Arial"/>
        <family val="2"/>
      </rPr>
      <t xml:space="preserve"> Por lo anterior se da cumplimiento  con la actividad en el cuatrimestre. </t>
    </r>
  </si>
  <si>
    <t xml:space="preserve">Oficina de Control Disciplinario de Juzgamiento:                                    Trafico de influencias     Ofrecimiento de Dádivas
Cohecho  - Prevaricato </t>
  </si>
  <si>
    <t>Control 2: La Jefe de la Oficina de Control Disciplinario de Juzgamiento y los profesionales asignados, realizarán revisión cuatrimestral aleatoria de los  procesos disciplinarios registrados en la base de datos propia de la Oficina, con el fin de procurar la celeridad en los procesos disciplinarios a cargo de los abogados. De acuerdo a la revisión se reasignarán los procesos. En caso de encontrar alguna irregularidad se comunicará a las instancias correspondientes. Como evidencia de la ejecución del control se contará con informes y actas de revisión.</t>
  </si>
  <si>
    <t xml:space="preserve">Jefe Oficina Control Disciplinario de Juzgamiento y Profesional Asignado </t>
  </si>
  <si>
    <r>
      <t xml:space="preserve">Se evidenció acta de revisión e informes del estado de los procesos disciplinarios de los profesionales asignados de la Oficina de control disciplinario de juzgamiento y procesos con riesgo de prescripción para el cuatrimestre objeto de revisión. Por lo anterior se da cumplimiento con la actividad en el cuatrimestre. </t>
    </r>
    <r>
      <rPr>
        <b/>
        <sz val="10"/>
        <color theme="1"/>
        <rFont val="Arial"/>
        <family val="2"/>
      </rPr>
      <t>Se sugiere realizar las revisiones con periodicidad más recurrente esto con el fin de fortalecer la actividad de control.</t>
    </r>
    <r>
      <rPr>
        <sz val="10"/>
        <color theme="1"/>
        <rFont val="Arial"/>
        <family val="2"/>
      </rPr>
      <t xml:space="preserve">
</t>
    </r>
  </si>
  <si>
    <r>
      <t>Se evidenció acta de revisión e informes del estado de los procesos disciplinarios de los profesionales asignados de la Oficina de control disciplinario de juzgamiento y procesos con riesgo de prescripción para el cuatrimestre objeto de revisión.</t>
    </r>
    <r>
      <rPr>
        <b/>
        <sz val="10"/>
        <color theme="1"/>
        <rFont val="Arial"/>
        <family val="2"/>
      </rPr>
      <t xml:space="preserve"> Por lo anterior se da cumplimiento con la actividad en el cuatrimestre.</t>
    </r>
    <r>
      <rPr>
        <sz val="10"/>
        <color theme="1"/>
        <rFont val="Arial"/>
        <family val="2"/>
      </rPr>
      <t xml:space="preserve"> </t>
    </r>
  </si>
  <si>
    <t xml:space="preserve"> Posibilidad de recibir o solicitar cualquier dádiva o beneficio  a nombre propio o de terceros durante cualquier etapa del proceso de la gestión contractual con el fin de celebrar un contrato o durante su ejecución.</t>
  </si>
  <si>
    <t>GESTIÓN CONTRACTUAL</t>
  </si>
  <si>
    <t xml:space="preserve">Causa 1:
Debilidad y/o desconocimiento de las responsabilidades en el ejercicio de la supervisión de contratos. </t>
  </si>
  <si>
    <t>Director(a) de Contratación
Jefe de la Oficina de Contratos</t>
  </si>
  <si>
    <t>Listas de asistencia y las presentaciones</t>
  </si>
  <si>
    <t xml:space="preserve">Se evidenció mediante lista de asistencia que el 22 de marzo se realizó capacitación de Supervisión. Sin embargo, la asistencia a la capacitación está dirigida a algunas subsecretarias de la SED. La evidencia no se acompaña de preguntas relacionadas con el contenido de la capacitación. De acuerdo con lo anterior, se evidencia un cumplimiento parcial.
Recomendación: Las capacitaciones deben validarse con el conocimiento adquirido para que se logre un control efectivo en la mitigación del riesgo.
Validar quienes asisten a la Capacitación para garantizar que todos los supervisores y apoyos a la supervisión participen en estos talleres. Teniendo en cuenta la magnitud de la entidad, elaborar un cronograma de participación y asociar la actividad de control a esto, dado que como se encuentra redactado actualmente, indica que trimestralmente se realizará a todos los supervisores y apoyo a la Supervisión.
Si la evidencia va a hacer el listado de asistencia, se debe validar la lista de asistencia, dado que hay asistentes de Prestación de Servicio que en el registro indicaron que son Supervisores. En este caso se recomienda que la evidencia se fortalezca con un control de proceso de Gestión Contractual de la asistencia vs los invitados a la capacitación
</t>
  </si>
  <si>
    <t>Causa 2 :
Debilidades en la etapa de planeación, estructuración de los estudios previos y/o pliegos de condiciones de requisitos orientados a  favorecer a un proponente.</t>
  </si>
  <si>
    <t>Control 2: La jefe de la Oficina de Contrato emitirá dos memorandos (uno al primer y uno al segundo cuatrimestre) con  lineamientos orientadores al buen ejercicio ético y profesional dirigido a las áreas técnicas que ejercen la supervisión.  En caso de evidenciar la no proyección del memorando la Directora requerirá a la respectiva Jefe para subsanar dicha omisión. Como evidencia se presentarán memorandos con lineamientos emitidos.</t>
  </si>
  <si>
    <t>Memorandos con lineamientos emitidos</t>
  </si>
  <si>
    <t>Control 3: El/la Jefe de la Oficina de Apoyo  Precontractual con el equipo de trabajo realiza la verificación cuatrimestral de la suscripción del pacto de probidad y el compromiso anticorrupción en los formatos disponibles en ISOLUCION, en la etapa precontractual para los procesos que adelante la Entidad,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</si>
  <si>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la Oficina de Apoyo Precontractual</t>
  </si>
  <si>
    <t>Suscripción del pacto de probidad y el compromiso anticorrupción en los formatos disponibles en ISOLUCION</t>
  </si>
  <si>
    <r>
      <t xml:space="preserve">Se evidenció mediante formatos diligenciados de pacto de probidad 12 procesos de contratación de quienes intervinieron en el proceso y se observaron compromisos anticorrupción por parte de los proponentes de 8 procesos de contratación. </t>
    </r>
    <r>
      <rPr>
        <b/>
        <sz val="10"/>
        <color theme="1"/>
        <rFont val="Arial"/>
        <family val="2"/>
      </rPr>
      <t xml:space="preserve">Con lo anterior, evidenciando el cumplimiento de la actividad de control para el periodo.
</t>
    </r>
    <r>
      <rPr>
        <sz val="10"/>
        <color theme="1"/>
        <rFont val="Arial"/>
        <family val="2"/>
      </rPr>
      <t xml:space="preserve">
</t>
    </r>
  </si>
  <si>
    <r>
      <t xml:space="preserve">Se evidenció mediante formatos diligenciados de pacto de probidad 24 procesos de contratación de quienes intervinieron en el proceso y se observaron compromisos anticorrupción por parte de los proponentes de 17procesos de contratación. </t>
    </r>
    <r>
      <rPr>
        <b/>
        <sz val="10"/>
        <color theme="1"/>
        <rFont val="Arial"/>
        <family val="2"/>
      </rPr>
      <t xml:space="preserve">Con lo anterior, evidenciando el cumplimiento de la actividad de control para el periodo.
</t>
    </r>
    <r>
      <rPr>
        <sz val="10"/>
        <color theme="1"/>
        <rFont val="Arial"/>
        <family val="2"/>
      </rPr>
      <t xml:space="preserve">
</t>
    </r>
  </si>
  <si>
    <t>Control 4: Las/Los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</si>
  <si>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de la Oficina de Apoyo Precontractual
Jefe de Oficina de Contratos</t>
  </si>
  <si>
    <t>Actas de reunión de mesas de acompañamiento para la estructuración de estudios previos</t>
  </si>
  <si>
    <t>Control 5: El/La Jefe de la Oficina de Apoyo Precontractual proyectará en el primer y segundo cuatrimestre un  memorando sobre buenas prácticas para la validación de documentos presentados por los oferentes y posibles contratistas, dirigido a su equipo de trabajo con el propósito de brindar herramientas que coadyuven a la identificación de documentos con presuntas inconsistencias.  Como evidencia se presentará los memorandos emitidos.   En caso de evidenciar la no proyección del memorando la Directora requerirá al respectivo Jefe para subsanar dicha omisión.</t>
  </si>
  <si>
    <r>
      <t xml:space="preserve">Se evidenció mediante memorando I-2023-47160 dirigido a Subsecretarios, directores, jefes y supervisores en el que se socializó Buenas prácticas para la validación de documentos presentados por oferentes y posibles contratistas - identificación de documentos con presuntas inconsistencias. </t>
    </r>
    <r>
      <rPr>
        <b/>
        <sz val="10"/>
        <color theme="1"/>
        <rFont val="Arial"/>
        <family val="2"/>
      </rPr>
      <t>Con lo anterior, evidenciando la actividad de control.</t>
    </r>
  </si>
  <si>
    <t xml:space="preserve">Posibilidad de existencia de colusión o fraude por parte de los interesados en los procesos de selección con el fin de resultar adjudicatario de un contrato </t>
  </si>
  <si>
    <t>Causa 1:
Acuerdos fraudulentos entre dos o más proponentes con el fin de lograr que un proponente sea seleccionado</t>
  </si>
  <si>
    <t>Control 1:
El/La Jefe de la Oficina de Apoyo precontractual con su equipo de trabajo  desarrollará una capacitación en el primer y tercer cuatrimestres en  temas de colusión, dirigida a quienes participan en los comités técnicos evaluadores y  áreas técnicas de las Subsecretarías de la SED con la finalidad de dar a conocer los posibles hechos de colusión y evitar que se presenten en la Entidad. En caso de presentarse baja asistencia, se reprogramará una nueva sesión.
Como evidencia se tomarán listas de asistencia (con algunas preguntas relacionadas con el contenido de la capacitación) y las presentaciones utilizadas para difundir los contenidos desarrollados.</t>
  </si>
  <si>
    <t>Lista de asistencia y presentación de la capacitación</t>
  </si>
  <si>
    <t>La actividad de control no esta programada en este periodo.</t>
  </si>
  <si>
    <t>Posibilidad de divulgar información incompleta, confusa e inoportuna a través de los medios y canales de competencia de la Oficina Asesora de Comunicación y Prensa-OACP- para beneficio de un tercero o para intereses particulares.</t>
  </si>
  <si>
    <t>COMUNICACIÓN INSTITUCIONAL.</t>
  </si>
  <si>
    <t>Causa 1: Inadecuado seguimiento al cumplimiento del protocolo de publicación de contenido en los diferentes canales de comunicación de acuerdo con la competencia de la OACP, que puede ocasionar beneficio de un tercero o intereses particulares.</t>
  </si>
  <si>
    <t xml:space="preserve">Control 1:La jefe de la Oficina de Comunicación y Prensa junto con el profesional asignado, realiza la  verificación del cumplimiento del   protocolo de publicación de información enviada por las diferentes áreas de la entidad con un  seguimiento mensual a las publicaciones realizadas con el propósito de que la información sea publicada de acuerdo al protocolo de publicación. En caso de que se identifique que  los responsables no lo apliquen, se realizará la solicitud de la justificación correspondiente y su inmediata aplicación. Como evidencias quedan los  registros de divulgación en los canales  competencia de la OACP y las comunicaciones  al responsable de la gestión de la información   </t>
  </si>
  <si>
    <t>Jefe Oficina Asesora de Comunicación y Prensa con el profesional asignado</t>
  </si>
  <si>
    <t>Consolidado mensual de registros de divulgación de información publicada  y/o las comunicaciones  al responsable de la gestión de la información  en caso de  que no se aplique el control.</t>
  </si>
  <si>
    <t>Se evidenció a través de consolidado mensual los registros de divulgación de la información publicada y  correos soportando  la verificación del cumplimiento del protocolo para las publicaciones de información enviadas por las diferentes dependencias de la SED, para los meses de enero a abril 2023. Lo anterior soporta la actividad de control para el cuatrimestre.</t>
  </si>
  <si>
    <t>Causa 2 :Posibilidad de no divulgación a través de los canales de comunicación interno de información relacionada a acciones, u orientaciones o procesos que deben realizar los funcionarios de la entidad.</t>
  </si>
  <si>
    <t xml:space="preserve">Control 2: Control 1: La jefe de la Oficina de Comunicación a través de su equipo de trabajo, revisa la información enviada por otras entidades o áreas de la SED, elabora la nota interna y su divulgación de acciones u orientaciones  o procesos que deben realizar los funcionarios de la entidad con un seguimiento mensual a las notas internas, con el propósito de que se atiendan los requerimientos de divulgación de información interna. En caso de que se identifique que los responsables no lo apliquen, se realizará la solicitud de la justificación correspondiente y su inmediata aplicación. Como evidencias quedan los registros de notas internas divulgadas y las comunicaciones al responsable de la gestión de la información.    </t>
  </si>
  <si>
    <t>Jefe Oficina Asesora de Comunicación y Prensa y su equipo de trabajo</t>
  </si>
  <si>
    <t>Consolidado mensual de notas internas publicadas  y/o las comunicaciones  al responsable de la gestión de la información  en caso de  que no se aplique el control.</t>
  </si>
  <si>
    <t xml:space="preserve">Se evidenció registro en Excel que relaciona las notas internas publicadas en prensa SED en los meses de enero a abril de 2023, cumpliendo de esta manera con lo establecido en la actividad de control para el cuatrimestre. </t>
  </si>
  <si>
    <r>
      <t xml:space="preserve">Se evidenció registro en Excel que relaciona las notas internas publicadas en prensa SED en los meses de mayo a agosto de 2023, </t>
    </r>
    <r>
      <rPr>
        <b/>
        <sz val="10"/>
        <color theme="1"/>
        <rFont val="Arial"/>
        <family val="2"/>
      </rPr>
      <t>cumpliendo de esta manera con lo establecido en la actividad de control para el cuatrimestre.</t>
    </r>
    <r>
      <rPr>
        <sz val="10"/>
        <color theme="1"/>
        <rFont val="Arial"/>
        <family val="2"/>
      </rPr>
      <t xml:space="preserve"> </t>
    </r>
  </si>
  <si>
    <t xml:space="preserve">Probabilidad de que el encargado del área registre inadecuadamente la información que se genera y procesa desde la oficina de Presupuesto para el beneficio de un tercero. . </t>
  </si>
  <si>
    <t>GESTIÓN FINANCIERA</t>
  </si>
  <si>
    <t xml:space="preserve">Causa 1:Debido a presiones de terceros se genera tráfico de influencias y ofrecimiento / aceptación de dádivas o intercambio de favores, para cometer actos de corrupción. </t>
  </si>
  <si>
    <t>Control 1:El jefe de la Oficina de Presupuesto y su equipo de trabajo programara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 reporte en archivo Excel con cruce de información  presupuesto vs contratación.</t>
  </si>
  <si>
    <t xml:space="preserve">Jefe Oficina de Presupuesto y su equipo de trabajo </t>
  </si>
  <si>
    <t xml:space="preserve">Cruces de información  </t>
  </si>
  <si>
    <r>
      <t xml:space="preserve">Se evidenció mediante matriz en Excel que mensualmente se realizó cruce de información en relación con  las solicitudes de Registros Presupuestales - RP´s remitidas por las áreas contra los sistemas de información presupuestales existentes. </t>
    </r>
    <r>
      <rPr>
        <b/>
        <sz val="10"/>
        <color theme="1"/>
        <rFont val="Arial"/>
        <family val="2"/>
      </rPr>
      <t>Con lo anterior, evidenciando el cumplimiento de la acción.</t>
    </r>
  </si>
  <si>
    <t>Probabilidad de gestionar el pago de una Cuenta por Pagar a favor de un tercero incumpliendo los requisitos legales y /o los procedimientos vigentes, mediante el uso del poder por acción u omisión.</t>
  </si>
  <si>
    <t>Causa 1: Insuficiencia de mecanismos de control que validen la veracidad de los requisitos acreditados para los pagos por Orden de Prestación de Servicios.</t>
  </si>
  <si>
    <t>Control 1: el jefe de tesorería y contabilidad con el apoyo de su equipo de trabajo de la oficina realizara la revisión tributaria y de la documentación anexa al Formato Único de Radicación de Cuentas – FURC, validara y consolidara  mensualmente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tiene el registro en Excel  de revisión de cuentas mensual  de las fallas detectadas frente a las soluciones concretadas, definiéndose las acciones correspondientes.</t>
  </si>
  <si>
    <t>Jefe de Tesorería y Contabilidad con el apoyo de su equipo de trabajo</t>
  </si>
  <si>
    <t>Reporte de inconsistencias identificadas en la revisión frente a las subsanadas</t>
  </si>
  <si>
    <r>
      <t>Se evidenció mediante matriz en Excel que mensualmente se realizó revisión de la información registrada en el formato y sus soportes, identificando las novedades presentadas.</t>
    </r>
    <r>
      <rPr>
        <b/>
        <sz val="10"/>
        <color theme="1"/>
        <rFont val="Arial"/>
        <family val="2"/>
      </rPr>
      <t xml:space="preserve"> Con lo anterior, dando cumplimiento con la actividad de control en el periodo.</t>
    </r>
  </si>
  <si>
    <t>Posibilidad de destinar recursos de las experiencias en Justicia Escolar Restaurativa -JER- , en procesos diferentes a los seleccionados y publicados a través de acto administrativo.</t>
  </si>
  <si>
    <t>PROCESO DE ARTICULACIÓN INTERINSTITUCIONAL</t>
  </si>
  <si>
    <t>Causa 1: Destinación de los recursos asignados en Las IED  en procesos distintos a los especificados  en el acto administrativo de transferencia de los mismos, Tráfico de influencias y ofrecimiento / aceptación de dádivas o intercambio de favores.</t>
  </si>
  <si>
    <t>El Director de participación y relaciones interinstitucionales y las personas líderes de los procesos.</t>
  </si>
  <si>
    <t>Plan de acción de las experiencias, planes de inversión, seguimientos a la ejecución de recursos, actas de acompañamientos pedagógicos y/o  correos.</t>
  </si>
  <si>
    <t xml:space="preserve">Se evidenció resolución 005 del 3 de marzo de 2023 relacionado la apertura de la convocatoria de la estrategia JER 2023. y planes de inversión de los colegios beneficiados con la asignación de recursos JER 2022 , de acuerdo con el diseño del control y la evidencia de la actividad se soporta la ejecución en el cuatrimestre. </t>
  </si>
  <si>
    <r>
      <rPr>
        <sz val="10"/>
        <color rgb="FF000000"/>
        <rFont val="Arial"/>
        <family val="2"/>
      </rPr>
      <t>Se evidenciaron planes de inversión de los colegios beneficiados con la asignación de recursos JER 2022 y 2023 e informe parcial de avance de recursos transferidos en la Resolución No 9 del 15 de mayo de 2023 de la Estrategia JER con corte a agosto de 2023, de acuerdo con lo informado por la dependencia el informe final se presentará en octubre de 2023 por lo cual será objeto de seguimiento en el tercer cuatrimestre.</t>
    </r>
    <r>
      <rPr>
        <b/>
        <sz val="10"/>
        <color rgb="FF000000"/>
        <rFont val="Arial"/>
        <family val="2"/>
      </rPr>
      <t xml:space="preserve"> </t>
    </r>
    <r>
      <rPr>
        <sz val="10"/>
        <color rgb="FF000000"/>
        <rFont val="Arial"/>
        <family val="2"/>
      </rPr>
      <t>Adicionalmente se aportaron actas de acompañamientos y seguimiento a los planes de inversión.</t>
    </r>
    <r>
      <rPr>
        <b/>
        <sz val="10"/>
        <color rgb="FF000000"/>
        <rFont val="Arial"/>
        <family val="2"/>
      </rPr>
      <t xml:space="preserve"> Lo anterior da cuenta de la revisión efectuada como parte de la actividad de control en el cuatrimestre. </t>
    </r>
  </si>
  <si>
    <t>Posibilidad de dilación y/o uso indebido de las decisiones en los procesos administrativos sancionatorios para beneficio de un particular y/o tercero</t>
  </si>
  <si>
    <t>INSPECCIÓN Y VIGILANCIA DEL SERVICIO EDUCATIVO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</si>
  <si>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</si>
  <si>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</si>
  <si>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Director  de Inspección y Vigilancia
Líderes de Proceso Administrativo Sancionatorios</t>
  </si>
  <si>
    <t>Correos electrónicos y/o actas y listados de actos administrativos.</t>
  </si>
  <si>
    <r>
      <rPr>
        <sz val="10"/>
        <color rgb="FF000000"/>
        <rFont val="Arial"/>
        <family val="2"/>
      </rPr>
      <t xml:space="preserve">Se evidenció que se realizaron reuniones mensuales de seguimiento con los abogados encargados de los procesos. Igualmente se evidenció la revisión de los actos administrativos. </t>
    </r>
    <r>
      <rPr>
        <b/>
        <sz val="10"/>
        <color rgb="FF000000"/>
        <rFont val="Arial"/>
        <family val="2"/>
      </rPr>
      <t>Con lo anterior, evidenciando el cumplimiento de la actividad de control para el periodo.</t>
    </r>
  </si>
  <si>
    <r>
      <t xml:space="preserve">Se evidenció que se realizaron reuniones mensuales de seguimiento con los abogados encargados de los procesos. Igualmente se evidenció la revisión de los actos administrativos. </t>
    </r>
    <r>
      <rPr>
        <b/>
        <sz val="10"/>
        <color theme="1"/>
        <rFont val="Arial"/>
        <family val="2"/>
      </rPr>
      <t>Con lo anterior, evidenciando el cumplimiento de la actividad de control para el periodo.</t>
    </r>
  </si>
  <si>
    <t>Posibilidad de que se presenten reportes o quejas por direccionamiento , omisiones intencionadas o acciones sesgadas con relación a los resultados de las auditorías producto de las actividades propias del rol de evaluación independiente</t>
  </si>
  <si>
    <t>EVALUACIÓN INDEPENDIENTE</t>
  </si>
  <si>
    <t>Causa 1:
Ofrecimiento de Dádivas
Trafico de Influencias
Abuso de Autoridad
Amiguismo</t>
  </si>
  <si>
    <t>Control 1: 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t>
  </si>
  <si>
    <t>Jefe Oficina de Control Interno</t>
  </si>
  <si>
    <t>Correo de revisión de informes preliminares de auditoria</t>
  </si>
  <si>
    <t>¿Las acciones que propuso sirvieron para proteger a la entidad?</t>
  </si>
  <si>
    <t xml:space="preserve">Observaciones </t>
  </si>
  <si>
    <t/>
  </si>
  <si>
    <t>PLAN ANTICORRUPCIÓN Y DE ATENCIÓN LA CIUDADANO SED 2023
COMPONENTE 2. RACIONALIZACIÓN DE TRÁMITES</t>
  </si>
  <si>
    <t>PLAN ANTICORRUPCIÓN Y DE ATENCIÓN LA CIUDADANO SED 2023</t>
  </si>
  <si>
    <t>REPORTES / SEGUIMIENTOS</t>
  </si>
  <si>
    <t>DATOS TRÁMITES A RACIONALIZAR</t>
  </si>
  <si>
    <t>ACCIONES DE RACIONALIZACIÓN A DESARROLLAR</t>
  </si>
  <si>
    <t>PLAN DE EJECUCIÓN</t>
  </si>
  <si>
    <t>REPORTE DEL RESPONSABLE PRIMER SEGUIMIENTO A 30 DE ABRIL DE 2023</t>
  </si>
  <si>
    <t>SEGUIMIENTO OFICINA DE CONTROL INTERNO A 30 DE ABRIL DE 2023</t>
  </si>
  <si>
    <t>REPORTE DEL RESPONSABLE SEGUDNOS EGUIMIENTO A 31 DE AGOSTO DE 2023</t>
  </si>
  <si>
    <t>SEGUIMIENTO OFICINA DE CONTROL INTERNO A 31 DE AGOSTO 2023</t>
  </si>
  <si>
    <t>TIPO</t>
  </si>
  <si>
    <t>NÚMERO</t>
  </si>
  <si>
    <t>NOMBRE DEL TRÁMITE</t>
  </si>
  <si>
    <t>ESTADO
SUIT</t>
  </si>
  <si>
    <t>SITUACIÓN ACTUAL</t>
  </si>
  <si>
    <t>MEJORA POR IMPLEMENTAR</t>
  </si>
  <si>
    <t>BENEFICIO AL CIUDADANO O ENTIDAD</t>
  </si>
  <si>
    <t>TIPO RACIONALIZACIÓN</t>
  </si>
  <si>
    <t>ACCIONES DE RACIONALIZACIÓN</t>
  </si>
  <si>
    <t>TIPO DE META          (Sumatoria/ Porcentaje de ejecución por cuatrimestre (Demanda))</t>
  </si>
  <si>
    <t>INDICADORES</t>
  </si>
  <si>
    <t>FECHA INICIO</t>
  </si>
  <si>
    <t>FECHA FINAL RACIONALIZACIÓN</t>
  </si>
  <si>
    <t>Trámite</t>
  </si>
  <si>
    <t>Legalización de documentos para estudiar en el exterior</t>
  </si>
  <si>
    <t>Inscrito</t>
  </si>
  <si>
    <t>El ciudadano realiza la solicitud por medio del Formulario Único de Trámites y en caso de ser aprobado, debe descargar la información remitida del correo electrónico y posteriormente realizar la solicitud ante el Ministerio de Relaciones Exteriores para el proceso de Apostilla o Legalización</t>
  </si>
  <si>
    <t>Generar la interoperabilidad del trámite entre la Secretaría de Educación y el Ministerio de Relaciones Exteriores</t>
  </si>
  <si>
    <t>Agilidad en el trámite, reducción de costos, tiempo y pasos para el ciudadano</t>
  </si>
  <si>
    <t>Trámite racionalizado/Total de Trámites a racionalizar</t>
  </si>
  <si>
    <t>Oficina de Servicio al Ciudadano</t>
  </si>
  <si>
    <t>Mesa de trabajo Cancillería y levantamiento de requerimientos del FUT para su actualización de acuerdo con las necesidades de las entidades para interoperar</t>
  </si>
  <si>
    <t>Se identificaron necesidades como cambios a nivel de formulario FUT y en el procedimiento interno, para la toma de información por parte de la cancillería en la interoperabilidad</t>
  </si>
  <si>
    <t>Documento de necesidades
Grabación de reunión
Acta de reunión</t>
  </si>
  <si>
    <t xml:space="preserve">
Se observaron las actividades para racionalización del trámite, es importante continuar con las actividades de articulación con la Cancillería para la interoperabilidad del trámite. </t>
  </si>
  <si>
    <t>Realizar ejercicios en ambiente de pruebas</t>
  </si>
  <si>
    <t>Desarrollo en Ambiente de pruebas (acceso web interno)
Correo electrónico 
Acta de reunión</t>
  </si>
  <si>
    <t xml:space="preserve">Se revisaron las evidencias suministradas por la OSC que dan cuenta del avance para la racionalización del trámite, es importante continuar con las actividades que permitan culminar su interoperabilidad. </t>
  </si>
  <si>
    <t>Licencia de funcionamiento de instituciones educativas que ofrezcan programas de educación formal de adultos</t>
  </si>
  <si>
    <t>Se realizaba la solicitud y trámite de forma presencial en la DLE correspondiente</t>
  </si>
  <si>
    <t>Tramites que en su mayoría se realizan de forma presencial</t>
  </si>
  <si>
    <t>Normativa y Administrativa</t>
  </si>
  <si>
    <t>30/11/2023</t>
  </si>
  <si>
    <t>Dirección de Inspección y Vigilancia</t>
  </si>
  <si>
    <t xml:space="preserve">La DI&amp;V ha procedido a realizar la revisión de documento de los tramites de la estrategia y los procedimientos de los dos tramites con el fin de actualizar las funcionalidades el FUT </t>
  </si>
  <si>
    <t>Estas actividades permitirán mayor claridad en la información sobre los tramites, acortar los tiempos para que el ciudadano presente su solicitud ante la entidad</t>
  </si>
  <si>
    <t xml:space="preserve">Documentos revisados
Procedimientos revisados
Acta de reunión 
</t>
  </si>
  <si>
    <t xml:space="preserve">
Se revisaron las actas de reunión que soportan el avance de la actividad de racionalización del trámite, es importante continuar con las acciones que permitan la actualización de las funcionalidades del FUT, a fin de evitar reprocesos y/o desplazamiento de los ciudadanos a los puntos de atención; permitiendo así una mayor claridad en la información y reducción de tiempos en la respuesta por parte de la Entidad. </t>
  </si>
  <si>
    <t xml:space="preserve">Procedimiento actualizado al interior del área (Actas, presentación)
Oficio Interno
Acta de reunión 
</t>
  </si>
  <si>
    <t xml:space="preserve">Para el seguimiento al componente de racionalización de trámites, se observaron las actas de reunión, presentaciones y otros documentos que respaldan el avance en las tareas de racionalización del trámite de “licencia de funcionamiento de instituciones educativas que ofrezcan programas de educación formal de adultos”, el cual incluye incluyen la actualización y mejora del procedimiento interno, así como la fusión con el trámite de “licencia de funcionamiento para establecimientos educativos promovidos por particulares para prestar el servicio público educativo en los niveles de preescolar, básica y media”. 
Es fundamental continuar con las acciones planificadas, que garanticen la actualización de las funcionalidades del FUT (Formulario Único de Trámites), de conformidad con los tiempos y actividades establecidos en los procedimientos internos para cada trámite, así como informar a los grupos de valor los cambios realizados y la forma de acceder a los mismos. </t>
  </si>
  <si>
    <t>Licencia de funcionamiento para establecimientos educativos promovidos por particulares para prestar el servicio público educativo en los niveles de preescolar, básica y media</t>
  </si>
  <si>
    <t xml:space="preserve">
Para el seguimiento al componente de racionalización de trámites, se observaron las actas de reunión, presentaciones y otros documentos que respaldan el avance en las tareas de racionalización del trámite de “licencia de funcionamiento para establecimientos educativos promovidos por particulares para prestar el servicio público educativo en los niveles de preescolar, básica y media”., el cual incluye incluyen la actualización y mejora del procedimiento interno, así como la fusión con el trámite de “licencia de funcionamiento de instituciones educativas que ofrezcan programas de educación formal de adultos”.
Es fundamental continuar con las acciones planificadas, que garanticen la actualización de las funcionalidades del FUT (Formulario Único de Trámites), de conformidad con los tiempos y actividades establecidos en los procedimientos internos para cada trámite, así como informar a los grupos de valor los cambios realizados y la forma de acceder a los mismos. </t>
  </si>
  <si>
    <t>Licencia de funcionamiento para las instituciones promovidas por particulares que ofrezcan el servicio educativo para el trabajo y el desarrollo humano</t>
  </si>
  <si>
    <t xml:space="preserve">
Se observaron las actas de reunión, presentaciones y otros documentos que respaldan el avance en las tareas de racionalización del trámite de “Licencia de funcionamiento para las instituciones promovidas por particulares que ofrezcan el servicio educativo para el trabajo y el desarrollo humano “, el cual incluye la implementación de medidas para la mejora y actualización del procedimiento interno. 
Es fundamental continuar con las acciones planificadas, que garanticen la actualización de las funcionalidades del FUT (Formulario Único de Trámites), de conformidad con los tiempos y actividades establecidos en los procedimientos internos para cada trámite, así como informar a los grupos de valor los cambios realizados y la forma de acceder a los mismos. </t>
  </si>
  <si>
    <t>Servicio</t>
  </si>
  <si>
    <t>-</t>
  </si>
  <si>
    <t>Cancelación de personería jurídica de entidades sin ánimo de lucro con fines educativos</t>
  </si>
  <si>
    <t>No requiere inscripción en SUIT</t>
  </si>
  <si>
    <t>Se realizaba la solicitud y trámite de forma presencial en la DIV</t>
  </si>
  <si>
    <t xml:space="preserve">Se observaron las actas de reunión, presentaciones y otros documentos que respaldan el avance en las tareas de racionalización del trámite de “Cancelación de personería jurídica de entidades sin ánimo de lucro con fines educativos”, el cual incluye la implementación de medidas para la mejora y actualización del procedimiento interno.
Es fundamental continuar con las acciones planificadas, que garanticen la actualización de las funcionalidades del FUT, de conformidad con los tiempos y actividades establecidos en los procedimientos internos para cada trámite, así como informar a los grupos de valor los cambios realizados y la forma de acceder a los mismos. </t>
  </si>
  <si>
    <t>Reconocimiento de personería jurídica de fundaciones, corporaciones y/o asociaciones de utilidad común y/o sin ánimo de lucro</t>
  </si>
  <si>
    <t xml:space="preserve">Se revisaron las actas de reunión que soportan el avance de la actividad de racionalización del trámite, es importante continuar con las acciones que permitan la actualización de las funcionalidades del FUT, a fin de evitar reprocesos y/o desplazamiento de los ciudadanos a los puntos de atención; permitiendo así una mayor claridad en la información y reducción de tiempos en la respuesta por parte de la Entidad. </t>
  </si>
  <si>
    <t xml:space="preserve">
Se observaron las actas de reunión, presentaciones y otros documentos que respaldan el avance en las tareas de racionalización del trámite de “Reconocimiento de personería jurídica de fundaciones, corporaciones y/o asociaciones de utilidad común y/o sin ánimo de lucro”, el cual incluye la implementación de medidas para la mejora y actualización del procedimiento interno.
Es fundamental continuar con las acciones planificadas, que garanticen la actualización de las funcionalidades del FUT, de conformidad con los tiempos y actividades establecidos en los procedimientos internos para cada trámite, así como informar a los grupos de valor los cambios realizados y la forma de acceder a los mismos. </t>
  </si>
  <si>
    <t>Inscripción de dignatarios de las fundaciones, corporaciones y/o asociaciones de utilidad común y/o sin ánimo de lucro</t>
  </si>
  <si>
    <t xml:space="preserve">
Se observaron las actas de reunión, presentaciones y otros documentos que respaldan el avance en las tareas de racionalización del trámite de “Inscripción de dignatarios de las fundaciones, corporaciones y/o asociaciones de utilidad común y/o sin ánimo de lucro”, el cual incluye la implementación de medidas para la mejora y actualización del procedimiento interno.
Es fundamental continuar con las acciones planificadas, que garanticen la actualización de las funcionalidades del FUT, de conformidad con los tiempos y actividades establecidos en los procedimientos internos para cada trámite, así como informar a los grupos de valor los cambios realizados y la forma de acceder a los mismos. </t>
  </si>
  <si>
    <t>Reforma de estatutos de fundaciones, corporaciones y/o asociaciones de utilidad común y/o sin ánimo de lucro</t>
  </si>
  <si>
    <t xml:space="preserve">Se observaron las actas de reunión, presentaciones y otros documentos que respaldan el avance en las tareas de racionalización del trámite de “Reforma de estatutos de fundaciones, corporaciones y/o asociaciones de utilidad común y/o sin ánimo de lucro”, el cual incluye la implementación de medidas para la mejora y actualización del procedimiento interno.
Es fundamental continuar con las acciones planificadas, que garanticen la actualización de las funcionalidades del FUT, de conformidad con los tiempos y actividades establecidos en los procedimientos internos para cada trámite, así como informar a los grupos de valor los cambios realizados y la forma de acceder a los mismos. </t>
  </si>
  <si>
    <t>Certificado de existencia y representación legal de las instituciones de educación para el trabajo y el desarrollo humano</t>
  </si>
  <si>
    <t>Se realizaba la solicitud presencial  o radicada por el SIGA</t>
  </si>
  <si>
    <t xml:space="preserve">Se observó radicado I-2023-99503, del 02/09/2023 de Dirección de Inspección y vigilancia, solicitando a la Oficina de Servicio al ciudadano el retiro de trámite de “Certificado de existencia y representación legal de las instituciones de educación para el trabajo y el desarrollo humano” de la estrategia de racionalización de trámites, se recomienda solicitar a la Oficina Asesora de Planeación la modificación del PAAC. </t>
  </si>
  <si>
    <t>Registro o renovación de programas de las instituciones promovidas por particulares que ofrezcan el servicio educativo para el trabajo y el desarrollo humano</t>
  </si>
  <si>
    <t xml:space="preserve">Se observaron las actas de reunión, presentaciones y otros documentos que respaldan el avance en las tareas de racionalización del trámite de “Registro o renovación de programas de las instituciones promovidas por particulares que ofrezcan el servicio educativo para el trabajo y el desarrollo humano”, el cual incluye la implementación de medidas para la mejora y actualización del procedimiento interno.
Es fundamental continuar con las acciones planificadas, que garanticen la actualización de las funcionalidades del FUT, de conformidad con los tiempos y actividades establecidos en los procedimientos internos para cada trámite, así como informar a los grupos de valor los cambios realizados y la forma de acceder a los mismos. </t>
  </si>
  <si>
    <t>Registro de libros de fundaciones, corporaciones y/o asociaciones de utilidad común y/o sin ánimo de lucro</t>
  </si>
  <si>
    <t xml:space="preserve">
Se observó presentación de la Oficina de Servicio al ciudadano informando el retiro del trámite de “Registro de libros de fundaciones, corporaciones y/o asociaciones de utilidad común y/o sin ánimo de lucro” de la estrategia de racionalización de trámites, se recomienda solicitar a la Dirección de Inspección y Vigilancia la justificación de la eliminación del trámite y a la Oficina Asesora de Planeación la modificación del PAAC. </t>
  </si>
  <si>
    <t>Cambio de nombre o razón social de un establecimiento educativo estatal o privado</t>
  </si>
  <si>
    <t xml:space="preserve">
Se observaron las actas de reunión, presentaciones y otros documentos que respaldan el avance en las tareas de racionalización del trámite de “Cambio de nombre o razón social de un establecimiento educativo estatal o privado”, el cual incluye la implementación de medidas para la mejora y actualización del procedimiento interno.
Es fundamental continuar con las acciones planificadas, que garanticen la actualización de las funcionalidades del FUT, de conformidad con los tiempos y actividades establecidos en los procedimientos internos para cada trámite, así como informar a los grupos de valor los cambios realizados y la forma de acceder a los mismos. </t>
  </si>
  <si>
    <t>Ampliación del servicio educativo</t>
  </si>
  <si>
    <t xml:space="preserve">
Se observaron las actas de reunión, presentaciones y otros documentos que respaldan el avance en las tareas de racionalización del trámite de “Ampliación del servicio educativo”, el cual incluye la implementación de medidas para la mejora y actualización del procedimiento interno.
Es fundamental continuar con las acciones planificadas, que garanticen la actualización de las funcionalidades del FUT, de conformidad con los tiempos y actividades establecidos en los procedimientos internos para cada trámite, así como informar a los grupos de valor los cambios realizados y la forma de acceder a los mismos. </t>
  </si>
  <si>
    <t>Cambio de sede de un establecimiento educativo</t>
  </si>
  <si>
    <t xml:space="preserve">
Se observaron las actas de reunión, presentaciones y otros documentos que respaldan el avance en las tareas de racionalización del trámite de “Cambio de sede de un establecimiento educativo”, el cual incluye la implementación de medidas para la mejora y actualización del procedimiento interno.
Es fundamental continuar con las acciones planificadas, que garanticen la actualización de las funcionalidades del FUT, de conformidad con los tiempos y actividades establecidos en los procedimientos internos para cada trámite, así como informar a los grupos de valor los cambios realizados y la forma de acceder a los mismos. </t>
  </si>
  <si>
    <t>Fusión o conversión de establecimientos educativos oficiales</t>
  </si>
  <si>
    <t xml:space="preserve">Se observaron las actas de reunión, presentaciones y otros documentos que respaldan el avance en las tareas de racionalización del trámite de “Fusión o conversión de establecimientos educativos oficiales”, el cual incluye la implementación de medidas para la mejora y actualización del procedimiento interno.
Es fundamental continuar con las acciones planificadas, que garanticen la actualización de las funcionalidades del FUT, de conformidad con los tiempos y actividades establecidos en los procedimientos internos para cada trámite, así como informar a los grupos de valor los cambios realizados y la forma de acceder a los mismos. </t>
  </si>
  <si>
    <t>Cambio de propietario de un establecimiento educativo</t>
  </si>
  <si>
    <t xml:space="preserve">
Se observaron las actas de reunión, presentaciones y otros documentos que respaldan el avance en las tareas de racionalización del trámite de “Cambio de propietario de un establecimiento educativo”, el cual incluye la implementación de medidas para la mejora y actualización del procedimiento interno.
Es fundamental continuar con las acciones planificadas, que garanticen la actualización de las funcionalidades del FUT, de conformidad con los tiempos y actividades establecidos en los procedimientos internos para cada trámite, así como informar a los grupos de valor los cambios realizados y la forma de acceder a los mismos. </t>
  </si>
  <si>
    <t>Cierre temporal o definitivo de programas de educación para el trabajo y el desarrollo humano</t>
  </si>
  <si>
    <t>Cambio de nombre o fusión con otro trámite</t>
  </si>
  <si>
    <t xml:space="preserve">Se observaron las actas de reunión, presentaciones y otros documentos que respaldan el avance en las tareas de racionalización del trámite de “Cierre temporal o definitivo de programas de educación para el trabajo y el desarrollo humano”, el cual incluye la implementación de medidas para la mejora y actualización del procedimiento interno.
Es fundamental continuar con las acciones planificadas, que garanticen la actualización de las funcionalidades del FUT, de conformidad con los tiempos y actividades establecidos en los procedimientos internos para cada trámite, así como informar a los grupos de valor los cambios realizados y la forma de acceder a los mismos. </t>
  </si>
  <si>
    <t>Concesión de reconocimiento de un establecimiento educativo oficial</t>
  </si>
  <si>
    <t>Se realiza por solicitud en el SIGA</t>
  </si>
  <si>
    <t xml:space="preserve">
Se observó radicado I-2023-99503, del 02/09/2023 de Dirección de Inspección y vigilancia, solicitando a la Oficina de Servicio al ciudadano el retiro de trámite de “Concesión de reconocimiento de un establecimiento educativo oficial” de la estrategia de racionalización de trámites, se recomienda solicitar a la Oficina Asesora de Planeación la modificación del PAAC</t>
  </si>
  <si>
    <t>Clausura de un establecimiento educativo</t>
  </si>
  <si>
    <t xml:space="preserve">Se observaron las actas de reunión, presentaciones y otros documentos que respaldan el avance en las tareas de racionalización del trámite de “Clausura de un establecimiento educativo”, el cual incluye la implementación de medidas para la mejora y actualización del procedimiento interno.
Es fundamental continuar con las acciones planificadas, que garanticen la actualización de las funcionalidades del FUT, de conformidad con los tiempos y actividades establecidos en los procedimientos internos para cada trámite, así como informar a los grupos de valor los cambios realizados y la forma de acceder a los mismos. </t>
  </si>
  <si>
    <t>Asignación de cupo escolar</t>
  </si>
  <si>
    <t xml:space="preserve">Para  el proceso de gestión de la cobertura 2022 - 2023 (el cual se encuentra en ejecución) se realizará evaluación en el segundo trimestre de la vigencia 2023, de acuerdo con los resultados se establecerán las mejoras del siguiente proceso desde lo normativo y lo técnico.
</t>
  </si>
  <si>
    <t>Normativa
Administrativo
Tecnológico</t>
  </si>
  <si>
    <t xml:space="preserve">1.Normativa: Resolución de la gestión de la cobertura para cada vigencia, de acuerdo con los lineamientos y la norma establecida por el MEN para la optimización del proceso de matrículas de tal forma que aumente la cobertura educativa, reducción de los tiempos y de pasos en el trámite.
2.Administrativo: Reducción de pasos y simplificación de los formularios para la optimización del proceso de atención a las familias y/o acudientes. Así como ampliación de oferta educativa oficial para dar mayor acceso a los NNAJ.
3.Tecnológico: Mejora de la infraestructura tecnológica que permite optimizar los proceso realizados por las IED y la atención a las familias y/o acudientes. </t>
  </si>
  <si>
    <t>Septiembre 2022</t>
  </si>
  <si>
    <t>Agosto 2023</t>
  </si>
  <si>
    <t>Dirección de Cobertura</t>
  </si>
  <si>
    <t>La Dirección de Cobertura ha implementado varias acciones tecnológicas y normativas para los tramites que hacen parte de la estrategia en relación con la fase de inscripción de alumno nuevo, fase de solicitud de traslado y de novedades respectivamente</t>
  </si>
  <si>
    <t>Mayor claridad, facilidad y efectividad en el proceso de inscripción, asignación y formalización de matrícula, así como de efectividad en el proceso de asignación de cupos.</t>
  </si>
  <si>
    <t>Reportes de atención agendamiento y formulario de atención integral, generados del SIMAT, de atención agendamiento y de atención virtual</t>
  </si>
  <si>
    <t xml:space="preserve">
Se observaron los documentos que soportan el avance para la racionalización del trámite, es importante continuar con las actividades encaminadas a la utilización de medios tecnológicos para el acceso al trámite y la comunicación permanente con los grupos de valor a fin de socializar los cambios en el proceso de asignación de cupo escolar. </t>
  </si>
  <si>
    <t xml:space="preserve">Se observaron evidencias como actas de reunión y capacitación, cronogramas, piezas publicitarias entre otros documentos que dan cuenta del avance para la racionalización del trámite, adicionalmente se observó en el FUT de la Entidad el enlace para el acceso al formulario de estudiantes nuevos con el paso a paso para acceder al trámite, se recomienda la comunicación permanente con los grupos de valor a fin de socializar los cambios en el proceso de asignación de cupo escolar y la medición de los beneficios producto de la mejora del trámite.  </t>
  </si>
  <si>
    <t>Traslado de estudiantes antiguos</t>
  </si>
  <si>
    <t xml:space="preserve"> Proceso 1 Noviembre 2022
Proceso 2
Febrero 2023
</t>
  </si>
  <si>
    <t>Proceso 1
Diciembre 2022
Proceso 2
Julio 2023</t>
  </si>
  <si>
    <t xml:space="preserve">
Se observaron los documentos que soportan el avance para la racionalización del trámite, es importante continuar con las actividades encaminadas a la utilización de medios tecnológicos para el acceso al trámite y la comunicación permanente con los grupos de valor a fin de socializar los cambios en el proceso de traslado de estudiantes. </t>
  </si>
  <si>
    <t xml:space="preserve"> Se observaron evidencias como actas de reunión y capacitación, cronogramas, piezas publicitarias entre otros documentos que dan cuenta del avance para la racionalización del trámite, adicionalmente se observó en el FUT de la Entidad el paso a paso y los tiempos estipulado para acceder a este, se recomienda la comunicación permanente con los grupos de valor a fin de socializar los cambios en el proceso de traslados entre colegios oficiales para estudiantes antiguos y la medición de los beneficios producto de la mejora del trámite.  </t>
  </si>
  <si>
    <t>COMPONENTE 3. RENDICIÓN DE CUENTAS 2023</t>
  </si>
  <si>
    <t>SEGUIMIENTO CUATRIMESTRE I PAAC 2023</t>
  </si>
  <si>
    <t>REPORTE DEL RESPONSABLE PSEGUNDO SEGUIMIENTO A 31 DE AGOSTO DE 2023</t>
  </si>
  <si>
    <t>SEGUIMIENTO OFICINA DE CONTROL INTERNO A 31 DE AGOSTO DE 2023</t>
  </si>
  <si>
    <t>TIPO DE META (Sumatoria/Porcentaje de ejecución por cuatrimestre (Demanda))</t>
  </si>
  <si>
    <t xml:space="preserve">SEGUIMIENTO OFICINA DE CONTROL INTERNO </t>
  </si>
  <si>
    <t xml:space="preserve">1. Incentivos para
motivar la cultura
de la petición y
rendición de
cuentas
</t>
  </si>
  <si>
    <t>1.1</t>
  </si>
  <si>
    <t>Capacitación en rendición de cuentas y acceso a la información a Cabildantes, Contralores y Personeros estudiantiles</t>
  </si>
  <si>
    <t>Una (1) sesión de capacitación con Cabildantes, Contralores y Personeros estudiantiles</t>
  </si>
  <si>
    <t>Sesión de capacitación realizada con Cabildantes, Contralores y Personeros estudiantiles del Distrito</t>
  </si>
  <si>
    <t>Dirección de Participación y Relaciones Interinstitucionales</t>
  </si>
  <si>
    <t xml:space="preserve">Se convocaron formaciones a candidatos y candidatas a los cargos de Cabildantes, Personeros y Contralores Estudiantiles del distrito con el propósito de fortalecer el conocimiento frente a las funciones, responsabilidades y alcance de cada uno de los cargos en sus instituciones educativas. </t>
  </si>
  <si>
    <t>N/A</t>
  </si>
  <si>
    <t xml:space="preserve">Memorandos de convocatoria para posesiones de personeros, cabildantes y contralores estudiantiles.
Memorando de actualización de fecha de formaciones a candidatos de Contralores y Cabildantes Estudiantiles.
Circular 002 de 2023 con cronogramada de formaciones locales Personerías estudiantiles
</t>
  </si>
  <si>
    <t>Meta programada para el segundo cuatrimestre de la vigencia 2023. Se sugiere revisar y ajustar las metas del segundo y tercer cuatrimestre, las cuales se establecieron en términos de porcentajes y de acuerdo con el indicador y la meta o producto está es definido en unidades: (1)Sesión de capacitación realizada con Cabildantes, Contralores y Personeros estudiantiles del Distrito</t>
  </si>
  <si>
    <t>Se logró realizar la articulación con los entes de control del distrito para formar de manera articulada a los y las jóvenes en control social y rendición de cuentas. Los y las estudiantes conocieron la ruta del control social y las herramientas para realizar rendición de cuentas así como hacer una lectura de las rendiciones realizadas por las entidades del Distrito. Los y las jóvenes de cada espacio de participación han decidido llevar a cabo una rendición de cuentas al final de su periodo para informar a cada cargo la gestión llevada a cabo durante el año y cuáles son las recomendaciones para el siguiente año a quienes sean elegidos durante los 30 primeros días del calendario escolar.</t>
  </si>
  <si>
    <t>Acta de la reunión  de la sesión virtual</t>
  </si>
  <si>
    <t>La evidencia presentada da cuenta de la realización de la actividad. Sin embargo, se sugiere revisar y ajustar las metas del segundo y tercer cuatrimestre, las cuales se establecieron en términos de porcentajes y de acuerdo con el indicador y la meta o producto está es definido en unidades: (1) Sesión de capacitación realizada con Cabildantes, Contralores y Personeros estudiantiles del Distrito la cual ya fue realizada. El reporte al cambio en la actividad se debe hacer con la debida anticipación a la Oficina Asesora de Planeación para que el cambio se formalice.</t>
  </si>
  <si>
    <t>1.2</t>
  </si>
  <si>
    <t>Capacitación a funcionarios y servidores públicos en la estrategia de transparencia y acceso a la información</t>
  </si>
  <si>
    <t>Una (1) sesión de capacitación a funcionarios y servidores públicos</t>
  </si>
  <si>
    <t>Número de sesiones de capacitación realizadas a funcionarios y servidores públicos</t>
  </si>
  <si>
    <t>Dirección de Talento Humano</t>
  </si>
  <si>
    <t>Meta programada para el segundo cuatrimestre de la vigencia 2023</t>
  </si>
  <si>
    <t>Pendiente para realizarse entre septiembre a noviembre</t>
  </si>
  <si>
    <t>1.3</t>
  </si>
  <si>
    <t>Capacitación a  los funcionarios y servidores públicos de cada Subsecretaría y oficinas de Despacho en el Plan Institucional de Participación Ciudadana</t>
  </si>
  <si>
    <t>Cuatro (4) sesiones de capacitación a funcionarios y servidores públicos</t>
  </si>
  <si>
    <t>Actas y listados de asistencia de mesas técnicas y reuniones.</t>
  </si>
  <si>
    <t>Las dependencia de la SED conocen el objetivo y compromisos establecidos en el Plan Institucional de Participación Ciudadana. Se socializaron las metas, actividades programadas y el balance de lo adelantado. Durante las jornadas se conoció el concepto que tiene la Secretaría de Participación Ciudadana en la Gestión Pública y los diferentes niveles que en los que se puede garantizar. Se promovió tomar este ejercicio para revisar acciones de participación en la gestión de cada dependencia.</t>
  </si>
  <si>
    <t>Actas de la formación.</t>
  </si>
  <si>
    <t>2. Información de calidad y lenguaje comprensible</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</si>
  <si>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</si>
  <si>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</si>
  <si>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</si>
  <si>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Oficina Asesora de Comunicación y Prensa</t>
  </si>
  <si>
    <t xml:space="preserve">Durante lo corrido del 2023, la oficina Asesora de Comunicación atendió requerimientos de publicación de informes en diferentes formatos y documentos orientados al balance de la gestión de la entidad en el botón de transparencia. En total se publicaron  90 informes y/o documentos  teniendo en cuanta los principios de transparencia, calidad y acceso a la información pública. </t>
  </si>
  <si>
    <t>La oficina Asesora de Comunicación y Prensa atendió a través de la gestión de requerimientos la publicación de información relacionada a logros, avances y objetivos cumplidos de la gestión de la entidad, para entregar información a la comunidad académica y comunidad en general, con el fin de transmitir información oportuna y de interés sobre el quehacer de la SED. Se cumple con el avance planeado del 33%</t>
  </si>
  <si>
    <t xml:space="preserve">Los informes publicados se encuentran en el link:
https://www.educacionbogota.edu.co/portal_institucional/transparencia 
&gt;4 documentos de plan anual de adquisiciones 2023
6 documentos Contratos Suscritos 2023 - Secretaría Educación
&gt;3 documentos de la ejecución de la vigencia 2023
&gt;3 documentos de la ejecución e reservas 2023.
&gt;15 boletines de ejecución presupuestal de las Subsecretarías de la Secretaría de Educación.
&gt;7 planes Institucionales 2023
&gt;7 documentos relacionados a PAAC 2023.
&gt;3 documentos relacionados a REPORTE RENDICIÓN DE CUENTAS CONTRALORÍA
&gt;2 documentos relacionados al informe de rendición de cuentas de la gestión de la entidad del 2022.
&gt;1 informe relacionado a informe de plan de mejoramiento.
&gt;2 documentos relacionados PLANES DE MEJORAMIENTO CONTRALORÍA DE BOGOTÁ.
&gt;14 documentos relacionados al plan anual de auditorías.
&gt; 1 informe seguimiento rendición de cuentas anual fondos de servicios educativos- FSE.
&gt; 1 informe consolidado auditoria Instituciones Educativas Distritales 2022.
&gt; 1 remisión informe de seguimiento impuestos nacionales y distritales F.S.E – 2022.
&gt; 6 informes de Colegios. 
&gt;1 informe Pormenorizados de Control Interno.
&gt; 2 documentos sobre Seguimiento a la Estrategia Anticorrupción
&gt;2 informes de solicitudes de acceso a la información.
&gt; 2 informes mensuales Nivel de oportunidad Central, local e Institucional Año 2023.
&gt;3 informes Mensuales de PQRS Secretaría de Educación del Distrito.
&gt;2 informes de gestión de operaciones Oficina de Servicio al Ciudadano
</t>
  </si>
  <si>
    <t xml:space="preserve">Los informes publicados se encuentran en el link:
https://www.educacionbogota.edu.co/portal_institucional/transparencia: 
&gt; 8 documentos de plan anual de adquisiciones 2023
&gt; 14 documentos Contratos Suscritos 2023 y modificaciones 2023- Secretaría Educación.
&gt; 5 documentos de la ejecución de la vigencia 2023.
&gt; 12 documentos de ejecución presupuestal: vigencia y reservas 2023.
&gt; 41 boletines y documentos de ejecución presupuestal por cada una de las Subsecretarías de la Secretaría de Educación 2023.
&gt; 2 documentos de ejecución presupuestal FSE.
&gt; 10 planes Institucionales 2023.
&gt; 13 documentos relacionados a PAAC 2023.
&gt; 8 documentos relacionados a REPORTE RENDICIÓN DE CUENTAS CONTRALORÍA.
&gt; 2 documentos relacionados al informe de rendición de cuentas de la gestión de la entidad del 2022.
&gt; 2 informe relacionado a informe de plan de mejoramiento.
&gt; 3 documentos relacionados PLANES DE MEJORAMIENTO CONTRALORÍA DE BOGOTÁ.
&gt; 35 documentos relacionados al plan anual de auditorías. 
&gt; 1 informe consolidado auditoria Instituciones Educativas Distritales 2022
&gt; 1 remisión informe de seguimiento impuestos nacionales y distritales F.S.E – 2022
&gt; 18 informes y documentos de Colegios distritales.
&gt; 2 informes evaluación independiente Sistema de Control Interno 2023.
&gt; 2 documentos sobre Seguimiento a la Estrategia Anticorrupción.
&gt; 7 informes de solicitudes de acceso a la información.
&gt; 12 informes mensuales Nivel de oportunidad Central, local e Institucional Año 2023.
&gt; 7 informes Mensuales de PQRS Secretaría de Educación del Distrito.
&gt; 9 documentos relacionados a medición de la Percepción de la Calidad y Satisfacción del Usuario en Canales de Atención.
&gt; 7 informes de gestión de operaciones Oficina de Servicio al Ciudadano.
</t>
  </si>
  <si>
    <t>Se evidenciaron las publicaciones en el enlace de transparencia en la página web de la Secretaria de Educación del Distrito de acuerdo con lo reportado.</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</si>
  <si>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</si>
  <si>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</si>
  <si>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</si>
  <si>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Oficina Asesora de Planeación</t>
  </si>
  <si>
    <t>Se generó y publicó el borrador y el informe final de rendición de cuentas de la entidad y fue publicado en la página de la entidad (Botón de Transparencia) previo a la Audiencia Pública</t>
  </si>
  <si>
    <t>Con el informe se presenta a la ciudadanía la gestión realizada por la entidad en la vigencia anterior. Permite recopilar la información que se socializa en el espacio de Audiencia Pública.</t>
  </si>
  <si>
    <t>El informe se adjunta pero además se puede encontrar en https://www.educacionbogota.edu.co/portal_institucional/sites/default/files/INFORME_RENDICIOON_%20CUENTAS_2022_210423_0.pdf</t>
  </si>
  <si>
    <t>Actividad terminada en el primer cuatrimestre de 2023</t>
  </si>
  <si>
    <t>2.3</t>
  </si>
  <si>
    <t>Generación y  publicación de productos comunicativos relacionados a los resultados de la gestión institucional de la entidad.</t>
  </si>
  <si>
    <t>100% de productos comunicativos elaborados y publicados por demanda, sobre cumplimiento de metas y/o gestión institucional relacionada con ejecución financiera o servicios para la comunidad</t>
  </si>
  <si>
    <t>Productos periodísticos orientados a los resultados de la gestión institucional  publicados  / Productos periodísticos orientados a los resultados de la gestión institucional  solicitados por las diferentes áreas o realizados por la OACP</t>
  </si>
  <si>
    <t>Se ha realizado y publicado 142 productos  entre notas externas, boletines, comunicados e historias solicitados por las diferentes áreas de la SED para comunicar la gestión y resultados institucionales.</t>
  </si>
  <si>
    <t>Crear y publicar productos periodísticos orientados a los resultados de la gestión institucional de acuerdo a la información suministrada por cada una de las áreas de la SED. Se cumple con el avance planeado del 33%</t>
  </si>
  <si>
    <t>Base de datos con notas, boletines, comunicados e historias</t>
  </si>
  <si>
    <t>De acuerdo con el reporte de productos periodísticos presentado para el primer cuatrimestre de 2023 se evidencia la gestión de publicación de 142 piezas entre boletines, notas externas, comunicados e historias. es pertinente continuar con la actividad de publicación de estas piezas de comunicación las cuales son instrumentos para brindar información de los resultados y avance en la gestión a la ciudadanía.</t>
  </si>
  <si>
    <t>3 Diálogo de doble vía con la ciudadanía 
y sus organizaciones</t>
  </si>
  <si>
    <t>Desarrollar el Foro Educativo Distrital</t>
  </si>
  <si>
    <t xml:space="preserve">Un (1) Foro educativo distrital </t>
  </si>
  <si>
    <t>Foro educativo distrital desarrollado</t>
  </si>
  <si>
    <t>Subsecretaría de Calidad y Pertinencia</t>
  </si>
  <si>
    <t>Se adelantó la construcción de la matriz en Excel de Hitos e Iniciativas 2023 Consolidado, en el cual se estima la realización del Foro Educativo Distrital entre el 11 y el 15 de septiembre de 2023 como planeación, estimación que depende de las orientaciones que al respecto se reciban en el curso de los próximos meses por parte del Ministerio de Educación Nacional.</t>
  </si>
  <si>
    <t>Matriz  Excel de Hitos e Iniciativas 2023 Consolidado</t>
  </si>
  <si>
    <t>Meta programada para el tercer cuatrimestre de la vigencia 2023</t>
  </si>
  <si>
    <t>Durante el mes de julio de 2023, se finalizó la construcción de la resolución 2473 del 14 de julio de 2023 (adjunta) "Por medio de la cual se convocan los Foros Educativos Institucionales, Locales y distrital del año 2023 "; adicionalmente, se construyeron los documentos orientadores que fueron socializados en diferentes estancias.  
Se socializó la agenda FED 2023 ante la Junta Distrital de Educación (JUDI) el día 12 de julio y los documentos orientadores (archivo adjunto), se recibieron recomendaciones de ajustes, se realizaron, y fueron aprobados. 
El día 13 de julio se socializo ante el consejo consultivo el Foro Educativo Distrital 2023.   
Para el día 18 de julio se realizó la reunión con las direcciones locales de educación, en donde se socializo el FED 2023, y el cronograma, que llevo a realizar ajustes para el desarrollo de los Foros Educativos institucionales y los locales, con 15 directores de educación local.  
El día 19 de julio, se socializó el cronograma en la mesa de rectores distrital, antes 35 rectores de instituciones educativas del distrito.   
Se compartió a la dirección general de colegios en el mes de julio la carpeta de Drive con el contenido del material visual, kit de comunicaciones, los documentos orientadores, los documentos de logística, y el material explicativo.   
El cronograma de realización de foros, fijado en la Resolución 2473 de julio 14 de 2023 fue fijado de la siguiente manera:
19 julio 2023  - Publicación documento orientaciones 
26 julio al 11 agosto 2023 - Foros Educativos Institucionales
14 al 31 agosto 2023 - Foros educativos locales
12 y 13 septiembre 2023 - Foro Educativo Distrital
11 y 12 octubre 2023 - Foro Educativo Nacional
La realización del Foro Educativo Distrital los días 12 y 13 de septiembre de 2023 depende de las directrices que al respecto se reciban en el curso de los próximos meses por parte del Ministerio de Educación Nacional. Lo anterior como precedente del compromiso establecido en el componente.</t>
  </si>
  <si>
    <t xml:space="preserve">Resolución 2473 del 14 de julio de 2023
Documentos Orientadores
 link de la grabación de la mesa de trabajo del 28/07/2023
https://educacionbogotamy.sharepoint.com/personal/jmrivas_educacionbogota_gov_co/_layouts/15/stream.aspx?id=%2Fpersonal%2Fjmrivas%5Feducacionbogota%5Fgov%5Fco%2FDocuments%2FRecordings%2FMesa%20Anticorrupci%C3%B3n%202%5F%202023%2D20230728%5F103747%2DGrabaci%C3%B3n%20de%20la%20reuni%C3%B3n%2Emp4&amp;referrer=Teams%2ETEAMS%2DELECTRON&amp;referrerScenario=TMRChicletExpiration%2Eview%2Eview&amp;ga=1 </t>
  </si>
  <si>
    <t>Realizar diálogos ciudadanos con diferentes grupos de interés y ciudadanía en general</t>
  </si>
  <si>
    <t xml:space="preserve">
Dos (2) Diálogos ciudadanos</t>
  </si>
  <si>
    <t>Diálogos ciudadanos realizados</t>
  </si>
  <si>
    <t>Se realizó el primer diálogo ciudadano de la vigencia coordinado por la Dirección de Participación y la OAP. Este Diálogo hace parte de la estrategia de rendición de cuentas 2022 y su fin, a sugerencia de la Veeduría, fue conocer los intereses de la ciudadanía y grupos de interés de la entidad frente a la Audiencia Pública a realizarse posteriormente.</t>
  </si>
  <si>
    <t>Los diálogos permiten una relación cercana con la ciudadanía, al ser espacios en doble vía, donde la entidad no solo presenta sus temas, sino que escucha a los participantes. Realizar estos diálogos le permite a la entidad conectarse más con los estamentos particulares de la educación, reconociendo problemáticas específicas.</t>
  </si>
  <si>
    <t>Acta y asistencia de la jornada</t>
  </si>
  <si>
    <t>Se soportó a través de acta, lista de asistencia y material de apoyo el desarrollo del primer diálogo ciudadano 2023 en el marco del proceso de rendición de cuentas. Es importante seguir fortaleciendo y fomentando estos espacios de manera presencial y virtual esto con el fin de que se incentive la participación y el diálogo con la ciudadanía, se den procesos de retroalimentación a la entidad y propuestas de mejora en la gestión.</t>
  </si>
  <si>
    <t>Realizar una audiencia pública de rendición de cuentas para mostrar a la ciudadanía la información pertinente sobre la gestión de la SED en 2021</t>
  </si>
  <si>
    <t>Una (1) audiencia pública de rendición de cuentas</t>
  </si>
  <si>
    <t>Audiencia pública de rendición de cuentas realizada</t>
  </si>
  <si>
    <t>La audiencia pública se realizará el 5 de mayo, por tanto no alcanza a ser desarrollada en el primer cuatrimestre debido a la programación de los espacios de rendición de cuentas del Distrito.</t>
  </si>
  <si>
    <t>Se busca mostrar los avances de la SED en el 2022, El ejercicio se desarrollará en 6 ejes.</t>
  </si>
  <si>
    <t xml:space="preserve">Cronograma de la Audiencia.
https://www.educacionbogota.edu.co/portal_institucional/rendicion-cuentas-vigencia-2022 </t>
  </si>
  <si>
    <t>Se mostraron los avances de la SED en el 2022, se conoció la opinión de niñas, niños, maestros, orientadores, personal administrativo. Se realizó un recorrido por los principales logros de la administración desde 2020.</t>
  </si>
  <si>
    <t>En el siguiente Link se encuentra la rendición de cuentas realizada el 5 de mayo: https://youtu.be/FDWDA9EA35w 
Nota de prensa: https://educacionbogota.edu.co/portal_institucional/noticia/bogota-tiene-mucho-que-contar-este-5-de-mayo-conoce-todo-sobre-educacion
Se presenta la lista de asistencia y la encuesta de satisfacción.</t>
  </si>
  <si>
    <t>4. Evaluación y Retroalimentación a la Gestión Institucional</t>
  </si>
  <si>
    <t>Realizar seguimiento a la rendición de cuentas de la entidad siguiendo los lineamientos establecidos por la Veeduría Distrital, dando cumplimiento al marco normativo y de política vigente.</t>
  </si>
  <si>
    <t>Un (1) documento correspondiente al Informe de seguimiento vigencia 2023</t>
  </si>
  <si>
    <t>Informe de seguimiento de la rendición de cuentas de la SED  expedido y publicado</t>
  </si>
  <si>
    <t>4.2</t>
  </si>
  <si>
    <t>Elaborar y publicar el informe de los Espacios realizados para la implementación de la estrategia de la Rendición de Cuentas de la entidad junto con el seguimiento a las acciones de mejora adoptadas por la entidad a partir de las solicitudes de la ciudadanía.</t>
  </si>
  <si>
    <t>Un (1) Informe de los espacios realizados para la estrategia de Rendición de Cuentas de la entidad con el seguimiento a las acciones de mejora</t>
  </si>
  <si>
    <t>Informe publicado de los Espacios para la implementación de la estrategia de Rendición de Cuentas de la entidad con el seguimiento a las acciones de mejora</t>
  </si>
  <si>
    <t>COMPONENTE 4. MECANISMOS PARA MEJORAR LA ATENCIÓN AL CIUDADANO 2023</t>
  </si>
  <si>
    <t>REPORTE DEL RESPONSABLE SEGUNDO SEGUIMIENTO A 31 DE AGOSTO DE 2023</t>
  </si>
  <si>
    <r>
      <t xml:space="preserve">TIPO DE META          </t>
    </r>
    <r>
      <rPr>
        <b/>
        <sz val="10"/>
        <color rgb="FF000000"/>
        <rFont val="Arial"/>
        <family val="2"/>
      </rPr>
      <t>(Sumatoria/Porcentaje de ejecución por cuatrimestre (Demanda))</t>
    </r>
  </si>
  <si>
    <t>SEGUIMIENTO   2023</t>
  </si>
  <si>
    <t>1. Estructura Administrativa y Direccionamiento estratégico</t>
  </si>
  <si>
    <t>Socializar los resultados de la gestión del proceso Servicio Integral a la Ciudadanía al equipo Técnico de Gestión y Desempeño Institucional de la Política de Servicio a la Ciudadanía  en el marco de la Revisión por la Dirección y publicar en la web institucional, evidenciable en actas.</t>
  </si>
  <si>
    <t>Resultados socializados en las sesiones programadas del equipo Técnico de la Política de servicio al ciudadano y publicadas en la página web de la Entidad.</t>
  </si>
  <si>
    <t>Sesiones realizadas por el equipo técnico/sesiones programadas por el equipo técnico</t>
  </si>
  <si>
    <t>Oficina de Servicio al Ciudadano.</t>
  </si>
  <si>
    <t>Se realizó la revisión por la Dirección en el marco de los equipos Técnicos de Gestión y Desempeño Institucional, donde se socializó la gestión del proceso y el mantenimiento del SGC, cumpliéndose con las actividades programadas.</t>
  </si>
  <si>
    <t>La evidencia presentada es coherente con la actividad planteada para el cuatrimestre y soporta su realización</t>
  </si>
  <si>
    <t xml:space="preserve">La evidencia presentada es coherente con la actividad planteada ya que a la fecha se han desarrollado dos reuniones del equipo técnico de la Política de servicio al ciudadano y estas se encuentran publicadas respectivamente en la página web de la SED. </t>
  </si>
  <si>
    <t>Articular la operación y funcionamiento de la OSC acorde con los lineamientos dados para la implementación de las políticas que incidan en la relación Estado - Ciudadano, definidas por el Departamento Administrativo de la Función Pública.</t>
  </si>
  <si>
    <t>Informe de implementación de las actividades programadas en el marco de la relación Estado - Ciudadano.</t>
  </si>
  <si>
    <t>Actividades cumplidas para la implementación de las políticas/Actividades programadas.</t>
  </si>
  <si>
    <t>Para este cuatrimestre la actividad no tiene producto relacionado en su meta programada.</t>
  </si>
  <si>
    <t>La Oficina de Servicio al Ciudadano participó de las diferentes mesas de trabajo propuestas por la alcaldía con el fin de servir como insumos para la resolución de cumplimiento del Modelo Distrital de Relacionamiento Integral con la Ciudadanía en el 2022, de lo cual resultó un diagnóstico que permitió responder a la Alcaldía Mayor de Bogotá. De este diagnóstico resultó un Plan de Trabajo 2023 con un cumplimiento de un 91% de las 156 actividades propuestas en dicho modelo, articulado con el Modelo Integrado de Gestión y Desempeño MIPG y Plan Operativo Anual. Una vez se emitida de manera oficial la resolución por parte de la Alcaldía Mayor de Bogotá, se iniciarán mesas de trabajo con las dependencias a través de la articulación de la Oficina Asesora de Planeación – OAP, para así establecer fechas y compromisos que evidencien el cumplimiento de la SED ante dicho modelo.</t>
  </si>
  <si>
    <t>Plan de trabajo estructurado con seguimiento y avance.</t>
  </si>
  <si>
    <t>La evidencia presentada es coherente con la actividad planteada ya que se soportó la actividad referida mediante informe  y anexos del modelo de relacionamiento estado-ciudadano en donde se reportan los avances a la fecha.</t>
  </si>
  <si>
    <t>2. Fortalecimiento de los Canales de Atención</t>
  </si>
  <si>
    <t>Realizar las actividades necesarias en los tres canales de atención de la SED (Presencial, Telefónico y Virtual) para cumplir con el indicador de nivel de servicio propuesto, evidenciado en los informes de Gestión de Operaciones.</t>
  </si>
  <si>
    <r>
      <t xml:space="preserve">
Cumplir el indicador del nivel de servicio acumulado anual mínimo en el </t>
    </r>
    <r>
      <rPr>
        <sz val="10"/>
        <color rgb="FFFF0000"/>
        <rFont val="Arial"/>
        <family val="2"/>
      </rPr>
      <t>92%.</t>
    </r>
  </si>
  <si>
    <t xml:space="preserve">
Número de atenciones efectivas en los canales gestionados por el centro de contacto) / Número total de atenciones del centro de contacto</t>
  </si>
  <si>
    <t>Durante el I cuatrimestre del 2023, la entidad ha recibido 398.322 contactos en los diferentes canales, de las cuales 382.980 han sido atenciones efectivas, logrando un 96% de cumplimiento en el Nivel de Servicio.</t>
  </si>
  <si>
    <t>Informes mensuales de Operación - Nivel de Servicio</t>
  </si>
  <si>
    <t>La evidencia presentada es coherente con la actividad planteada para el cuatrimestre y soporta su realización.</t>
  </si>
  <si>
    <t>Durante el II cuatrimestre del 2023, la entidad ha recibido 218.892 contactos en los diferentes canales, de las cuales 217.110 han sido atenciones efectivas, logrando un 99% de cumplimiento en el Nivel de Servicio.</t>
  </si>
  <si>
    <t>La evidencia presentada es coherente con la actividad planteada para el cuatrimestre , soporta su realización y evidencia el porcentaje de cumplimiento de nivel de servicio referido.</t>
  </si>
  <si>
    <t>Fortalecer la accesibilidad incluyente en los canales de atención presencial de las Direcciones Locales de Educación -DLE-</t>
  </si>
  <si>
    <t>Cumplir al 100% las actividades programadas en el Plan de Infraestructura Incluyente</t>
  </si>
  <si>
    <t xml:space="preserve">Dirección de Construcción y Conservación de Establecimientos Educativos
</t>
  </si>
  <si>
    <t>Continuamos facilitando el acceso a la información por parte de la comunidad con discapacidad auditiva</t>
  </si>
  <si>
    <t>Plan de trabajo Matriz para desarrollo 2023 infraestructura con los anexos soporte: a. Acta definición textos traducción, b. I-2023-23753 Oficio OTIC - Video Atención, c. Solicitud traducción Lenguas Indígenas, d.  IVR Fiduprevisora V1 benchmarking, e. IVR_FNG_benchmarking y, f. INCI enlaces para talleres de accesibilidad.</t>
  </si>
  <si>
    <t>Se reporta un avance del 3% para la actividad en el cuatrimestre, teniendo en cuenta que la meta para el cuatrimestre es de un 20%, se presenta un retraso en el cumplimiento de la actividad del 17%.
Teniendo en cuenta el reporte desde atención al ciudadano  sobre las acciones a tomar frente a esta situación es pertinente resaltar la importancia del cumplimiento de las actividades programadas en el plan de infraestructura incluyente independientemente de la separación de actividades por dependencias ya que podría afectar el cumplimiento global al final de la vigencia del componente de atención al ciudadano.</t>
  </si>
  <si>
    <t>No tiene meta para este periodo.</t>
  </si>
  <si>
    <t>No aplica.</t>
  </si>
  <si>
    <t xml:space="preserve">Realizar la evaluación de calidad y de servicio en los tres canales de atención de la SED, generando las acciones de mejora requeridas. </t>
  </si>
  <si>
    <t>Mantener en el 89% el Nivel de satisfacción del servicio prestado en los canales de atención de la Oficina de Servicio al Ciudadano acumulado anual.</t>
  </si>
  <si>
    <t xml:space="preserve">La actividad no tiene productos o actividades programadas para este periodo. </t>
  </si>
  <si>
    <t>La actividad no tiene meta programada para este periodo</t>
  </si>
  <si>
    <t>2.4</t>
  </si>
  <si>
    <t>Fortalecer la atención  inclusiva y los protocolos correspondientes en los canales presencial, telefónico y virtual, según plan de trabajo definido por el equipo Técnico de Servicio al Ciudadano.</t>
  </si>
  <si>
    <t xml:space="preserve">
(Actividades cumplidas /actividades planteadas en el plan de Trabajo)*100.</t>
  </si>
  <si>
    <t>NA</t>
  </si>
  <si>
    <t>El plan de accesibilidad respecto a la Oficina de Servicio al Ciudadano cuenta con 31 actividades programadas en su totalidad al corte, de las cuales 11 estaban programadas para el II cuatrimestre con un cumplimiento del 100% .</t>
  </si>
  <si>
    <r>
      <rPr>
        <sz val="10"/>
        <color rgb="FF000000"/>
        <rFont val="Arial"/>
        <family val="2"/>
      </rPr>
      <t xml:space="preserve">Se evidenció que la OSC viene ejecutando las actividades establecidas bajo su responsabilidad en el plan de trabajo de accesibilidad para la vigencia 2023 en donde se reportan 16 actividades a la fecha finalizadas. </t>
    </r>
    <r>
      <rPr>
        <b/>
        <sz val="10"/>
        <color rgb="FF000000"/>
        <rFont val="Arial"/>
        <family val="2"/>
      </rPr>
      <t>Se recomienda realizar el trámite ante la Oficina de planeación para adicionar la meta o producto asociado a esta actividad, ya que no está definida en la versión 4 del PAAC 2023.</t>
    </r>
  </si>
  <si>
    <t>3. Talento Humano</t>
  </si>
  <si>
    <t>Desarrollar actividades de sensibilización para el fortalecimiento y uso del lenguaje claro e incluyente en la entidad.</t>
  </si>
  <si>
    <t>Realizar las actividades necesarias de sensibilización que promuevan el uso del lenguaje claro e incluyente en los canales de atención.</t>
  </si>
  <si>
    <t>Oficina de Servicio al Ciudadano/ Dirección de Talento Humano</t>
  </si>
  <si>
    <t>Se desarrolló 1 actividad de sensibilización de 1 programada  sobre el uso del lenguaje claro en las comunicaciones escritas con la ciudadanía, con una asistencia de 17 servidores públicos de la Oficina de Servicio al Ciudadano. Esta actividad se realizó por parte de la Veeduría Distrital y el apoyo de la Dirección de Talento Humano de la entidad en el marco del Plan Institucional de Capacitación-PIC</t>
  </si>
  <si>
    <t>Sensibilizar a los servidores públicos que brindan atención en los canales, la importancia de la comunicación asertiva y comprensible con la ciudadanía.</t>
  </si>
  <si>
    <t>Reporte taller como escribir en lenguaje claro, listados de asistencia y reporte evaluación.</t>
  </si>
  <si>
    <t>La evidencia presentada es coherente con la actividad planteada para el cuatrimestre y soporta su realización. Se recomienda promover en la oficina de atención al ciudadano una mayor participación de sus funcionarios a estas sensibilizaciones esto con el fin de mejorar las capacidades y competencias de los funcionarios en el uso del lenguaje claro e incluyente, lo que generará una mejora en el nivel de satisfacción de la ciudadanía de los servicios prestados.</t>
  </si>
  <si>
    <t>Durante este periodo la Oficina de Servicio al Ciudadano realizó 7 actividades de sensibilización para fortalecer la comunicación con la ciudadanía enfocadas a la comunicación asertiva y clara  a través de los canales de atención. Lo anterior, atendiendo la observación de Control Interno de promover mayor participación de los funcionarios de la OSC.</t>
  </si>
  <si>
    <t xml:space="preserve">
Fortalecer la  comunicación asertiva y clara con a través de los canales de atención con la ciudadanía.</t>
  </si>
  <si>
    <t>Las actas presentadas soportan el cumplimiento de la actividad planteada para el cuatrimestre, se evidenció una mejora en la participación en las capacitaciones realizadas en el cuatrimestre.</t>
  </si>
  <si>
    <t>Desarrollar actividades de fortalecimiento de habilidades y aptitudes para la prestación del servicio dirigida al personal de la Oficina de Servicio al Ciudadano evidenciables en el Informe de Cualificación y Promoción</t>
  </si>
  <si>
    <t>Realizar actividades de acompañamiento en cualificación relacionadas con la prestación del servicio al personal de Nivel Central,  local e institucional de la SED</t>
  </si>
  <si>
    <t xml:space="preserve">
Sumatoria</t>
  </si>
  <si>
    <t xml:space="preserve">
4</t>
  </si>
  <si>
    <t>Oficina de Servicio al Ciudadano / Talento Humano</t>
  </si>
  <si>
    <t>Se evidenciaron 4 informes de cualificación en donde se soportan 116 actividades para el fortalecimiento de conocimientos al personal de la oficina de Servicio al ciudadano. Lo anterior soporta la realización de la actividad de acuerdo con la meta establecida para el cuatrimestre.</t>
  </si>
  <si>
    <t xml:space="preserve">Durante este periodo se desarrollaron 154 actividades de las 154 programadas con  1818 asistentes, de los tres niveles de la entidad, enfocadas al fortalecimiento de conocimientos en temas relacionados con los trámites y servicio de la entidad. </t>
  </si>
  <si>
    <t>Mejoras en la atención en los canales con información oportuna, veraz y clara brindada a la ciudadanía relacionada con los trámites y servicios de la entidad</t>
  </si>
  <si>
    <t>Se evidenciaron 4 informes de cualificación en donde se soportan 154 actividades para el fortalecimiento de conocimientos al personal de la oficina de Servicio al ciudadano. Lo anterior soporta la realización de la actividad de acuerdo con la meta establecida para el cuatrimestre.</t>
  </si>
  <si>
    <t>4. Normativo y procedimental</t>
  </si>
  <si>
    <t>Realizar  12 informes  durante la vigencia que fortalezcan el Servicio  al Ciudadano. Los cuales se reportarán desde diciembre de la vigencia anterior a noviembre del año en curso.</t>
  </si>
  <si>
    <t xml:space="preserve">(Número de Informes realizados / Número de Informes Programados)*100
</t>
  </si>
  <si>
    <t>Durante el I cuatrimestre del 2023, se realizaron 4 informes de PQRS.</t>
  </si>
  <si>
    <t>Informes de PQRS.</t>
  </si>
  <si>
    <t xml:space="preserve">Durante el II cuatrimestre del 2023, se han realizado 4 informes de PQRS. Correspondientes a los meses de mayo, junio y julio y agosto </t>
  </si>
  <si>
    <t>Informes de PQRS</t>
  </si>
  <si>
    <t>Se aportaron 4 informes de gestión PQRS de mayo a agosto de 2023, por lo cual la evidencia presentada es coherente con la actividad planteada para el cuatrimestre y soporta su realización.</t>
  </si>
  <si>
    <t>5. Relacionamiento con el Ciudadano</t>
  </si>
  <si>
    <t>5.1</t>
  </si>
  <si>
    <t>Número de sensibilizaciones y socializaciones realizadas/sensibilizaciones y socializaciones programadas</t>
  </si>
  <si>
    <t>Oficina de Servicio al Ciudadano/Oficina Asesora de Comunicación y Prensa</t>
  </si>
  <si>
    <t xml:space="preserve">Pese a que no se programaron actividades para el primer cuatrimestre, por necesidades del servicio se realizó 1 actividad de divulgación de la Carta de Trato Digno de la entidad dando a conocer los derechos y deberes de la ciudadanía y los canales de atención </t>
  </si>
  <si>
    <t>Reporte actividades de divulgación (con pieza grafica y mensajes en redes sociales de la entidad).</t>
  </si>
  <si>
    <t>Para el segundo cuatrimestre se realizó una actividad de una programada con el fin de divulgar interna y externamente la Carta de Trato Digno, la cual contiene los deberes y derechos de la ciudadanía, cumpliéndose así con el indicador programado. Sin embargo, por necesidades del servicio se realizó una actividad adicional de divulgación sobre el Defensor de la Ciudadanía referente al diseño de una nueva imagen que invita a conocer las funciones, cuándo acudir a la figura del Defensor, el canal y horario de atención.</t>
  </si>
  <si>
    <t>Mantener informada a la ciudadanía y comunidad educativa en la Carta de Trato Digno referente deberes y derechos de la ciudadanía en el servicio y la figura del Defensor de la Ciudadanía sus funciones, cuando acudir al servicio del Defensor, canal y horario de atención.</t>
  </si>
  <si>
    <t>Se evidenció reporte de las actividades de divulgación realizadas en el cuatrimestre con relación al conocimiento de la carta de trato digno y la figura del defensor de la ciudadanía, cumpliendo de esta manera con lo establecido en la meta para el cuatrimestre.</t>
  </si>
  <si>
    <t>COMPONENTE 5. TRANSPARENCIA Y ACCESO A LA INFORMACIÓN PÚBLICA 2023</t>
  </si>
  <si>
    <t>META Y PRODUCTO</t>
  </si>
  <si>
    <t>TIPO DE META          (Sumatoria/Porcentaje de ejecución por cuatrimestre (Demanda))</t>
  </si>
  <si>
    <t>1. Lineamientos de transparencia activa</t>
  </si>
  <si>
    <t>Cada área, en lo que le corresponda, debe revisar y actualizar permanentemente la información en el portal web de la Entidad, de acuerdo con lo estipulado en la Ley 1712 de 2014, la resolución reglamentaria 1519 de 2020 y las recomendaciones de la Oficina de Control Interno.</t>
  </si>
  <si>
    <t>Portal Web de la entidad actualizado al 100%</t>
  </si>
  <si>
    <t>Total de ítems del portal web con información publicada y actualizada/ total de ítems del portal Web</t>
  </si>
  <si>
    <t xml:space="preserve">Oficina Asesora de Planeación  </t>
  </si>
  <si>
    <t>69,5%</t>
  </si>
  <si>
    <t>Teniendo en cuenta el informe de transparencia de la OCI para el primer cuatrimestre del año, el avance en la actualización de la página web, teniendo en cuenta todos los anexos de la Resolución 1519 fue de 69,5%, teniendo en cuenta que 150  ítems cumplieron al 100% de los 216 analizados.</t>
  </si>
  <si>
    <t>Con la actualización de la información en la página de la entidad se consigue mantener la información de manera pública, accesible y oportuna para la ciudadanía en general.</t>
  </si>
  <si>
    <t>I-2023-951-Informe Botón de Transparencia 2Sem 2022.
1. Informe definitivo primer cuatrimestre 2023 con anexo</t>
  </si>
  <si>
    <t>Se evidenció mediante informe de seguimiento a la aplicación Ley 1712 de Transparencia y Acceso a la Información Pública del primer cuatrimestre 2023 que se tiene un avance del 69,5% al cumplimiento. Con lo anterior, se genera una alerta por retraso en el cumplimiento en la actividad, dado que según lo programado se esperaba el 80%..</t>
  </si>
  <si>
    <t>Teniendo en cuenta el informe de transparencia de la OCI para el segundo cuatrimestre del año, el avance en la actualización de la página web según lineamientos de la Resolución 1519 de 2020 del MINTIC fue de 78,7%, teniendo en cuenta que de los 216  ítems analizados 170 cumplieron al 100%.</t>
  </si>
  <si>
    <t>Informe de transparencia Agosto 2023:
I-2023-98496_2 Informe 2 OCI
Informe de la OAP para el seguimiento de la información en la página:
I-2023-76715-Informe Botón de Transparencia 1Sem 2023</t>
  </si>
  <si>
    <t>Se evidenció mediante informe de seguimiento a la aplicación Ley 1712 de Transparencia y Acceso a la Información Pública del segundo cuatrimestre 2023 que se tiene un avance del 78,5% de cumplimiento. La actividad no se cumplió totalmente ya que la meta era llegar al 90% de cumplimiento en el segundo cuatrimestre de 2023</t>
  </si>
  <si>
    <t>Cada área, en lo que le corresponda, debe revisar y actualizar permanentemente la información en el Menú Participa de la Entidad, de acuerdo con lo estipulado en la Ley 1712 de 2014, la resolución reglamentaria 1519 de 2020, los "Lineamientos para publicar información en el Menú Participa sobre participación ciudadana en la gestión pública" de la Función Pública y las recomendaciones de la Oficina de Control Interno.</t>
  </si>
  <si>
    <t>Menú Participa de la entidad actualizado al 100%</t>
  </si>
  <si>
    <t>Total de ítems del Menú Participa con información publicada y actualizada/ total de ítems del Menú Participa</t>
  </si>
  <si>
    <t>Durante el primer cuatrimestre, se han adelantado las siguientes acciones: 
1. Se realizó la revisión de los lineamientos para publicar información en el Menú Participa sobre participación ciudadana en la gestión pública del Departamento Administrativo de la Función Pública.
2. Se revisó el botón de la Secretaría de Educación y se realizaron reuniones con la Oficina Asesora de Planeación, OTIC y la Oficina Asesora de Comunicaciones para definir un plan de trabajo y la forma de comunicación para su modificación.
3. Se definió un plan de trabajo con la Oficina Asesora de Planeación para la modificación del botón.
4. Se definió una primera estructura para el botón de participación, la cual está siendo alimentada con contenidos. 
5. Se rastreó en la página web, la información asociada al botón de participación que ha sido publicada.
6. Se rastreó en la página web, la información asociada al botón de participación que ha sido publicada.</t>
  </si>
  <si>
    <t>Contar con una ruta para modificar el botón y una base para la primera apariencia del mismo.</t>
  </si>
  <si>
    <t>1. Acta de reuniones
2. Ruta o plan de trabajo
3. Matriz de revisión y rastreo
4. Propuesta de botón</t>
  </si>
  <si>
    <t xml:space="preserve">Se evidenció mediante matriz de revisión del Menú Participa que se cuenta con un inventario de las publicaciones disponibles en dicho menú. Igualmente, se observa que se publicó lineamiento para la Participación ciudadana. Por otra parte, se observó mediante acta de reunión socialización del Lineamiento con la Oficina Asesora de Planeación.
Teniendo en cuenta que la matriz adjunta no permite observar el porcentaje de actualización del menú, no es posible para este seguimiento identificar ese porcentaje, sin embargo, si se observa la gestión realizada para avanzar en la actualización del menú Participa.
Recomendación: En la matriz de revisión y rastreo agregar una columna que identifique si la información esta actualizada o no.
Actualizar e menú Participa acorde con la Directiva 005 de 2020 de la Alcaldía Mayor de Bogotá
</t>
  </si>
  <si>
    <t>Se realizó el ajuste del botón participa de la Secretaría de Educación  con base en  los lineamientos para publicar información en el menú participa sobre participación ciudadana en la gestión pública del Departamento Administrativo  de la Función Pública.</t>
  </si>
  <si>
    <t xml:space="preserve">Se revisó, en conjunto con las dependencias, el contenido del botón participa y se retiraron los elementos que no respondían a los lineamientos del Departamento Administrativo. 
Se cuenta con la recopilación y organización de la información que ha sido publicada por la SED en temas de participación. </t>
  </si>
  <si>
    <t xml:space="preserve">Enlace del botón participa: https://educacionbogota.edu.co/portal_institucional/transparencia-participa- de acuerdo </t>
  </si>
  <si>
    <t>Se revisó la matriz suministrada por la DPRI y de los 61 componentes la SED presenta enlaces a 42, por lo anterior el avance es del 69% lo cual no cumple con la meta establecida para el cuatrimestre que es 90%.</t>
  </si>
  <si>
    <t xml:space="preserve">Registro y cumplimiento en la plataforma de la Veeduría Distrital: Colibrí de los compromisos adquiridos por la Entidad con la ciudadanía </t>
  </si>
  <si>
    <t>Registro en Colibrí del 100% de los compromisos adquiridos y su cierre, según se definió con la ciudadanía a través de los espacios o instancias de participación, o de los que solicitan directamente a la Secretaría a través de sus canales de comunicación.</t>
  </si>
  <si>
    <t>Compromisos registrados y cumplidos en la plataforma colibrí/ compromisos adquiridos y finalizados.</t>
  </si>
  <si>
    <t>Este año no se han recopilado nuevos compromisos para registrar en la plataforma Colibrí, pero se ha estado trabajando especialmente con la Dirección de Participación para registrar los que se tengan en los espacios que se intervengan.</t>
  </si>
  <si>
    <t>Colibrí es una herramienta que permite realizar una rendición de cuentas permanente  a través del seguimiento a los compromisos con la ciudadanía</t>
  </si>
  <si>
    <t>Compromisos Veeduría (veeduriadistrital.gov.co)</t>
  </si>
  <si>
    <t xml:space="preserve">Se evidenció en la plataforma Colibrí que la Secretaría de Educación del Distrito tiene un cumplimiento del 100% a todos los compromisos registrados. Con lo anterior, dando cumplimiento con la actividad para el periodo.
</t>
  </si>
  <si>
    <t>Se han registrado los compromisos que se han recopilado este año.</t>
  </si>
  <si>
    <t xml:space="preserve">Correos de confirmación de los compromisos registrados a cardo de la Dirección de Preescolar y Básica
En la página de Colibrí puede visualizarse el cumplimiento de nuestros compromisos
https://colibri.veeduriadistrital.gov.co/compromisos?titulo=&amp;sector=All&amp;entidad=70&amp;temas=All&amp;localidad=All&amp;estado1=Terminado&amp;tipo_instancia=All&amp;instancia=All&amp;field_nombre_instancia_no_reglam_value=All&amp;fecha_suscripcion=&amp;fecha_cumplimiento= </t>
  </si>
  <si>
    <t>1.4</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</si>
  <si>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</si>
  <si>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</si>
  <si>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</si>
  <si>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 xml:space="preserve">Se han entregado a corte de agosto de 2023 un total de 19 niveles de información geográfica, los cuales pasaron por un proceso de estructuración y generación geográfica, así como la actualización de Catálogo de objetos, diccionarios de datos y reportes de calidad por cada nivel de información. </t>
  </si>
  <si>
    <t xml:space="preserve">Actualización de Catálogo de objetos, diccionarios de datos y reportes de calidad para los 19 niveles de información geográfica de la SED. </t>
  </si>
  <si>
    <t>Catálogo de objetos, diccionarios de datos, reportes de calidad y representación de 19 niveles de información geográfica.
Actualmente luego de la estructuración de información geográfica, serán publicados de forma paulatinamente en Mapas Bogotá (https://mapas.bogota.gov.co/) y Datos abiertos Bogotá (https://datosabiertos.bogota.gov.co/).
En el siguiente link se pueden consultar y descargar: https://datosabiertos.bogota.gov.co/dataset?groups=educacion</t>
  </si>
  <si>
    <t>En la página suministrada (https://datosabiertos.bogota.gov.co) ya hay 23 conjuntos de datos abiertos actualizados para 2023, cumpliendo la meta, sin embargo reportan datos de niveles de información geográfica que no se pueden consultar con la información suministrada de (https://mapas.bogota.gov.co/)</t>
  </si>
  <si>
    <t>1.5</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</si>
  <si>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</si>
  <si>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</si>
  <si>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</si>
  <si>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Oficina de las Tecnologías de la Información y las Comunicaciones</t>
  </si>
  <si>
    <t>Se genera oficio I-2023-53025 para las dependencias de la SED, invitando a realizar la publicación de datos abiertos de su competencia.</t>
  </si>
  <si>
    <t>Garantizar que los conjuntos de datos abiertos existentes mantengan su vigencia, a la vez que se solicitan nuevos datos.</t>
  </si>
  <si>
    <t>Captura de pantalla de oficio generado</t>
  </si>
  <si>
    <t>La evidencia aportada no corresponde al corte del primer cuatrimestre del 2023. Por lo anterior, no se evidenció el cumplimiento de la actividad acorde a lo programado.
Recomendación: Evaluar la efectividad de los comunicados que se remitan, dado que es importante contextualizar a las dependencias frente a el objetivo de la actividad, al igual que generar actividades específicas para la identificación de los set de datos de la SED. Lo anterior, con el fin de garantizar que el conjunto de datos abiertos existentes se publique en la página web.</t>
  </si>
  <si>
    <t>2. Lineamientos de transparencia pasiva</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</si>
  <si>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</si>
  <si>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</si>
  <si>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</si>
  <si>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Durante el I cuatrimestre la entidad realizó cuatro informes de Nivel de Oportunidad correspondientes a los meses de diciembre, enero, febrero y marzo. A la fecha el indicador se encuentra en 90%</t>
  </si>
  <si>
    <t>Mejorar los indicadores de oportunidad de la SED, y establecer acciones de mejora por las dependencias</t>
  </si>
  <si>
    <t xml:space="preserve">Se evidenció que se realizaron informes los meses de diciembre de 2022, enero, febrero y marzo 2023 del Nivel de Oportunidad en las respuestas. Igualmente, se observó que se socializó la información mediante correo electrónico masivo y se publicó en la página web de la SED. Con lo anterior, evidenciando el cumplimiento de la actividad para el periodo. 
</t>
  </si>
  <si>
    <t>Durante el II cuatrimestre la entidad realizó cuatro informes de Nivel de Oportunidad correspondientes a los meses de abril, mayo, junio y julio. A la fecha el indicador se encuentra en 90%</t>
  </si>
  <si>
    <t xml:space="preserve">Se evidenció que se realizaron informes los meses de abril, mayo, junio y julio de 2023 del Nivel de Oportunidad en las respuestas. Igualmente, se observó que se socializó la información mediante correo electrónico masivo y se publicó en la página web de la SED. Con lo anterior, evidenciando el cumplimiento de la actividad para el periodo. 
</t>
  </si>
  <si>
    <t> Medir mensualmente la calidad en las respuestas del Sistema Distrital de Quejas y Soluciones SDQS. (mes vencido)</t>
  </si>
  <si>
    <t>Número de informes de Calidad en la respuesta publicados</t>
  </si>
  <si>
    <t>Durante el I cuatrimestre la entidad realizó cuatro informes de valoración en la calidad de las respuestas, de los meses  diciembre, enero, febrero y marzo el cual para la meta de este cuatrimestre se encuentra en un 84.20%</t>
  </si>
  <si>
    <t xml:space="preserve">Se evidenció que se realizaron informes de Valoración en la calidad de respuesta en los meses de diciembre de 2022, enero, febrero y marzo 2023 . Igualmente, se observó que se socializó la información mediante correo electrónico masivo y se publicó en la página web de la SED. Con lo anterior, evidenciando el cumplimiento de la actividad para el periodo. 
</t>
  </si>
  <si>
    <t>Durante el II cuatrimestre la entidad realizó cuatro informes de valoración en la calidad de las respuestas, el cual para la meta de este cuatrimestre se encuentra en un 84.20%</t>
  </si>
  <si>
    <t xml:space="preserve">Se evidenció que se realizaron informes de Valoración en la calidad de respuesta en los meses de abril, mayo, junio y julio de 2023 . Igualmente, se observó que se socializó la información mediante correo electrónico masivo y se publicó en la página web de la SED. Con lo anterior, evidenciando el cumplimiento de la actividad para el periodo. 
</t>
  </si>
  <si>
    <t>3. Instrumentos de Gestión de Información</t>
  </si>
  <si>
    <t>Publicar en el Portal Institucional el Esquema de Publicación de Información.</t>
  </si>
  <si>
    <t>Realizar una actualización del Esquema de Publicación .</t>
  </si>
  <si>
    <t>Número de esquemas de Publicación publicados</t>
  </si>
  <si>
    <t>La actividad se encuentra programada para realizar en el tercer cuatrimestre del 2023</t>
  </si>
  <si>
    <t>4. Criterio diferencial de accesibilidad</t>
  </si>
  <si>
    <t>Generar contenidos con características de accesibilidad para la población con discapacidad auditiva y visual.</t>
  </si>
  <si>
    <t>Realizar un informe con la muestra de contenidos publicados en los canales digitales de la entidad frente a temas con principios de contenido accesible para población con discapacidad.</t>
  </si>
  <si>
    <t xml:space="preserve">Número de informes de acciones de accesibilidad web publicados </t>
  </si>
  <si>
    <t>5. Monitoreo del acceso a la información pública</t>
  </si>
  <si>
    <t>Publicar los reportes de conformidad con lo citado en el artículo 52 del decreto reglamentario 103/2015. (mes vencido)</t>
  </si>
  <si>
    <t>Número de informes de acceso a la información publicados</t>
  </si>
  <si>
    <t>Durante el II cuatrimestre la entidad realizo cuatro informes de Acceso a la información cumpliendo con los parámetros de confidencialidad en los datos sensibles.</t>
  </si>
  <si>
    <t>Cumplir con lo citado en el artículo 52 del decreto reglamentario 103/2015</t>
  </si>
  <si>
    <t>Se evidenció que se realizaron informes de Acceso a la información los meses de diciembre de 2022, enero, febrero y marzo 2023. Igualmente, se observó publicación de dichos informes en la página web de la Entidad. Con lo anterior, dando cumplimiento con la actividad para el periodo.</t>
  </si>
  <si>
    <t>Se evidenció que se realizaron informes de Acceso a la información los meses de abril, mayo, junio y julio de 2023 .Igualmente, se observó publicación de dichos informes en la página web de la Entidad. Con lo anterior, dando cumplimiento con la actividad para el periodo.</t>
  </si>
  <si>
    <t>5.2</t>
  </si>
  <si>
    <t>Realizar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</si>
  <si>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</si>
  <si>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</si>
  <si>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</si>
  <si>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Seguimiento al cumplimiento a la Ley 1712 de 2014, a partir de la  revisión de los estándares para la publicación y divulgación de la información con corte  a abril 14  de 2023, contenidos en la página web entidad y botón de transparencia, enlaces:  https://www.educacionbogota.edu.co/.
https://www.educacionbogota.edu.co/portal_institucional/transparencia,  teniendo en cuenta lo dispuesto en la  Resolución 1519 de 2020, y sus cuatro anexos.</t>
  </si>
  <si>
    <t>A través del seguimiento se estableció que de  216 ítems evaluados, s la Secretaría de Educación del Distrito cumplió al 100% en 150 de ellos, que representan el 69.5% y de estos, 19 ítems con un porcentaje de participación del 8.8% arrojaron un cumplimiento del 100% con observación; 29 requisitos alcanzaron un porcentaje de cumplimiento parcial del 50%
con una representación del total del 13.5 %. Del total, 37 ítems no cumplieron, lo que
representa el 17%. En cuanto a la categoría que registra el mayor incumplimiento se dio
para el menú Participa.</t>
  </si>
  <si>
    <t>Se evidenció mediante memorando I-2023-50549 del 26 de abril de 2023 que se remitió informe de seguimiento al cumplimiento a la Ley 1712 de 2014. Con lo anterior, evidenciando el cumplimiento de la actividad en el periodo.</t>
  </si>
  <si>
    <t>Informe de transparencia Agosto 2023:
I-2023-98496_2</t>
  </si>
  <si>
    <t>Se evidenció mediante memorando I-2023-98496  del 31 de agosto de 2023 se remitió informe de seguimiento al cumplimiento a la Ley 1712 de 2014. Con lo anterior, evidenciando el cumplimiento de la actividad en el periodo.</t>
  </si>
  <si>
    <t>5.3</t>
  </si>
  <si>
    <t>Documentar el seguimiento periódico de solicitudes de acceso a la información y Presentación de resultados de seguimiento de solicitudes de acceso a la Alta Dirección</t>
  </si>
  <si>
    <t>Dos (2) Informes de seguimiento a PQRS</t>
  </si>
  <si>
    <t>Número de seguimientos  en el informe semestral de PQRS.</t>
  </si>
  <si>
    <t>La Oficina de Control Interno presentó informe de evaluación de seguimiento a la atención de peticiones, quejas, reclamos y soluciones PQRS del segundo semestre de 2022, de acuerdo con la información reportada por la Oficina de Servicio al Ciudadano, evidenciando que la SED atendió un total de 200.886 de requerimiento, y logró un Nivel de Oportunidad del 88.95% para el Nivel Central y Local, y del 94.16% en el Nivel Institucional, en la atención de respuestas a usuarios.</t>
  </si>
  <si>
    <t>Con las recomendaciones brindadas por la Oficina de Control Interno, en seguimientos anteriores, se ha observado que la gestión adelantada por el líder del proceso de  Servicio Integral a la Ciudadanía, en cabeza del jefe de la Oficina de Servicio al Ciudadano que las actividades desarrolladas han permitido fortalecer la atención de PQRS en los tres niveles de la entidad, a través de diferentes estrategias para contribuir a la mejora continua del proceso, reflejado en los resultados de las encuestas aplicadas para la medición de la percepción de la calidad de respuestas, alcanzando una percepción de calidad del 93%  y del 75,45% en promedio de satisfacción del usuario de los diferentes Canales de Atención en la SED, durante el segundo semestre de 2022.</t>
  </si>
  <si>
    <t>Informe de Seguimiento PQRS I 2023 publicado en:
https://www.educacionbogota.edu.co/portal_institucional/sites/default/files/PQRS%20I_informe_seguimiento_2023.pdf</t>
  </si>
  <si>
    <t>Se evidenció mediante memorando I-2023-52190 del 28 de abril de 2023 que se remitió informe de seguimiento a PQRS del segundo semestre de 2022. Con lo anterior, evidenciando el cumplimiento de la actividad en el periodo.</t>
  </si>
  <si>
    <t>La actividad no presenta meta programada para el segundo cuatrimestre del 2023. Se lleva a cabo en los cuatrimestres 1 y 3.</t>
  </si>
  <si>
    <t>COMPONENTE 6. PLAN DE GESTION DE INTEGRIDAD 2023</t>
  </si>
  <si>
    <t>TIPO DE META 
(Sumatoria/Porcentaje de ejecución por cuatrimestre (Demanda))</t>
  </si>
  <si>
    <t>1. Fortalecimiento y robustecimiento del equipo transformador integro</t>
  </si>
  <si>
    <t>Promover la vinculación y participación de funcionarios Administrativos, Directivos Docentes y Docentes de los tres niveles de la Entidad dentro del Grupo de Gestión integra de la SED.</t>
  </si>
  <si>
    <t>Realizar 2 (Dos) convocatorias para la vinculación al semillero íntegro del grupo de gestores de integridad SED, buscando la participación de funcionarios Administrativos, Directivos Docentes y Docentes de los tres niveles de la Entidad</t>
  </si>
  <si>
    <t>Número convocatorias realizadas /Número convocatorias programadas</t>
  </si>
  <si>
    <t>DIRECCION DE TALENTO HUMANO</t>
  </si>
  <si>
    <t xml:space="preserve">Se realizo  la primera convocatoria   a través de prensa Sed  el día 26 de abril de 2023 </t>
  </si>
  <si>
    <t>Se realizo convocatoria e invito a ser parte del grupo de gestores éticos y de participar en los talleres de capacitación realizados.</t>
  </si>
  <si>
    <t>En convocatoria a reunión de lideres de integridad se envió formulario para continuidad en el grupo (anexo1.1.1)</t>
  </si>
  <si>
    <t>Se observó convocatoria para la vinculación al Grupo de Gestión Integra en cumplimiento de la actividad planeada</t>
  </si>
  <si>
    <t xml:space="preserve">Se realiza la segunda convocatoria   en el encuentro de rectores </t>
  </si>
  <si>
    <t>El efecto logrado se evaluará en el encuentro de gestores de integridad del mes de septiembre, de igual manera se continuara la divulgación por prensa SED</t>
  </si>
  <si>
    <t xml:space="preserve">
Se observó presentación del código de integridad y listado de asistencia del encuentro de rectores en cumplimiento de la actividad planeada, para la próxima vigencia se recomienda hacer más extensivas las invitaciones a participar en grupo de gestión integra de la SED a fin de promover la vinculación y participación de funcionarios Administrativos, Directivos Docentes y Docentes de los tres niveles de la Entidad.
</t>
  </si>
  <si>
    <t>Garantizar la divulgación de invitaciones y de actividades de capacitación propuestas por las entidades competentes (Secretaría de Transparencia de la presidencia de la República, Secretaría General de la Alcaldía Mayor, Veeduría Distrital) a los Gestores de Integridad y servidores de la SED a quien se dirigen.</t>
  </si>
  <si>
    <t>Realizar la divulgación de invitaciones y de actividades de capacitación propuestas por la Secretaría de Transparencia de la presidencia de la República, Secretaría General de la Alcaldía Mayor, Veeduría Distrital... a los Gestores de Integridad y servidores de la SED a quien se dirigen.</t>
  </si>
  <si>
    <t>Número de divulgaciones a capacitaciones a las que se convoca/ Número de capacitaciones programadas</t>
  </si>
  <si>
    <t>Se realizo la divulgación de Invitación al evento construyamos Bogotá con integridad, Medición Índice de Transparencia de Bogotá ITB y de la Invitación Taller Virtual Cultura de Integridad y Prevención de la Corrupción Realizados por  Secretaría General de la Alcaldía Mayor</t>
  </si>
  <si>
    <t>Se participo en los cursos y capacitaciones ofertadas por la Secretaria General de la Alcaldía mayor de Bogotá</t>
  </si>
  <si>
    <t>Correos de solicitud de Soy 10 de la Secretaría General de la Alcaldía Mayor  y correos enviados para su divulgación (ver trazabilidad de correos)</t>
  </si>
  <si>
    <t>Se observaron las invitaciones con las capacitaciones de diferentes Entidades a los gestores de integridad, se recomienda la implementación de estrategias para asegurar la participación de un mayor número de servidores en los espacios de sensibilización.</t>
  </si>
  <si>
    <t>Se participó  en los cursos y actividades  ofertadas por la Secretaría General de la Alcaldía mayor de Bogotá</t>
  </si>
  <si>
    <t>Correos de solicitud de Soy 10 de la Secretaría General de la Alcaldía Mayor  y correos enviados para su divulgación (ver trazabilidad de correos) correo de inscripción de equipo SENDA  SED</t>
  </si>
  <si>
    <t xml:space="preserve">Solo se observó como evidencia correo electrónico informando los datos de los Funcionarios que hacen parte del grupo senderistas para la vigencia 2023, para el próximo seguimiento se recomienda, remitir todos los soportes que den cuenta de las actividades descritas, por lo tanto, se genera alerta de incumplimiento de la actividad 1.2 correspondiente al subcomponente Fortalecimiento y robustecimiento del equipo transformador integro.	. 
</t>
  </si>
  <si>
    <t>Fortalecer Habilidades del Equipo de los gestores íntegros a través de Jornadas de trabajo y formación</t>
  </si>
  <si>
    <t>Realizar 9 Jornadas de trabajo y formación al interior del grupo de Gestores de Integridad</t>
  </si>
  <si>
    <t>Número de Capacitaciones y/o reuniones ejecutadas /Número de Capacitaciones y/o reuniones programadas</t>
  </si>
  <si>
    <t>Se realizaron 5  Jornadas de trabajo y  formación con los lideres de cultura de integridad</t>
  </si>
  <si>
    <t xml:space="preserve">Se fortalece las habilidades para la divulgación del código, y se trabaja en estrategias para la divulgación del mismo </t>
  </si>
  <si>
    <t xml:space="preserve">Se anexa listados de asistencia, evidencias fotográficas, y encuestas de valoración para la 2,3,4y 5 sesión  y listado de  asistencia para la primera sesión introductoria </t>
  </si>
  <si>
    <t>Se observó documentación como listas de asistencia, encuestas y demás que soportan el avance de la actividad planteada, se recomienda diligenciar la fecha en los listados de asistencia y tener instrumentos de medición e identificación de las jornadas realizadas.</t>
  </si>
  <si>
    <t>Se realizaron 2 Jornadas de trabajo y formación con los lideres de cultura de integridad</t>
  </si>
  <si>
    <t xml:space="preserve">Se fortalece las habilidades para la divulgación del Código, y se trabaja en estrategias para la divulgación del mismo </t>
  </si>
  <si>
    <t xml:space="preserve">Se anexa listados de asistencia, evidencias fotográficas y encuestas de valoración para las 2 sesiones  </t>
  </si>
  <si>
    <t xml:space="preserve">Solo se observó como evidencia el listado de asistencia y presentación del encuentro realizado con el grupo de Gestores de Integridad el 28/07/2023 faltó aportar la evidencia del segundo encuentro, por lo tanto se cambia el porcentaje de cumplimiento, se recomienda para el próximo seguimiento adjuntar las evidencias de la totalidad los encuentros realizados  a fin de determinar el cumplimiento de las actividades programadas en la vigencia. </t>
  </si>
  <si>
    <t>2. Apropiación del Código de Integridad</t>
  </si>
  <si>
    <t>Garantizar la inclusión del Código de integridad SED dentro de los procesos de Inducción y Reinducción programados para la vigencia</t>
  </si>
  <si>
    <t>Realizar la divulgación del Código de integridad SED, dentro de los procesos de Inducción y Reinducción programados para la vigencia</t>
  </si>
  <si>
    <t>Número de Socializaciones de Código de integridad SED dentro de Inducciones y Reinducciones / Número de jornadas colectivas proceso de inducción y reinducción de los servidores de la SED programadas</t>
  </si>
  <si>
    <t xml:space="preserve">Se realiza procesos de inducción a treves del aplicativo en la plataforma   SED </t>
  </si>
  <si>
    <t xml:space="preserve">Divulgación y apropiación del código de integridad de la Sed  </t>
  </si>
  <si>
    <t xml:space="preserve">Se Anexa  listados de asistencia </t>
  </si>
  <si>
    <t xml:space="preserve">Se observaron los enlaces de inducción y reinducción del primer cuatrimestre del 2023, en cumplimiento de la actividad planteada. </t>
  </si>
  <si>
    <t xml:space="preserve">Se realiza procesos de inducción a treves de curso asincrónico de capacitación en plataforma con la participación de 37 servidores </t>
  </si>
  <si>
    <t xml:space="preserve">Se logro orientar en temas administrativos como financieros a 37auxiliares administrativos de nivel institucional </t>
  </si>
  <si>
    <t xml:space="preserve">Se anexa registro y evaluación de la inducción </t>
  </si>
  <si>
    <t>Se observó listado de asistencia, se recomienda contar con instrumentos de medición e identificación de las jornadas realizadas, así como ampliar los procesos de socialización del Código de Integridad de la SED, con el fin de asegurar la participación de un mayor número de servidores en los espacios de sensibilización.</t>
  </si>
  <si>
    <t>Promover la Socialización del Código de Integridad SED, en las mesas de participación a Rectores , Directores locales y Directivos  realizadas durante la vigencia</t>
  </si>
  <si>
    <t>Realizar la Socialización del Código de Integridad SED , en las mesas de participación a Rectores de las 20 localidades, 1 sesión con los Directores Locales y 1 sesión con los Directivos Administrativos durante la vigencia</t>
  </si>
  <si>
    <t>Número Socializaciones realizadas /Número Socializaciones programadas</t>
  </si>
  <si>
    <t>Se realiza el proceso de divulgación y apropiación del código de integridad en las mesas de participación de rectores en las localidades 4, 3 y 17</t>
  </si>
  <si>
    <t>Se divulgo y promovió la apropiación del Código de integridad SED</t>
  </si>
  <si>
    <t>Se anexa convocatoria de la mesa y evidencias fotográficas, acta y listado de asistencia</t>
  </si>
  <si>
    <t>Se observaron actas, presentaciones y demás documentos que dan cuenta de la actividad planeada para el cuatrimestres</t>
  </si>
  <si>
    <t xml:space="preserve">Se realiza el proceso de divulgación y apropiación del código de integridad en el encuentro de rectores realizado el 3 y 4 de agosto que contó con la participación de 389 rectores de todas las localidades y los 20 directores locales </t>
  </si>
  <si>
    <t xml:space="preserve">Se divulgó y promovió la apropiación del Código de integridad SED, alcanzando la totalidad de lo programado para la mesa de rectores y de Directores locales </t>
  </si>
  <si>
    <t xml:space="preserve">Listado de asistencia al encuentro, registro fotográfico y presentación del código de integridad (código qr </t>
  </si>
  <si>
    <t>Se observó presentación del código de integridad y listado de asistencia del encuentro de rectores realizada en agosto de 2023, se recomienda ampliar los procesos de socialización del Código de Integridad de la SED, con el fin de asegurar la participación de un mayor número de servidores en los espacios de sensibilización.</t>
  </si>
  <si>
    <t>Promover la Socialización del Código de Integridad SED a Comunidad Educativa, específicamente en grupos de interés, dentro de las Escuelas de Padres y Consejos Directivos y demás instancias en las que se cuente con la participación de Padres de Familia</t>
  </si>
  <si>
    <t>Realizar la Socialización del Código de Integridad SED en 35 grupos de interés, dentro de las Escuelas de Padres y Consejos Directivos y demás instancias en las que se cuente con la participación de Padres de Familia</t>
  </si>
  <si>
    <t>Se promovió la socialización del Código de Integridad SED en el Comité ampliado de la Dirección de Inclusión  SED</t>
  </si>
  <si>
    <t>Se divulgo y promovió la apropiación del código de integridad SED</t>
  </si>
  <si>
    <t>Se anexa listado de asistencia y evidencias fotográficas de la actividad.</t>
  </si>
  <si>
    <t>Se observó acta de reunión y listado de asistencia de la actividad planteada en el cuatrimestre.</t>
  </si>
  <si>
    <t>Se promovió la socialización del Código de Integridad SED en siete escuelas de padres y/o consejos directivos, no fue posible el total de lo programado por la no asignación de espacios en los colegios</t>
  </si>
  <si>
    <t xml:space="preserve">Se observaron evidencias fotográficas, referentes a las 7 socializaciones realizadas, para el próximo seguimiento se recomienda, remitir todos los soportes que den cuenta de las socializaciones programadas en la vigencia, por lo tanto, se genera alerta de incumplimiento de la actividad 2.3 correspondiente al subcomponente apropiación del Código de Integridad.  </t>
  </si>
  <si>
    <t>Promover la Socialización del Código de Integridad SED, en los Comités de Convivencia Laboral. SED</t>
  </si>
  <si>
    <t xml:space="preserve">Realizar la Socialización del Código de Integridad SED en una sesión  a  los integrantes de los  Comités de Convivencia Laboral de la SED   </t>
  </si>
  <si>
    <t xml:space="preserve">N/A </t>
  </si>
  <si>
    <t>La actividad no tiene productos o actividades programadas para este periodo.</t>
  </si>
  <si>
    <t xml:space="preserve">La sesión de apropiación se iba a realizar en el acto de posesión de los comités de convivencia laboral, reunión que se reprogramo para el ultimo cuatrimestre </t>
  </si>
  <si>
    <t>No se cumplió la actividad, toda vez que estaba programada para realizarse en este periodo y no se reportó avance, se recomienda realizar reprogramación con la Oficina Asesora de Planeación con la suficiente anticipación.</t>
  </si>
  <si>
    <t>3 Medición de la apropiación de la Cultura Íntegra SED</t>
  </si>
  <si>
    <t>Formulación de estrategia para fomentar la Cultura Íntegra SED, producto del análisis de resultado medición de apropiación del Código de Integridad.</t>
  </si>
  <si>
    <t>Realizar una medición mediante la aplicación de un instrumento a los servidores de manera que se evidencie el avance de la apropiación del Código de Integridad reflejado en la Cultura de Valores SED</t>
  </si>
  <si>
    <t>Nivel de apropiación de la Cultura Integra SED 2023 / Nivel alcanzado en el periodo 2022</t>
  </si>
  <si>
    <t>4. Promover la realización de la declaración de bienes y rentas y conflicto de interés en la SED</t>
  </si>
  <si>
    <t>Socializar los lineamientos para que servidores públicos realicen la declaración proactiva de bienes y rentas, el registro de conflictos de interés y publicación de declaración de renta en el marco de la Ley 2013 de 2019.</t>
  </si>
  <si>
    <t>Realizar 2 socializaciones de los lineamientos para que los servidores públicos realicen la declaración proactiva de bienes y rentas, el registro de conflictos de interés y publicación de declaración de renta en el marco de la Ley 2013 de 2019.</t>
  </si>
  <si>
    <t>Número socializaciones de circular realizadas /Número socialización de circular programadas</t>
  </si>
  <si>
    <t>Se logró establecer lineamientos y directrices claras, mejorando el proceso de reporte de las declaraciones de bienes y rentas y conflictos de interés a través del SIDEAP, así como recordar el deber de realizar la publicación de la declaración proactiva en atención a la Ley 2013 de 2019.</t>
  </si>
  <si>
    <t>"- Circular No. 08 del 08/06/2023 - Divulgación PRENSASED JUNIODE 2023 - Divulgación PRENSASED JULIO DE 2023 - CORREO DILES_18/07/2023"</t>
  </si>
  <si>
    <t>Se verificó el envío de la comunicación y la divulgación en la página web. Lo anterior da cuenta de la realización de la actividad.</t>
  </si>
  <si>
    <t>Garantizar la divulgación de la obligatoriedad de la realización de la declaración proactiva de bienes y rentas, el registro de conflictos de interés y publicación de declaración de renta en el marco de la Ley 2013 de 2019.dentro de los procesos de Inducción y Reinducción programados para la vigencia</t>
  </si>
  <si>
    <t>En los procesos de Inducción y reinducción realizar la divulgación de la obligatoriedad de la realización de la declaración proactiva de bienes y rentas, el registro de conflictos de interés y publicación de declaración de renta</t>
  </si>
  <si>
    <t>Se observaron los enlaces de inducción y reinducción del primer cuatrimestre del 2023, en cumplimiento de la actividad planteada, se recomienda la utilización de otros medios de divulgación para la realización de la declaración de bienes y rentas, su publicación y el registro de conflictos de interés.</t>
  </si>
  <si>
    <t>Se verificó la lista de asistencia enviada comunicación (37 asistentes) y de acuerdo con los comentarios la reunión desarrolló el tema propuesto.</t>
  </si>
  <si>
    <t>4.3</t>
  </si>
  <si>
    <t>Difundir los módulos de bienes y rentas y la Gestión de Conflictos de Interés dispuesto por el DASCD a través del SIDEAP para que los servidores realicen la declaración de bienes y rentas y el registro de los conflictos de interés como requisito para la posesión, actualización anual y retiro del servicio.</t>
  </si>
  <si>
    <t>realizar 2 socializaciones para la divulgación de la realización de la declaración de bienes y rentas y el registro de los conflictos de interés como requisito para la posesión, actualización anual y retiro del servicio.</t>
  </si>
  <si>
    <t>Número de Socializaciones del módulo para la Gestión de Conflictos realizados/Número de Socializaciones del módulo para la Gestión de Conflictos programados</t>
  </si>
  <si>
    <t>Se logró establecer lineamientos y directrices claras, mejorando el proceso de reporte de las declaraciones de bienes y rentas y conflictos de interés a través del SIDEAP, alcanzando que el 94% de los servidores públicos de la SED (docentes, directivos docentes y administrativos) diligenciaran la actualización de bienes y rentas y el 71% la declaración general de conflictos de interés a través de SIDEAP a la fecha.</t>
  </si>
  <si>
    <t>"- Circular No. 08 del 08/06/2023 - Divulgación PRENSASED JUNIODE 2023 - Divulgación PRENSASED JULIO DE 2023 - CORREO DILES_18/07/2023 - I-2023-65272_MEMORANDO DTH_2023"</t>
  </si>
  <si>
    <t>Se verificó el envío de la comunicación y la divulgación en la página web. No fue posible verificar el envío por correo electrónico a los directivos, el archivo suministrado tiene problemas para abrir.</t>
  </si>
  <si>
    <t>4.4</t>
  </si>
  <si>
    <t>Realizar seguimiento y recordar a los Directivos de la SED sobre la importancia de realizar los procesos de declaración de bienes y rentas y el registro de conflictos de interés en el marco de la normatividad vigente.</t>
  </si>
  <si>
    <t>Realizar 2 seguimiento y divulgación a los Directivos de la SED sobre la importancia de realizar los procesos de declaración de bienes y rentas y el registro de conflictos de interés en el marco de la normatividad vigente.</t>
  </si>
  <si>
    <t>Número de comunicaciones realizados /Número de comunicaciones programadas</t>
  </si>
  <si>
    <t>Seguimiento estricto al proceso y se logró que el 100% de los directivos de la SED realizara la actualización de la declaración de bienes y rentas a través de SIDEAP y el 92% diligenciaran la declaración general de conflictos de interés a través de esta plataforma, a la fecha.</t>
  </si>
  <si>
    <t>"- CORREO RECORDATORIO DIRECTIVOS_28-07-2023 - I-2023-94415_MEMORANDO DECLARACION CONFLICTOS DE INTERES_LEY 2013 DE 2019_2023"</t>
  </si>
  <si>
    <t>Se verificó el seguimiento a través de correo electrónico que la DTH hizo a los directivos que no habían cumplido con la obligación al 28 de julio de 2023.</t>
  </si>
  <si>
    <t>Nombre: Comunicaciones internas para difundir política de administración de riesgos. 
Formula: Sumatoria de comunicaciones internas para difundir política de administración de riesgos.</t>
  </si>
  <si>
    <t>Mediante memorando I-2023-96929 del 28 de agosto se evidenció la socialización de la política de riesgos a los directivos, jefes, directores locales educativos y rectores de la Secretaria de Educación del Distrito.</t>
  </si>
  <si>
    <t>Nombre: Socialización  de la publicación del borrador del Mapa de Riesgos de Corrupción 2024  en la página de la SED
Fórmula: Un  documento Mapa de riesgos de corrupción 2024 borrador socializado en página web SED</t>
  </si>
  <si>
    <t>Divulgar   por diferentes medios el Plan Anticorrupción y de Atención al Ciudadano  a sus grupos de valor y a la ciudadanía. Se va a realizar mínimo una divulgación por cada versión del PAAC.</t>
  </si>
  <si>
    <t>Nombre: acciones de divulgación realizadas 
Formula: Número de acciones de divulgación  realizadas por cada versión del PAAC</t>
  </si>
  <si>
    <t>Se evidenció mediante correos electrónicos masivos y memorandos I-2023-69989 del 14 de junio y I-2023-91302 del 14 de agosto que se realizó divulgación de la Plan Anticorrupción y de Atención al Ciudadano al nivel interno de la Entidad de la versión No. 3 y 4. En relación con la divulgación a  los demás grupos de interés se observó que mediante redes sociales se realizaron publicaciones de la versión No. 3 y No.4. Con lo anterior, evidenciando el cumplimiento de la actividad.</t>
  </si>
  <si>
    <t xml:space="preserve">Posibilidad de recibir o solicitar dádivas o beneficio en nombre propio o de un tercero, con el fin de obtener provecho  en la  recepción de adquisidores en mal estado, o que no cumpla con los especificaciones técnicas establecidas    </t>
  </si>
  <si>
    <r>
      <rPr>
        <sz val="10"/>
        <color rgb="FF000000"/>
        <rFont val="Arial"/>
        <family val="2"/>
      </rPr>
      <t xml:space="preserve">Se evidenció mediante memorando, reunión en teams y lista de asistencia que se realizaron cuatro jornadas de capacitación las IED los meses de mayo, junio, julio y agosto, sobre la actualización del Manual de política de bienes: registro, control, buen uso, mantenimiento, aseguramiento y disposición final de los inventarios de la SED. </t>
    </r>
    <r>
      <rPr>
        <b/>
        <sz val="10"/>
        <color rgb="FF000000"/>
        <rFont val="Arial"/>
        <family val="2"/>
      </rPr>
      <t xml:space="preserve">Teniendo en cuenta que en el primer seguimiento no se tenia programado actividad y se realizaron 4 capacitaciones, se da por cumplida la actividad de control en el periodo. </t>
    </r>
  </si>
  <si>
    <t> Control 2: La Directora  de Dotaciones Escolares y su equipo de trabajo, realizarán visitas presenciales o virtuales a nivel institucional , de acuerdo con los requerimientos de las Instituciones Educativas Distritales,  para verificar la necesidad de elementos dotacionales que se requieren y hacer el levantamiento de necesidades. De esta manera se identificarán los elementos que se deben adquirir. Como evidencia se tendrá las actas de visitas a las diferentes Instituciones Educativas Distritales.</t>
  </si>
  <si>
    <t>Control 1:El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En caso que el área de Estudios Previos de la Dirección no los esté usando, debe realizar la respectiva justificación. Como evidencia quedarán las listas de chequeo de la implementación del instructivo firmadas y avaladas por el líder del equipo de estudios previos de la Dirección de Construcción y Conservación de Establecimientos Educativos y documentos entregados al área de estudios previos para adelantar el proceso de selección o revisión de proyectos.</t>
  </si>
  <si>
    <t>Causa: Describir la causa de manera clara y que la misma este en cumplimiento de la Metodología de Administración de riesgos de la Función Publica.
Se evidenció mediante informe que realizó revisión de 18 contratos que se encuentran en ejecución donde se verificaron aspectos técnicos, jurídicos, financieros, administrativos, entre otros. Con lo anterior, evidenciando el cumplimiento de la actividad de control. Con lo anterior, evidenciando el cumplimiento de la actividad de control en el periodo.</t>
  </si>
  <si>
    <t>Tecnológica y Administrativa</t>
  </si>
  <si>
    <t>1. Optimización procesos internos
2. Firma electrónica
3. Trámite totalmente en línea</t>
  </si>
  <si>
    <t>Desarrollo (Ajustar formulario FUT, incluir metadatos, Controlar estados del trámite, Firmar digitalmente y exponer radicados en el servicio para ser consumidos por Cancillería, pruebas de desarrollo</t>
  </si>
  <si>
    <t>Rediseño y actualización para cumplimiento de la normativa del sector y agilidad en los pasos requeridos para el ciudadano</t>
  </si>
  <si>
    <t>Optimización procesos internos</t>
  </si>
  <si>
    <t>Ajustar los procedimientos internos del área (acción administrativa) e identificar los Tramites a excluir de la estrategia</t>
  </si>
  <si>
    <t>Estas actividades permitirán obtener procedimientos actualizados, para mayor claridad en la información sobre los tramites, acortar los tiempos para que el ciudadano presente su solicitud ante la entidad</t>
  </si>
  <si>
    <t>1. Optimización procesos internos
2. Revisión de requisitos</t>
  </si>
  <si>
    <t>El nombre del trámite genera confusión para los ELIV y la ciudadanía</t>
  </si>
  <si>
    <t>Las familias y/o acudientes realizan la solicitud de cupo escolar nuevo a través del aplicativo web de inscripciones (diligenciando el formulario de inscripciones) establecido por la SED, de acuerdo con el artículo 41 (Cronograma del proceso de gestión de la cobertura) de la Resolución No. 2797 de 2022 “Por la cual se establece el proceso de gestión de la cobertura 2022-2023 en el Sistema Educativo de Bogotá, D.C.", con el soporte de las Direcciones Locales de Educación e IED.
Adicionalmente a través del mismo aplicativo las familias y/o acudientes pueden modificar el formulario de inscripción de acuerdo con la necesidad  reduciendo la duplicidad en los formularios  y la atención personalizada.
Después de la publicación de resultados las familias y/o acudientes tienen 5 días hábiles para la aceptación del cupo por el mismo aplicativo. Y, una vez aceptado el cupo, cuentan con 5 días hábiles adicionales para la formalización de la matrícula  de forma presencial en la IED asignada, presentado la documentación requerida. En caso de no cumplir con los tiempo establecidos, se entenderá que no están interesados en el cupo  asignado y éste será liberado.</t>
  </si>
  <si>
    <t>*Garantizar el derecho fundamental a la educación de  niñas, niños, adolescentes y jóvenes (NNAJ).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</si>
  <si>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Evaluación del proceso de gestión de la cobertura educativa, Elaboración y expedición de la Resolución de Gestión de la Cobertura Educativa 2023- 2024, Elaboración, mejora y ajuste al formulario de inscripción de cupo escolar nuevo, formulario de modificación de inscripción, proceso de  asignación de cupos, formulario de aceptación, formulario de formalización , formulario de traslados  y formulario de atención integral, Elaboración de elementos comunicativo, Solicitudes de cupo nuevo  vía web por parte de las familias, Formación proceso de gestión de la cobertura educativa 2023 - 2024</t>
  </si>
  <si>
    <t>Mayor claridad, facilidad y efectividad en el proceso de inscripción, asignación y formalización de matricula, así como de efectividad en el proceso de asignación de cupos.</t>
  </si>
  <si>
    <t xml:space="preserve">Resultados de la evaluación (listas, imágenes etc., estadísticas)
Estructura de los formularios / Requerimiento del proceso de asignación
Elementos comunicativos
Acta de reunión
Actas de reunión y/o insumos de las capacitaciones
</t>
  </si>
  <si>
    <t xml:space="preserve">Las familias y/o acudientes realizan la solicitud de traslado de IED a través del aplicativo web de traslados (diligenciando el formulario de traslado) establecido por la SED, de acuerdo con el artículo 41 (Cronograma del proceso de gestión de la cobertura) de la Resolución No. 2797 de 2022 “Por la cual se establece el proceso de gestión de la cobertura 2022-2023 en el Sistema Educativo de Bogotá, D.C.", con el soporte de las Direcciones Locales de Educación e IED.
Después de la publicación de resultados las familias y/o acudientes tienen 5 días hábiles para la formalización de la matrícula  de forma presencial en la IED asignada, presentado la documentación requerida. En caso de no cumplir con los tiempo establecidos, se entenderá que no están interesados en el cupo  solicitado y el o la estudiante continuará  en la IED de origen. </t>
  </si>
  <si>
    <t>*Garantizar el derecho fundamental a la educación de  niñas, niños, adolescentes y jóvenes.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</si>
  <si>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 xml:space="preserve">Se observó el informe de rendición de cuentas para el sector educativo de Bogotá D.C vigencia 2022, con fecha de realización de marzo de 2023. Se recomienda dar continuidad a los procesos de rendición de cuentas dirigidos a  los diferentes grupos de valor de la SED, esto con el fin de garantizar el acceso a la información pública y en aras de fomentar la participación de la ciudadanía en el proceso de rendición de cuentas.
</t>
  </si>
  <si>
    <t xml:space="preserve">Con corte a agosto se continuo con la realización y/o publicación de 324 productos  periodísticos entre notas externas, boletines, comunicados e historias solicitados por las diferentes áreas y la OACP de la SED. </t>
  </si>
  <si>
    <t>Con corte a agosto de 2023 Se cumple con el avance planeado del 33%, a través de la gestión de la realización y/o publicación de productos periodísticos.</t>
  </si>
  <si>
    <t>Se logra identificar los hitos y las actividades necesarias, fijando fechas de inicio y de finalización  de la ejecución de las mismas para cumplir con el desarrollo del Foro Educativo Distrital.
Teniendo en cuenta que fechas fijadas son tentativas en función a las orientaciones del MEN.</t>
  </si>
  <si>
    <t>La socialización de todos los documentos ha permitido mantener informados a los actores que intervienen en la planeación y ejecución del Foro Educativo Distrital, con el objetivo de lograr con buenos resultados la actividad del desarrollo del FED.</t>
  </si>
  <si>
    <t xml:space="preserve">
Se aportó documento con la programación de la jornada de rendición de cuentas a realizarse el 5 de mayo de 2023. atendiendo a que no se finalizó con la actividad programada en el primer cuatrimestre, se realizará seguimiento al cumplimiento de la actividad en el siguiente cuatrimestre. Se recomienda reprogramar las actividades que no se puedan realizar en el cuatrimestre a fin de dar cumplimiento con las actividades planteadas de acuerdo con las metas establecidas durante la vigencia y adicionalmente se sugiere ajustar en el formato PAAC Componente rendición de cuentas actividad 3.3 la actividad en la parte que corresponde a la vigencia de la rendición de cuentas ya que está con fecha de 2021.</t>
  </si>
  <si>
    <t xml:space="preserve">El 5 de mayo se realizó la Audiencia Pública de Rendición de Cuentas de la SED, realizada presencialmente en el colegio Abel Rodríguez. Fue presidida por la Secretaria y los Subsecretarios.
Se trabajó con las áreas técnicas de la SED en la realización de la audiencia para mostrar a la ciudadanía la información pertinente sobre la gestión de la SED en 2022. El evento se transmitió a través de los diferentes canales de la SED, como su cuenta institucional en FACEBOOK y YOTUBE. </t>
  </si>
  <si>
    <t>Se llevó a cabo una sesión de formación sobre control social, rendición de cuentas y acceso a la información con los estudiantes miembros de la Mesa Distrital de Cabildantes Estudiantiles y las Redes Distrital de Contralores y de Personeros Estudiantiles en articulación con la Personería y Contraloría de Bogotá y la Veeduría Distrital.</t>
  </si>
  <si>
    <t xml:space="preserve">Se realiza la primera mesa técnica el 28/02/2023 del Plan Institucional de Participación Ciudadana con asistencia de la Subsecretaría de Integración Interinstitucional, de Calidad y Pertinencia y de Gestión Institucional con el propósito de realizar una contextualización sobre las metas trazadas en el plan enfocándose en los procesos misionales de la entidad.
Se adelantó una reunión el 28/02/2023 con la Oficina Asesora de Planeación con el propósito de avanzar en el cumplimiento de la Meta no. 6 de Diagnóstico y Caracterización de Grupos de Valor a través de la construcción de un instrumento de recolección de información dirigida a las dependencias de la entidad en el marco de los proceso misionales de la entidad.
El 14/03/2023 se llevó a cabo la sesión con la Oficina Asesora de Planeación en la que se presentó la metodología de taller para la identificación de objetivos de cara a la Mesa Técnica de PIPC para la construcción de la caracterización de grupos de valor y partes interesadas en aras del cumplimiento de la meta no. 3 del plan.
</t>
  </si>
  <si>
    <t xml:space="preserve">Se llevaron a cabo tres jornadas de formación con las dependencias de la SED en el Plan Institucional de Participación Ciudadana. </t>
  </si>
  <si>
    <t>Se evidenciaron las publicaciones orientadas al balance de la gestión en el enlace de transparencia en la página web de la Secretaria de Educación del Distrito. Es preciso seguir fortaleciendo el uso de herramientas audiovisuales y periodísticas para visibilizar los resultados y la gestión de la entidad atendiendo a las dinámicas de participación generadas en los diferentes grupos de valor asociados a la entidad. Se ajustó el avance en la columna % de avance ya que el avance de la meta para el primer cuatrimestre es del 33%. Se recomienda tenerlo en cuenta para el seguimiento en el segundo cuatrimestre.</t>
  </si>
  <si>
    <t xml:space="preserve">Durante lo corrido del 2023, la oficina Asesora de Comunicación continuo atendiendo requerimientos de publicación de informes en diferentes formatos y documentos orientados al balance de la gestión de la entidad en el botón de transparencia. </t>
  </si>
  <si>
    <t>Con corte a agosto de 2023 se cumple con el avance planeado del 33%, a través de la gestión de publicación de información relacionada a logros, avances y objetivos cumplidos de la gestión de la entidad.</t>
  </si>
  <si>
    <t>Se cumplieron con los indicadores propuestos, acciones de mejora y metas establecidas en el mantenimiento de la certificación del Proceso Servicio Integral a la Ciudadanía, lo cual podrá ser consultado de igual manera en el enlace https://www.educacionbogota.edu.co/portal_institucional/sistema-gestion-calidad-servicio-Ciudadania</t>
  </si>
  <si>
    <t>Acta, memorias de la socialización, informe SGC Trimestre y publicación web institucional.</t>
  </si>
  <si>
    <t>Acta, memorias de la socialización, informe SGC Trimestre y publicación web institucional.
https://www.educacionbogota.edu.co/portal_institucional/sistema-gestion-calidad-servicio-Ciudadania</t>
  </si>
  <si>
    <t>Informe Relación Estado Ciudadano y anexos.</t>
  </si>
  <si>
    <t xml:space="preserve">Se logró mejorar la relación entidad-ciudadano, ofreciendo a los diferentes grupos de valor que se contactan con la entidad,  atenciones efectivas y de calidad, </t>
  </si>
  <si>
    <t xml:space="preserve">Número de Sedes Administrativas intervenidas de acuerdo a la Norma Técnica Colombiana de Accesibilidad NTC 6047 / Número total de Sedes Administrativas proyectadas a intervenir en el año 2023.
</t>
  </si>
  <si>
    <t>Para el I cuatrimestre, en el plan de accesibilidad se tienen programadas en su totalidad 220 actividades de las cuales el 86,36% es decir 190 actividades corresponden a infraestructura física que tiene fecha de finalización 31 de diciembre, en  este primer período se lleva un cumplimiento de 6 actividades de las 15 programadas de competencia de la OSC. Durante el monitoreo realizado por la Oficina de Control Interno y la Oficina Asesora de Planeación, se planteó la separación de la metas debido al gran porcentaje de actividades en el cronograma que son competencia de la Dirección de construcciones y corresponden a actividades de Infraestructura, para ello se adelantaran mesas de trabajo con la modificación, separando las actividades por dependencias, para así presentar un mayor avance de cumplimiento desde la competencia de esta jefatura.</t>
  </si>
  <si>
    <r>
      <rPr>
        <sz val="10"/>
        <color rgb="FF000000"/>
        <rFont val="Arial"/>
        <family val="2"/>
      </rPr>
      <t xml:space="preserve">La actividad no tiene meta programada para este periodo. </t>
    </r>
    <r>
      <rPr>
        <b/>
        <sz val="10"/>
        <color rgb="FF000000"/>
        <rFont val="Arial"/>
        <family val="2"/>
      </rPr>
      <t>Se recomienda desde la Dirección de construcción fortalecer el seguimiento al avance en el cumplimiento de la meta establecida para la vigencia 2023, teniendo en cuenta que de acuerdo con el anterior seguimiento realizado por la OCI al PAAC del 1er cuatrimestre se reportó un avance del 3% y para este cuatrimestre se reportó un avance del 0%.</t>
    </r>
    <r>
      <rPr>
        <sz val="10"/>
        <color rgb="FF000000"/>
        <rFont val="Arial"/>
        <family val="2"/>
      </rPr>
      <t xml:space="preserve"> </t>
    </r>
  </si>
  <si>
    <t>"Número de ciudadanos satisfechos con el servicio prestado desde la OSC de la SED /Total de ciudadanos encuestados*100
Nota: Se tomara como satisfecho las calificaciones superiores o iguales a 7 según la metodología establecida.</t>
  </si>
  <si>
    <t>Líder Oficina de Servicio al Ciudadano y con el apoyo de las siguientes dependencias:
- Dirección de Construcción y Conservación de Establecimientos Educativos
- Dirección de Servicios Administrativos
- Oficina Asesora de Comunicación y Prensa
- Dirección de Inclusión e Integración de poblaciones
- Oficina de las Tecnologías de la información y las comunicaciones</t>
  </si>
  <si>
    <t>Al brindar más cercanía  y facilidad de acceso a la información por parte de la ciudadanía con alguna discapacidad, generamos mayor satisfacción en la prestación del servicio. Además de avanzar en el conocimiento del equipo de trabajo en el manejo de esta población.</t>
  </si>
  <si>
    <t>Plan de trabajo de accesibilidad, Actas de Implementación y seguimiento del IVR del canal Telefónico, solicitudes por correo electrónico de las modificaciones y actualizaciones en la plataforma del Centro de Contacto</t>
  </si>
  <si>
    <t>Número de actividades de sensibilización realizadas/No de actividades de sensibilización programadas</t>
  </si>
  <si>
    <t>Actas socialización</t>
  </si>
  <si>
    <t>Número de actividades de  realizadas/No de actividades de sensibilización programadas en el periodo tiempo establecido.</t>
  </si>
  <si>
    <t>Durante este periodo se desarrollaron 116 actividades de las 116 programadas con  1144 asistentes, de los tres niveles de la entidad, enfocadas al fortalecimiento de conocimientos en temas relacionados con los trámites y servicio de la entidad. Adicionalmente, la Dirección de Talento Humano realizó la evaluación del taller con el fin de cumplir con la actividad del Plan institucional de Capacitación de la entidad del cual se anexa la asistencia.</t>
  </si>
  <si>
    <t>Se fortaleció la atención en los canales con información oportuna, veraz y clara brindada a la ciudadanía sobre los trámites y servicios de la entidad</t>
  </si>
  <si>
    <t>4 Informes de cualificación y promoción que contienen el reporte de actas, listados de asistencia, registro fotográfico y documentos y soporte de las socialización realizadas al personal de la Oficina) y asistencia de cualificación y evaluación realizada por la Dirección de Talento Humano.</t>
  </si>
  <si>
    <t>4 Informes de cualificación y promoción que contienen el reporte de actas, listados de asistencia, registro fotográfico y documentos y soporte de las socialización realizadas al personal de la Oficina).</t>
  </si>
  <si>
    <t>Realizar y socializar un Informe mensual  de PQRSDF, para la generación de acciones de mejora por parte de las dependencias de la SED y el cumplimiento de la normatividad vigente.</t>
  </si>
  <si>
    <t>Ofrecer a la comunidad educativa, la información oportuna de las PQRSDF que ingresa a la entidad</t>
  </si>
  <si>
    <t xml:space="preserve">Socializar la estrategia de comunicación para el público interno y externo, en los temas de carta de Trato Digno y Defensor de la Ciudadanía. </t>
  </si>
  <si>
    <t xml:space="preserve">Realizar 2 actividades comunicativas interna y externa en el año para sensibilizar y socializar al público objetivo la carta de Trato Digno y defensor de la ciudadanía. </t>
  </si>
  <si>
    <t>Sensibilizar a la ciudadanía y comunidad educativa sobre los deberes y derechos en el servicio a través de los canales de atención de la entidad.</t>
  </si>
  <si>
    <t>Para este cuatrimestre la actividad no tiene producto relacionado en su meta programada. Sin embargo desde servicio al ciudadano se realizó 1 actividad de divulgación de la carta de trato digno de la SED.</t>
  </si>
  <si>
    <t>Informes de Nivel de Oportunidad publicados en la página web</t>
  </si>
  <si>
    <t>Sensibilizar a los funcionarios y contratistas e la SED, de la importancia de ofrecer a la ciudadanía no solo respuestas oportuna, sino de calidad,.</t>
  </si>
  <si>
    <t>Informes  Calidad respuesta ciudadanía</t>
  </si>
  <si>
    <t>Informes de valoración en la calidad de las respuestas publicados en la página web</t>
  </si>
  <si>
    <t>Informes acceso a la información publica</t>
  </si>
  <si>
    <t>Informes de Acceso a la información en la página web</t>
  </si>
  <si>
    <t xml:space="preserve">
Oficio  I-2023-50549 remitido a la Oficina Asesora de Planeación en donde se anexa el respectivo Informe.
Publicación página web de la SED: https://www.educacionbogota.edu.co/portal_institucional/transparencia-informes-gestion-evaluacion-auditoria-control-interno
share POINT OCI:https://educacionbogota.sharepoint.com/sites/OCI/2023/Forms/AllItems.aspx?newTargetListUrl=%2Fsites%2FOCI%2F2023&amp;viewpath=%2Fsites%2FOCI%2F2023%2FForms%2FAllItems%2Easpx&amp;id=%2Fsites%2FOCI%2F2023%2F5%2E%20Eval%20y%20Seg%2F24%2E%20Ley%20Transp%2FPrimer%20Cuatrimestre&amp;viewid=5f56936e%2D0335%2D4d1a%2Dbee8%2Dbe24d9b8bef1</t>
  </si>
  <si>
    <t xml:space="preserve">A través del seguimiento se estableció que de  216 ítems evaluados,  la Secretaría de Educación del Distrito cumplió al 100% en 170 de ellos, que representan el 78,5%.
19 ítems alcanzaron cumplimiento parcial con un porcentaje de participación del 8.8% y 27 ítems no cumplieron, lo que representa el 12,5%. </t>
  </si>
  <si>
    <t>Listado de asistencia al encuentro, registro fotográfico y presentación del código de integridad (código qr )</t>
  </si>
  <si>
    <t>Se realiza la divulgación de "Solicitud difusión inscripciones curso Gestores de Integridad" se divulgó inicio de programa "SENDA " Y se conformó equipo SENDA de la SED, solicitados     Secretaría General de la Alcaldía Mayor</t>
  </si>
  <si>
    <t>Se divulgo y promovió la apropiación del código de integridad SED, se esta gestionando los espacios faltantes para el siguiente cuatrimestre</t>
  </si>
  <si>
    <t>"Se emitió la Circular No. 08 del 08/06/2023, por la cual se dieron LINEAMIENTOS PARA EL CUMPLIMIENTO DEL DEBER DE ACTUALIZACIÓN PARA LA DECLARACIÓN DE BIENES Y RENTAS AÑO GRAVABLE 2022, ACTUALIZACION DECLARACION GENERAL CONFLICTOS DE INTERÉS Y PUBLICACIÓN Y DIVULGACIÓN PROACTIVA DE LA DECLARACIÓN DE BIENES Y RENTAS, DEL REGISTRO DE CONFLICTOS DE INTERÉS Y LA DECLARACIÓN DEL IMPUESTO SOBRE LA RENTA Y COMPLEMENTARIOS – LEY 2013 DE 2019. Esta circular se publicó en PRENSA SED, se envió por correo electrónico a Directivos del nivel central y local de la SED, para dar a conocer en los tres niveles."</t>
  </si>
  <si>
    <t>Se procedió a enviar la respectiva cartilla en los meses de mayo y agosto sobre que es conflicto de intereses con el fin de interiorizar la correspondiente información de los funcionarios administrativos y financieros.</t>
  </si>
  <si>
    <t xml:space="preserve">Se logro la participación activa de 37 funcionarios de la SED a la fecha tanto administrativos como financieros. </t>
  </si>
  <si>
    <t>Lista de asistencia de servidores que culminaron la jornada de inducción autónoma de 37servidores administrativos y financieros</t>
  </si>
  <si>
    <t>Se emitió la Circular No. 08 del 08/06/2023 y el memorando I-2023-65272 DEL 01/06/2023, por la cual se emitieron LINEAMIENTOS PARA EL CUMPLIMIENTO DEL DEBER DE ACTUALIZACIÓN PARA LA DECLARACIÓN DE BIENES Y RENTAS AÑO GRAVABLE 2022, ACTUALIZACION DECLARACION GENERAL CONFLICTOS DE INTERÉS EN SIDEAP, ENTRE OTROS: Tanto la circular como el memorando se publicaron en PRENSA SED, se envió por correo electrónico a Directivos del nivel local quienes difundieron en el nivel institucional y por SIGA a todas las áreas de la SED, para dar a conocer en los tres niveles.</t>
  </si>
  <si>
    <t>"Se realizó seguimiento estricto al diligenciamiento de bienes y rentas y módulo de conflictos de interés a través de SIDEAP por parte de los directivos de la SED; para ello, adicional a las actividades enunciadas en los numerales 4.1 y 4.3, para el caso de Directivos se envió correo electrónico el 28/07/2023 a quienes no habían realizado a esa fecha la actualización, recordando el deber de realizarla. De otra parte, se remitió memorando el 22/08/2023, recordando que además deben realizar el proceso establecido en la Ley 2013 de 2019, sobre la declaración proactiva de bienes y rentas, declaración de conflictos de interés y cargue de copia de la declaración de renta en el APLICATIVO POR LA INTEGRIDAD PUBLICA, dentro de los plazos establecidos en la mencionada normativa."</t>
  </si>
  <si>
    <r>
      <rPr>
        <sz val="10"/>
        <color rgb="FF000000"/>
        <rFont val="Arial"/>
        <family val="2"/>
      </rPr>
      <t xml:space="preserve">Se mantiene la observación realizada a la Causa: Describir la causa de manera clara y que la misma este en cumplimiento de la Metodología de Administración de riesgos de la Función Publica.
Se evidenció mediante informe que realizó revisión de 18 contratos que se encuentran en ejecución donde se verificaron aspectos técnicos, jurídicos, financieros, administrativos, entre otros. </t>
    </r>
    <r>
      <rPr>
        <b/>
        <sz val="10"/>
        <color rgb="FF000000"/>
        <rFont val="Arial"/>
        <family val="2"/>
      </rPr>
      <t>Con lo anterior, evidenciando el cumplimiento de la actividad de control en el periodo.</t>
    </r>
  </si>
  <si>
    <t xml:space="preserve">Control 1:  El Director de Bienestar Estudiantil con el apoyo de su equipo de supervisión  (jurídico y técnico), las coordinadoras de cada programa y el equipo de control de operaciones, hace seguimiento  mensual a los informes de interventoría de los programas de alimentación y movilidad escolar, con el objetivo de garantizar el correcto funcionamiento de estos con oportunidad y calidad, mediante  la revisión y aprobación de los informes de  interventoría. En caso que no se realice el seguimiento mensual a los informes de la interventoría, el director solicita al coordinador responsable del programa de movilidad o alimentación escolar, el cumplimiento inmediato. Como evidencia de la ejecución del control, se tienen los informes mensuales  de interventoría del programa de movilidad y alimentación escolar, y las actas de reunión de seguimiento con la interventoría.
</t>
  </si>
  <si>
    <t>Director de Bienestar Estudiantil.
Equipos de Apoyo a la Supervisión.
Equipo de Control de Operaciones
Coordinadoras de cada uno de los Programas,</t>
  </si>
  <si>
    <t>Causa 1: Debilidades en la revisión de las actuaciones procesales  reportadas  en los informes mensuales presentados por las firmas  de abogados externos.</t>
  </si>
  <si>
    <t>Jefe Oficina Asesora Jurídica
Funcionarios designados 
Apoderado</t>
  </si>
  <si>
    <r>
      <t xml:space="preserve">Se evidenciaron como soporte para la actividad de control informes de actividades de los contratistas que prestan servicios de representación en procesos judiciales, así mismo se evidenciaron correos de aprobación de informes por parte del apoyo a la supervisión para los meses de enero a marzo 2023 para el contratista Herrera y Abogados. </t>
    </r>
    <r>
      <rPr>
        <b/>
        <sz val="10"/>
        <color rgb="FF000000"/>
        <rFont val="Arial"/>
        <family val="2"/>
      </rPr>
      <t>Se aportó evidencia adicional mediante memorando I-2023-20415, y oficios E-2023-73965 y S-2023-83442, los cuales soportan que el contratista Jiménez y Calderón Abogados SAS a la fecha de la revisión no ha presentado el último informe de actividades para la revisión correspondiente por la oficina jurídica, teniendo en cuenta lo anterior se da cumplimiento con la actividad de control para el cuatrimestre y se realizará desde la OCI el seguimiento respectivo en el segundo cuatrimestre a la subsanación de las controversias presentadas para la emisión de la cuenta de cobro faltante por parte del contratista.</t>
    </r>
  </si>
  <si>
    <r>
      <t xml:space="preserve">Se evidenciaron como soporte para la actividad de control informes de actividades de los contratistas que prestan servicios de representación en procesos judiciales, así mismo se evidenciaron correos de aprobación de informes por parte del apoyo a la supervisión para los meses de mayo a julio 2023 para el contratista Herrera y Abogados y Chaustre. </t>
    </r>
    <r>
      <rPr>
        <b/>
        <sz val="10"/>
        <color rgb="FF000000"/>
        <rFont val="Arial"/>
        <family val="2"/>
      </rPr>
      <t>Lo anterior soporta la actividad en el cuatrimestre</t>
    </r>
    <r>
      <rPr>
        <sz val="10"/>
        <color rgb="FF000000"/>
        <rFont val="Arial"/>
        <family val="2"/>
      </rPr>
      <t xml:space="preserve">. </t>
    </r>
  </si>
  <si>
    <t>Control 2: 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 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</si>
  <si>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t xml:space="preserve">Jefe Oficina Asesora Jurídica
Funcionarios designados  o Firma Externa Contratada </t>
  </si>
  <si>
    <t xml:space="preserve">Se evidenció mediante reporte en Excel de los estados procesales, el seguimiento y validación a los procesos judiciales y las alertas generadas mediante correo electrónico de esta manera dando cumplimiento con la actividad de control establecida para el cuatrimestre. </t>
  </si>
  <si>
    <r>
      <rPr>
        <sz val="10"/>
        <color rgb="FF000000"/>
        <rFont val="Arial"/>
        <family val="2"/>
      </rPr>
      <t xml:space="preserve">Se evidenciaron reportes de los estados procesales, el seguimiento y validación a los procesos judiciales y las alertas generadas mediante correo electrónico, </t>
    </r>
    <r>
      <rPr>
        <b/>
        <sz val="10"/>
        <color rgb="FF000000"/>
        <rFont val="Arial"/>
        <family val="2"/>
      </rPr>
      <t xml:space="preserve">no se evidenciaron reportes en Excel de los estados procesales en el segundo cuatrimestre por lo cual se da un cumplimiento parcial con la actividad de control relacionada. </t>
    </r>
  </si>
  <si>
    <t>Causa 1:Dificultades en el manejo de los canales de comunicación y las herramientas de control del seguimiento contractual, debido a las situaciones de orden social, público o epidemiológico, entre otras.</t>
  </si>
  <si>
    <t>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La asesoría y acompañamiento podrá realizarse virtualmente mediante los canales establecidos por la SED. Se realizará una (1) asesoría en el año, la cual deberá realizarse antes del 30 de abril del año 2022 y podrá desarrollarse en varias sesiones. Las evidencias de esta actividades serán las listas de asistencia y/o links de la actividad de asesoría y acompañamiento realizada por la Dirección de contratación.
En caso de no recibir la asesoría y acompañamiento por parte de la Dirección de Contratación, se elaborará por parte de la Subsecretaría, a más tardar en el curso del mes de mayo del año 2022, un único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 evidencia de esta actividad será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</si>
  <si>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t>Posibilidad de recibir o solicitar cualquier dádiva o beneficio  a nombre propio o de terceros para manipulación de los expedientes documentales de la entidad</t>
  </si>
  <si>
    <r>
      <rPr>
        <sz val="10"/>
        <color rgb="FF000000"/>
        <rFont val="Arial"/>
        <family val="2"/>
      </rPr>
      <t xml:space="preserve">Se evidenció la realización de cuatro capacitaciones durante el segundo cuatrimestre de 2023 programadas según el PIC 2023 en temas referentes a buenas prácticas para la conservación de documentos de archivo, normalización y centralización de documentos electrónicos, diligenciamiento formato hoja de control y FUID e implementación de las TRD, dirigida a dependencias de nivel central, local e institucional de manera virtual y capacitaciones presenciales por demanda relacionados a los instrumentos archivísticos, lineamientos para la organización de archivos de gestión y transferencias documentales en los tres niveles de la SED. Los soportes para dichas actividades se recogen en listas de asistencia, actas, grabaciones y material de apoyo. </t>
    </r>
    <r>
      <rPr>
        <b/>
        <sz val="10"/>
        <color rgb="FF000000"/>
        <rFont val="Arial"/>
        <family val="2"/>
      </rPr>
      <t>De acuerdo con lo anterior se da cumplimiento a la actividad de control relacionada.</t>
    </r>
  </si>
  <si>
    <r>
      <rPr>
        <sz val="10"/>
        <color rgb="FF000000"/>
        <rFont val="Arial"/>
        <family val="2"/>
      </rPr>
      <t>Se evidenciaron Actas de acompañamiento técnico a dependencias de nivel central, local e institucional para los meses de mayo a agosto de 2023 en donde se brindó soporte técnico en temáticas relacionadas con instrumentos archivísticos, procedimientos e instructivos del proceso de gestión documental, transferencias documentales, seguimiento a la actualización del inventario documental de los archivos de gestión y buenas prácticas en gestión documental. L</t>
    </r>
    <r>
      <rPr>
        <b/>
        <sz val="10"/>
        <color rgb="FF000000"/>
        <rFont val="Arial"/>
        <family val="2"/>
      </rPr>
      <t>o anterior soporta la actividad en el cuatrimestre. Se recomienda hacer seguimiento al cumplimiento del cronograma de transferencias primarias 2023 y legalizar las transferencias realizadas a través de las actas respectivas.</t>
    </r>
  </si>
  <si>
    <t>Control 1: El Jefe de la Oficina de Control Disciplinario de Instrucción  y las profesionales especializadas asignadas,  programan revisión cuatrimestral aleatoria de p procesos disciplinarios registrados en el sistema de información disciplinaria (SID 4), en las etapas procesales, hasta la decisión de archivo y  la formulación de cargos; bajo la responsabilidad   de los abogados con el fin de procurar la celeridad en los procesos.  De acuerdo a la revisión se reasignan los procesos. En caso de encontrar alguna irregularidad se comunicará a las instancias correspondientes. Como evidencia de la ejecución del control se cuenta con informes, actas de revisión.</t>
  </si>
  <si>
    <t>Control 1:La Jefe de la Oficina de Contratos y su equipo de trabajo realizan un taller trimestral a los supervisores y a quienes ejercen apoyo a la supervisión, con el fin de afianzar sus conocimientos respecto de su rol y responsabilidades. Como evidencia se tomarán listas de asistencia (con algunas preguntas relacionadas con el contenido del taller) y las presentaciones utilizadas para difundir los contenidos desarrollados. En caso de presentarse baja asistencia, se reprogramará una nueva sesión.</t>
  </si>
  <si>
    <t xml:space="preserve">Se evidenció capacitación de Supervisión, mediante lista de asistencia del 04 de mayo, con un total de 52 asistentes, teniendo en cuenta que en la evidencia no es posible identificar la asistencia de quienes son supervisores y apoyo a la supervisión, ni la cantidad de profesionales que deben asistir, no es posible validar el cumplimiento. La evidencia no se acompaña de preguntas relacionadas con el contenido de la capacitación. De acuerdo con lo anterior, no se evidencia el cumplimiento de la actividad de control.
La Oficina de Control Interno, informa que es necesario conocer el listado del total de supervisores y apoyo a la supervisión de la SED para validar el cumplimiento total de la actividad. Igualmente, tener en cuenta la aplicación de la desviación de la actividad.
Se genera una alerta por posible incumplimiento de la actividad de control propuesta, dado que en el segundo seguimiento se observa reiteración en el cumplimiento parcial de la misma, toda vez que no se esta asegurando la participación de la asistencia a las capacitaciones de todos los supervisores y apoyo a la supervisión de los contratos, no se esta realizando evaluación del conocimiento adquirido en la misma y no se aplicó la acción definida en la baja participación a la capacitación.
Se mantiene la siguiente Recomendación: Las capacitaciones deben validarse con el conocimiento adquirido para que se logre un control efectivo en la mitigación del riesgo.
Igualmente, controlar quienes asisten a la Capacitación para garantizar que todos los supervisores y apoyos a la supervisión participen en estos talleres. Teniendo en cuenta la magnitud de la entidad, se recomienda elaborar un cronograma de participación con el listado de quienes deben participar (garantizando que se encuentre el total de supervisores y apoyo a la supervisión) y posterior a esto validar la asistencia del 100% de ellos. 
</t>
  </si>
  <si>
    <r>
      <t xml:space="preserve">Se evidenció mediante memorando I-2023-52152 dirigido a Subsecretarios, directores, jefes y supervisores en el que se socializó las obligaciones que se tienen como supervisores de contratos. Se recomienda dar claridad en el asunte que se trata de buenas practicas. </t>
    </r>
    <r>
      <rPr>
        <b/>
        <sz val="10"/>
        <color theme="1"/>
        <rFont val="Arial"/>
        <family val="2"/>
      </rPr>
      <t>Con lo anterior, evidenciando la actividad de control.</t>
    </r>
  </si>
  <si>
    <r>
      <t xml:space="preserve">Se evidenció mediante memorando I-2023-97381 del 29 de agosto dirigido a Subsecretarios, directores, jefes y supervisores en el que se socializó las obligaciones que se tienen como supervisores de contratos. </t>
    </r>
    <r>
      <rPr>
        <b/>
        <sz val="10"/>
        <color theme="1"/>
        <rFont val="Arial"/>
        <family val="2"/>
      </rPr>
      <t>Con lo anterior, evidenciando la actividad de control.</t>
    </r>
  </si>
  <si>
    <r>
      <t>Se evidenció mediante 72  actas de reunión de  las mesas de trabajo realizadas por la Oficina de Apoyo Precontractual y Oficina de Contratos para la elaboración de los estudios previos. Se recomienda que las actas tengan las firmas completas y en el caso de validarse con correo electrónico, anexar el mismo al acta.</t>
    </r>
    <r>
      <rPr>
        <b/>
        <sz val="10"/>
        <color theme="1"/>
        <rFont val="Arial"/>
        <family val="2"/>
      </rPr>
      <t xml:space="preserve"> Con lo anterior, evidenció el cumplimiento de la actividad de control.</t>
    </r>
  </si>
  <si>
    <r>
      <t>Se evidenció mediante 45 actas de reunión de  las mesas de trabajo realizadas por la Oficina de Apoyo Precontractual y Oficina de Contratos para la elaboración de los estudios previos. Se recomienda que las actas tengan las firmas completas y en el caso de validarse con correo electrónico, anexar el mismo al acta.</t>
    </r>
    <r>
      <rPr>
        <b/>
        <sz val="10"/>
        <color theme="1"/>
        <rFont val="Arial"/>
        <family val="2"/>
      </rPr>
      <t xml:space="preserve"> Con lo anterior, evidenció el cumplimiento de la actividad de control.</t>
    </r>
  </si>
  <si>
    <r>
      <t xml:space="preserve">Se evidenció mediante memorando I-2023-97588 y correo electrónico del 29 de agosto dirigido a profesionales de la Oficina de Apoyo Precontractual en el que se socializó Buenas prácticas para la validación de documentos presentados por oferentes y posibles contratistas. . </t>
    </r>
    <r>
      <rPr>
        <b/>
        <sz val="10"/>
        <color theme="1"/>
        <rFont val="Arial"/>
        <family val="2"/>
      </rPr>
      <t>Con lo anterior, observando el cumplimiento actividad de control.</t>
    </r>
  </si>
  <si>
    <r>
      <t xml:space="preserve">Se evidenció mediante lista de asistencia y presentación de la capacitación realizada el 14 de marzo de 2023 sobre Colusión. </t>
    </r>
    <r>
      <rPr>
        <b/>
        <sz val="10"/>
        <color rgb="FF000000"/>
        <rFont val="Arial"/>
        <family val="2"/>
      </rPr>
      <t xml:space="preserve">Con lo anterior, evidenciando el cumplimiento de la actividad de control para el periodo. 
</t>
    </r>
    <r>
      <rPr>
        <sz val="10"/>
        <color rgb="FF000000"/>
        <rFont val="Arial"/>
        <family val="2"/>
      </rPr>
      <t>Se recomienda validar si la asistencia corresponde a la participación de las personas esperadas, de lo contrario programas una segunda capacitación como lo dispone la actividad de control.
Las capacitaciones deben validarse con el conocimiento adquirido para que se logre un control efectivo en la mitigación del riesgo.</t>
    </r>
  </si>
  <si>
    <r>
      <t>Se evidenció para los meses de mayo a agosto de 2023, a través de consolidado en Excel mensual los registros de divulgación de la información publicada y correos soportando la verificación del cumplimiento del protocolo para las publicaciones de información enviadas por las diferentes dependencias de la SED.</t>
    </r>
    <r>
      <rPr>
        <b/>
        <sz val="10"/>
        <color theme="1"/>
        <rFont val="Arial"/>
        <family val="2"/>
      </rPr>
      <t xml:space="preserve"> Lo anterior soporta la actividad de control para el cuatrimestre.</t>
    </r>
  </si>
  <si>
    <t>Control 1: 
El Director de participación y relaciones interinstitucionales y las personas líderes de los procesos realizarán un seguimiento técnico, administrativo y operativo trimestralmente para la puesta en marcha de la estrategia  Justicia Escolar restaurativa JER, llevando a cabo las siguientes acciones: 
i). Diseño e implementación de un esquema operativo, administrativo y pedagógico que contempla varios puntos de control disminuyendo o eliminando el riesgo de corrupción 
ii).Convocatoria abierta y pública para el apoyo de iniciativas.
iii). Definición de tipos de apoyo: humanos, de servicio e insumos (no se apoyarán insumos que no potencien la intencionalidad pedagógica de la iniciativa).
iv). Ruta técnica para la definición de apoyos, adquisición y legalización con apoyo de profesionales de la SED de diferentes áreas.
v). Se llevarán a cabo los acompañamientos en cada IED para la formulación del plan de acción, el plan de inversión, así como dos seguimientos a la ejecución de los recursos girados a cada uno de los colegios para el desarrollo de las  experiencias JER.  En caso de que no se realice oportunamente el seguimiento trimestral establecido en la actividad de control, el Director  de participación y relaciones interinstitucionales solicita al equipo de trabajo  la realización del mismo en el menor  tiempo posible.
Como evidencias del control se tienen el plan de acción de las  iniciativas, los planes de inversión, seguimientos a la ejecución de recursos, actas de acompañamientos pedagógicos y/o correos.</t>
  </si>
  <si>
    <r>
      <t>Se evidenció mediante correos electrónicos e informes preliminares de las auditorías realizadas firmados por el Jefe de la Oficina de Control Interno. Con lo anterior, evidenciando el</t>
    </r>
    <r>
      <rPr>
        <b/>
        <sz val="10"/>
        <color rgb="FF000000"/>
        <rFont val="Arial"/>
        <family val="2"/>
      </rPr>
      <t xml:space="preserve"> cumplimiento de la actividad de control propuesta para el periodo.</t>
    </r>
  </si>
  <si>
    <r>
      <t>Se evidenció mediante correos electrónicos e informes preliminares de las auditorías realizadas firmados por el Jefe de la Oficina de Control Interno. Con lo anterior, evidenciando el</t>
    </r>
    <r>
      <rPr>
        <b/>
        <sz val="10"/>
        <color theme="1"/>
        <rFont val="Arial"/>
        <family val="2"/>
      </rPr>
      <t xml:space="preserve"> cumplimiento de la actividad de control propuesta para el periodo.</t>
    </r>
  </si>
  <si>
    <t xml:space="preserve">Control 1:  
El jefe de la Oficina de Nómina apoyado en su equipo de funcionarios de planta y contratistas, mensualmente revisan una muestra aleatoria de la información cargada en SharePoint por las áreas responsables vs lo existente en el sistema Integrado para la Gestión de Talento Humano y Nómina, con el fin de identificar aquellas novedades que presenten inconsistencias y notifican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de lo encontrado. 
Evidencia: Cuadro resumen novedades aplicadas en la nómina mensual, correo mensual en el cual se informa a las áreas encargadas la apertura del cronograma para el ingreso de novedades, reporte de la ejecución presupuestal con el mismo corte del informe de seguimiento.          </t>
  </si>
  <si>
    <t>Causa 1: Demoras en los procesos de radicación, actualización de información y estudio de los trámites de prestaciones sociales de las entidades involucradas  (Fiduprevisora y SED).</t>
  </si>
  <si>
    <t>Control 1: El profesional de la Dirección de Talento Humano Responsable del Grupo de Fondo Prestacional y su equipo de trabajo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 Como evidencia de la ejecución del control queda la base de datos de Excel con la trazabilidad de las prestaciones sociales</t>
  </si>
  <si>
    <r>
      <t xml:space="preserve">Se evidenció a través de reporte en Excel la verificación del estado de las solicitudes para el primer cuatrimestre de 2023 con relación a las prestaciones sociales y su cumplimiento en términos para su trámite, soportando la realización de la actividad de control establecida. </t>
    </r>
    <r>
      <rPr>
        <b/>
        <sz val="10"/>
        <color rgb="FF000000"/>
        <rFont val="Arial"/>
        <family val="2"/>
      </rPr>
      <t>Se recomienda en el diseño del control mencionar con claridad el soporte de la actividad, en este caso la evidencia del control es la base de datos de Excel con la trazabilidad de las solicitudes de prestaciones sociales.</t>
    </r>
  </si>
  <si>
    <r>
      <t>Se evidenció a través de reporte en Excel la verificación del estado de las solicitudes para el segundo cuatrimestre de 2023 con relación al estado de las solicitudes de prestaciones sociales y su cumplimiento en términos para su trámite. L</t>
    </r>
    <r>
      <rPr>
        <b/>
        <sz val="10"/>
        <color rgb="FF000000"/>
        <rFont val="Arial"/>
        <family val="2"/>
      </rPr>
      <t xml:space="preserve">o anterior soporta la realización de la actividad de control establecida para el cuatrimestre. </t>
    </r>
  </si>
  <si>
    <t>Causa 1: Falta de controles en el proceso de vinculación de los docentes provisionales, así como  ofrecimiento de beneficios  de un docente sin cumplimiento de requisitos para obtener un nombramiento</t>
  </si>
  <si>
    <t xml:space="preserve">Control 1: Control 1: El (la) Jefe de la Oficina de personal por intermedio de los profesionales encargados de la Vinculación Docente, verifica que el personal docente cumpla con los requisitos y competencias para los cargos de directivos docentes y docentes del sistema especial de carrera docente establecido mediante las resoluciones expedidas por el Ministerio de Educación Nacional. La verificación se realiza por demanda, a los candidatos escogidos en el aplicativo  de selección docente de la Secretaria de Educación del Distrito y Sistema Maestro del MEN. Como evidencia de la ejecución del control quedan: certificación de cumplimiento de requisitos, acto administrativo de nombramiento y  listado de la revisión de títulos. En caso de presentarse inconsistencias, se rechaza la postulación y se notifica por correo electrónico la negación por inconsistencias , liberando nuevamente la vacante. </t>
  </si>
  <si>
    <r>
      <t xml:space="preserve">Se evidenció mediante base de datos en Excel los nombramientos que se realizaron en el primer cuatrimestre y listado en Excel de la revisión de títulos efectuada, Adicionalmente se soportaron actos administrativos de nombramiento y certificados de cumplimiento de requisitos para la vinculación en la SED. </t>
    </r>
    <r>
      <rPr>
        <b/>
        <sz val="10"/>
        <color rgb="FF000000"/>
        <rFont val="Arial"/>
        <family val="2"/>
      </rPr>
      <t>De acuerdo con lo anterior se da cumplimiento a la actividad de control para el periodo.</t>
    </r>
    <r>
      <rPr>
        <sz val="10"/>
        <color rgb="FF000000"/>
        <rFont val="Arial"/>
        <family val="2"/>
      </rPr>
      <t xml:space="preserve"> </t>
    </r>
  </si>
  <si>
    <r>
      <t xml:space="preserve">Se evidenció mediante base de datos en Excel los nombramientos que se realizaron en el segundo cuatrimestre y la revisión de títulos efectuada, adicionalmente se soportaron actos administrativos de nombramiento, sin embargo no se aportaron certificados de cumplimiento de requisitos para la vinculación en la SED. </t>
    </r>
    <r>
      <rPr>
        <b/>
        <sz val="10"/>
        <color rgb="FF000000"/>
        <rFont val="Arial"/>
        <family val="2"/>
      </rPr>
      <t>De acuerdo con lo anterior se da cumplimiento de manera parcial a la actividad de control para el periodo.</t>
    </r>
    <r>
      <rPr>
        <sz val="10"/>
        <color rgb="FF000000"/>
        <rFont val="Arial"/>
        <family val="2"/>
      </rPr>
      <t xml:space="preserve"> </t>
    </r>
  </si>
  <si>
    <t xml:space="preserve">Causa 1: Ofrecimiento de dádivas por Presentación de títulos falsos para tramites de escalafón docente con expedición del acto administrativo de inscripción, ascenso o mejoramiento salarial, sin el lleno de los requisitos.             </t>
  </si>
  <si>
    <t>Control 1:  El jefe de la Oficina de Escalafón Docente  por intermedio del equipo de trabajo diariamente realiza la verificación de títulos, a través de la verificación de títulos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</si>
  <si>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r>
      <t xml:space="preserve">Se soportó a través de archivo en Excel base de datos de la verificación de títulos en el primer cuatrimestre de 2023, así mismo se evidenció documentación que soportan 4 denuncias por presentación de títulos falsos. </t>
    </r>
    <r>
      <rPr>
        <b/>
        <sz val="10"/>
        <color rgb="FF000000"/>
        <rFont val="Arial"/>
        <family val="2"/>
      </rPr>
      <t>Lo anterior evidenció el cumplimiento de la actividad de control.</t>
    </r>
  </si>
  <si>
    <r>
      <t xml:space="preserve">Se soportó a través de archivo en Excel base de datos de la verificación de títulos en el segundo cuatrimestre de 2023, igualmente se evidenció documentación que soportan 7 denuncias por presentación de títulos falsos. </t>
    </r>
    <r>
      <rPr>
        <b/>
        <sz val="10"/>
        <color rgb="FF000000"/>
        <rFont val="Arial"/>
        <family val="2"/>
      </rPr>
      <t>Lo anterior evidenció el cumplimiento de la actividad de control.</t>
    </r>
  </si>
  <si>
    <t>Control 2: El funcionario responsable de la OSC cada vez que recibe una solicitud, desarrolla las actividades descritas en  el procedimiento de Legalización de documentos para estudios en el exterior, con el fin de asegurar que se realicen todos los controles contemplados en el procedimiento. Adicionalmente, se realizarán monitoreos mensuales aleatorios a una muestra de las solicitudes de gestión de legalización de trámites, con el fin de identificar posibles casos que incumplan con los requisitos.
En caso de identificar inconsistencias en los documentos no se realiza la gestión de la solicitud. Como evidencia se mantienen los registros de la ejecución del procedimiento.</t>
  </si>
  <si>
    <r>
      <t xml:space="preserve">Se evidenciaron registros en Excel de las revisiones efectuadas a la legalización de estudios en el exterior y soportes de las denuncias efectuadas ante la Fiscalía de casos por presunta falsedad en documento público por trámites de legalización de documentos con destino al exterior. </t>
    </r>
    <r>
      <rPr>
        <b/>
        <sz val="10"/>
        <color rgb="FF000000"/>
        <rFont val="Arial"/>
        <family val="2"/>
      </rPr>
      <t>Lo anterior soporta el cumplimiento de la actividad en el cuatrimestre.</t>
    </r>
    <r>
      <rPr>
        <sz val="10"/>
        <color rgb="FF000000"/>
        <rFont val="Arial"/>
        <family val="2"/>
      </rPr>
      <t xml:space="preserve"> 
</t>
    </r>
  </si>
  <si>
    <t>Profesionales de seguridad digital de la Oficina de las Tecnologías de la información y las Comunicaciones</t>
  </si>
  <si>
    <t>Registros en la herramienta Dexon, consolidados en el Tablero de control de Seguridad Digital</t>
  </si>
  <si>
    <r>
      <t xml:space="preserve">
Se evidenció mediante reporte en Excel el registro de las solicitudes de acceso recibidas y atendidas en el primer cuatrimestre. </t>
    </r>
    <r>
      <rPr>
        <b/>
        <sz val="10"/>
        <color rgb="FF000000"/>
        <rFont val="Arial"/>
        <family val="2"/>
      </rPr>
      <t>Se recomienda cambiar en la columna  responsable la denominación OAREDP por la OTIC ,atendiendo a los cambios en el nombre de la oficina y revisar el responsable de la ejecución del control ya que en la actividad de control relacionan como responsables a los administradores de claves y usuarios de los Sistemas de información y en la información de la actividad de control en la columna responsables relacionan como responsables a los profesionales de seguridad digital de la oficina por lo anterior no es clara la asignación de responsable. Adicionalmente se sugiere revisar las evidencias referidas en la actividad de control y en la columna de soporte (registro) que relacionan ya que en la actividad de control se especifican los siguientes soportes: formato "Reporte de novedades para acceso a medios de procesamiento de información”" y el registro de la solicitud, y en el soporte de la actividad relacionan: registros en la herramienta Dexon, consolidados en el tablero de control de seguridad digital.</t>
    </r>
  </si>
  <si>
    <r>
      <t xml:space="preserve">
Se evidenció mediante reporte en Excel el registro de las solicitudes de acceso recibidas y atendidas en el segundo cuatrimestre. </t>
    </r>
    <r>
      <rPr>
        <b/>
        <sz val="10"/>
        <color rgb="FF000000"/>
        <rFont val="Arial"/>
        <family val="2"/>
      </rPr>
      <t xml:space="preserve">Lo anterior soporta el cumplimiento de la actividad en el cuatrimestre. </t>
    </r>
  </si>
  <si>
    <t>De acuerdo con el reporte de productos periodísticos presentado para el segundo cuatrimestre de 2023 se evidencia la gestión de publicación de 324 piezas entre boletines, notas externas, comunicados e historias. es pertinente continuar con la actividad de publicación de estas piezas de comunicación las cuales son instrumentos para brindar información de los resultados y avance en la gestión a la ciudadanía.</t>
  </si>
  <si>
    <t>Se sugiere ajustar en el formato PAAC Componente Rendición de Cuentas actividad 3.3 la actividad en la parte que corresponde a la vigencia de la rendición de cuentas ya que está con fecha de 2021. Este ajuste debe ser reportado con la debida anticipación a la Oficina Asesora de Planeación, para llevar a cabo la actualización del PAAC.</t>
  </si>
  <si>
    <t>Faltó una sesión. De acuerdo con lo planeado en esta actividad debieron realizarse 4 sesiones en el segundo cuatrimestre, está pendiente la realización de una sesión de capacitación en el Plan Institucional de Participación Ciudadana. Se recomienda que en el caso en que no se pueda cumplir con una actividad en la fecha programada, se solicite la reprogramación a la Oficina Asesora de Planeación.</t>
  </si>
  <si>
    <t>No se cumple la actividad. De acuerdo con lo planeado esta actividad debió realizarse en el segundo cuatrimestre. Se recomienda que en el caso en que no se pueda cumplir con una actividad en la fecha programada, se solicite la reprogramación a la Oficina Asesora de Planeación.</t>
  </si>
  <si>
    <t xml:space="preserve">
Se evidenciaron dos controles con observación reiterativas al diseño de los controles y definición de las causas en los riesgos No. 11 y 15; en 5 actividades de control se presentaron observación al cumplimiento de las mismas, los cuales se pueden observar en los riesgos No. 3, 14 y 19, resaltando que la actividad de control No. 1 del riesgo No. 19 del proceso de Gestión Contractual, presenta un alerta por reiteración en el cumplimiento parcial de la mismas.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</si>
</sst>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0.0"/>
    <numFmt numFmtId="166" formatCode="0;[Red]0"/>
  </numFmts>
  <fonts count="29" x14ac:knownFonts="1">
    <font>
      <sz val="11"/>
      <color theme="1"/>
      <name val="Calibri"/>
      <family val="2"/>
      <scheme val="minor"/>
    </font>
    <font>
      <sz val="11"/>
      <color theme="1"/>
      <name val="Calibri"/>
      <family val="2"/>
      <scheme val="minor"/>
    </font>
    <font>
      <sz val="10"/>
      <color rgb="FF000000"/>
      <name val="Times New Roman"/>
      <family val="1"/>
    </font>
    <font>
      <sz val="10"/>
      <color theme="1"/>
      <name val="Arial"/>
      <family val="2"/>
    </font>
    <font>
      <b/>
      <sz val="10"/>
      <color theme="1"/>
      <name val="Arial"/>
      <family val="2"/>
    </font>
    <font>
      <b/>
      <sz val="10"/>
      <name val="Arial"/>
      <family val="2"/>
    </font>
    <font>
      <sz val="10"/>
      <name val="Arial"/>
      <family val="2"/>
    </font>
    <font>
      <sz val="10"/>
      <color rgb="FF000000"/>
      <name val="Arial"/>
      <family val="2"/>
    </font>
    <font>
      <b/>
      <sz val="10"/>
      <color rgb="FF000000"/>
      <name val="Arial"/>
      <family val="2"/>
    </font>
    <font>
      <u/>
      <sz val="11"/>
      <color theme="10"/>
      <name val="Calibri"/>
      <family val="2"/>
      <scheme val="minor"/>
    </font>
    <font>
      <b/>
      <sz val="10"/>
      <color indexed="8"/>
      <name val="Arial"/>
      <family val="2"/>
    </font>
    <font>
      <sz val="11"/>
      <color theme="1"/>
      <name val="Arial"/>
      <family val="2"/>
    </font>
    <font>
      <b/>
      <sz val="11"/>
      <color rgb="FF000000"/>
      <name val="Arial"/>
      <family val="2"/>
    </font>
    <font>
      <b/>
      <sz val="11"/>
      <color theme="1"/>
      <name val="Arial"/>
      <family val="2"/>
    </font>
    <font>
      <u/>
      <sz val="10"/>
      <color theme="10"/>
      <name val="Arial"/>
      <family val="2"/>
    </font>
    <font>
      <u/>
      <sz val="11"/>
      <color theme="10"/>
      <name val="Arial"/>
      <family val="2"/>
    </font>
    <font>
      <sz val="10"/>
      <color rgb="FFFF0000"/>
      <name val="Arial"/>
      <family val="2"/>
    </font>
    <font>
      <sz val="9"/>
      <color theme="1"/>
      <name val="Arial"/>
      <family val="2"/>
    </font>
    <font>
      <sz val="9"/>
      <name val="Arial"/>
      <family val="2"/>
    </font>
    <font>
      <sz val="9"/>
      <color theme="1"/>
      <name val="Amasis MT Pro Medium"/>
      <family val="1"/>
    </font>
    <font>
      <sz val="10"/>
      <color indexed="8"/>
      <name val="Arial"/>
      <family val="2"/>
    </font>
    <font>
      <b/>
      <sz val="9"/>
      <color indexed="59"/>
      <name val="Arial"/>
      <family val="2"/>
    </font>
    <font>
      <b/>
      <sz val="14"/>
      <color theme="1"/>
      <name val="Arial"/>
      <family val="2"/>
    </font>
    <font>
      <b/>
      <sz val="9"/>
      <color indexed="8"/>
      <name val="Arial"/>
      <family val="2"/>
    </font>
    <font>
      <b/>
      <sz val="9"/>
      <color indexed="81"/>
      <name val="Tahoma"/>
      <family val="2"/>
    </font>
    <font>
      <sz val="9"/>
      <color indexed="81"/>
      <name val="Tahoma"/>
      <family val="2"/>
    </font>
    <font>
      <sz val="8"/>
      <name val="Calibri"/>
      <family val="2"/>
      <scheme val="minor"/>
    </font>
    <font>
      <sz val="10"/>
      <color rgb="FF000000"/>
      <name val="Arial"/>
      <family val="2"/>
    </font>
    <font>
      <sz val="10"/>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rgb="FFD9E1F2"/>
        <bgColor indexed="64"/>
      </patternFill>
    </fill>
    <fill>
      <patternFill patternType="solid">
        <fgColor rgb="FFFFFFCC"/>
        <bgColor indexed="64"/>
      </patternFill>
    </fill>
    <fill>
      <patternFill patternType="solid">
        <fgColor rgb="FFFCFEBA"/>
        <bgColor indexed="64"/>
      </patternFill>
    </fill>
    <fill>
      <patternFill patternType="solid">
        <fgColor theme="4" tint="0.59999389629810485"/>
        <bgColor indexed="64"/>
      </patternFill>
    </fill>
    <fill>
      <patternFill patternType="solid">
        <fgColor theme="4" tint="0.79998168889431442"/>
        <bgColor rgb="FF00000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indexed="64"/>
      </left>
      <right style="medium">
        <color indexed="64"/>
      </right>
      <top/>
      <bottom style="medium">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1"/>
      </left>
      <right style="thin">
        <color theme="1"/>
      </right>
      <top style="thin">
        <color theme="1"/>
      </top>
      <bottom style="thin">
        <color theme="1"/>
      </bottom>
      <diagonal/>
    </border>
    <border>
      <left/>
      <right style="thin">
        <color indexed="64"/>
      </right>
      <top style="medium">
        <color indexed="64"/>
      </top>
      <bottom/>
      <diagonal/>
    </border>
    <border>
      <left style="thin">
        <color theme="1"/>
      </left>
      <right style="thin">
        <color theme="1"/>
      </right>
      <top style="thin">
        <color theme="1"/>
      </top>
      <bottom/>
      <diagonal/>
    </border>
    <border>
      <left/>
      <right style="medium">
        <color indexed="64"/>
      </right>
      <top style="medium">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4">
    <xf numFmtId="0" fontId="0" fillId="0" borderId="0"/>
    <xf numFmtId="9" fontId="1" fillId="0" borderId="0" applyFont="0" applyFill="0" applyBorder="0" applyAlignment="0" applyProtection="0"/>
    <xf numFmtId="0" fontId="2" fillId="0" borderId="0"/>
    <xf numFmtId="0" fontId="6" fillId="0" borderId="0"/>
    <xf numFmtId="0" fontId="6" fillId="0" borderId="0"/>
    <xf numFmtId="0" fontId="1" fillId="0" borderId="0"/>
    <xf numFmtId="9" fontId="1" fillId="0" borderId="0" applyFont="0" applyFill="0" applyBorder="0" applyAlignment="0" applyProtection="0"/>
    <xf numFmtId="9" fontId="6" fillId="0" borderId="0" applyFont="0" applyFill="0" applyBorder="0" applyAlignment="0" applyProtection="0"/>
    <xf numFmtId="0" fontId="6" fillId="0" borderId="0"/>
    <xf numFmtId="0" fontId="1" fillId="0" borderId="0"/>
    <xf numFmtId="0" fontId="9"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41" fontId="1" fillId="0" borderId="0" applyFont="0" applyFill="0" applyBorder="0" applyAlignment="0" applyProtection="0"/>
  </cellStyleXfs>
  <cellXfs count="519">
    <xf numFmtId="0" fontId="0" fillId="0" borderId="0" xfId="0"/>
    <xf numFmtId="0" fontId="3" fillId="0" borderId="0" xfId="0" applyFont="1"/>
    <xf numFmtId="0" fontId="3" fillId="0" borderId="0" xfId="0" applyFont="1" applyAlignment="1">
      <alignment horizontal="center"/>
    </xf>
    <xf numFmtId="0" fontId="7" fillId="4" borderId="1" xfId="0" applyFont="1" applyFill="1" applyBorder="1" applyAlignment="1">
      <alignment horizontal="justify" vertical="top" wrapText="1"/>
    </xf>
    <xf numFmtId="0" fontId="7" fillId="0" borderId="1" xfId="0" applyFont="1" applyBorder="1" applyAlignment="1">
      <alignment horizontal="justify" vertical="top" wrapText="1"/>
    </xf>
    <xf numFmtId="0" fontId="6" fillId="0" borderId="0" xfId="4" applyAlignment="1">
      <alignment vertical="center"/>
    </xf>
    <xf numFmtId="0" fontId="6" fillId="4" borderId="0" xfId="4" applyFill="1" applyAlignment="1">
      <alignment vertical="center"/>
    </xf>
    <xf numFmtId="0" fontId="6" fillId="4" borderId="0" xfId="4" applyFill="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4" borderId="0" xfId="0" applyFont="1" applyFill="1"/>
    <xf numFmtId="0" fontId="3" fillId="4" borderId="0" xfId="0" applyFont="1" applyFill="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0" borderId="1" xfId="0" applyFont="1" applyBorder="1" applyAlignment="1">
      <alignment horizontal="justify" vertical="top" wrapText="1"/>
    </xf>
    <xf numFmtId="0" fontId="3" fillId="6" borderId="1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16" xfId="0" applyFont="1" applyFill="1" applyBorder="1" applyAlignment="1">
      <alignment horizontal="center" vertical="center"/>
    </xf>
    <xf numFmtId="0" fontId="3" fillId="6" borderId="3" xfId="0" applyFont="1" applyFill="1" applyBorder="1"/>
    <xf numFmtId="15" fontId="3" fillId="0" borderId="1" xfId="0" applyNumberFormat="1" applyFont="1" applyBorder="1" applyAlignment="1">
      <alignment horizontal="justify" vertical="top"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11"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3" fillId="4" borderId="1" xfId="0" applyFont="1" applyFill="1" applyBorder="1" applyAlignment="1">
      <alignment vertical="center" wrapText="1"/>
    </xf>
    <xf numFmtId="0" fontId="6" fillId="0" borderId="18" xfId="0" applyFont="1" applyBorder="1" applyAlignment="1">
      <alignment vertical="center" wrapText="1"/>
    </xf>
    <xf numFmtId="0" fontId="7" fillId="0" borderId="18" xfId="4" applyFont="1" applyBorder="1" applyAlignment="1">
      <alignment vertical="center" wrapText="1"/>
    </xf>
    <xf numFmtId="0" fontId="13" fillId="0" borderId="0" xfId="0" applyFont="1" applyAlignment="1">
      <alignment horizontal="left" vertical="center" indent="2"/>
    </xf>
    <xf numFmtId="0" fontId="3" fillId="0" borderId="1" xfId="0" applyFont="1" applyBorder="1" applyAlignment="1">
      <alignment horizontal="center" vertical="center" wrapText="1"/>
    </xf>
    <xf numFmtId="0" fontId="13" fillId="2" borderId="0" xfId="0" applyFont="1" applyFill="1" applyAlignment="1">
      <alignment horizontal="center" vertical="center" wrapText="1"/>
    </xf>
    <xf numFmtId="0" fontId="15" fillId="0" borderId="0" xfId="11" applyFont="1" applyBorder="1" applyAlignment="1">
      <alignment horizontal="left" vertical="center" wrapText="1"/>
    </xf>
    <xf numFmtId="0" fontId="12" fillId="13" borderId="1" xfId="0" applyFont="1" applyFill="1" applyBorder="1" applyAlignment="1">
      <alignment horizontal="center" vertical="center" wrapText="1"/>
    </xf>
    <xf numFmtId="0" fontId="12" fillId="13" borderId="1" xfId="0" applyFont="1" applyFill="1" applyBorder="1" applyAlignment="1">
      <alignment horizontal="center" vertical="center"/>
    </xf>
    <xf numFmtId="0" fontId="11" fillId="0" borderId="0" xfId="0" applyFont="1"/>
    <xf numFmtId="0" fontId="11" fillId="0" borderId="0" xfId="0" applyFont="1" applyAlignment="1">
      <alignment horizontal="center"/>
    </xf>
    <xf numFmtId="0" fontId="13" fillId="2" borderId="0" xfId="0" applyFont="1" applyFill="1" applyAlignment="1">
      <alignment horizontal="center" vertical="center"/>
    </xf>
    <xf numFmtId="0" fontId="11" fillId="0" borderId="0" xfId="0" applyFont="1" applyAlignment="1">
      <alignment wrapText="1"/>
    </xf>
    <xf numFmtId="0" fontId="8" fillId="0" borderId="0" xfId="0" applyFont="1" applyAlignment="1">
      <alignment horizontal="justify" vertical="center"/>
    </xf>
    <xf numFmtId="0" fontId="7" fillId="0" borderId="0" xfId="0" applyFont="1" applyAlignment="1">
      <alignment horizontal="justify" vertical="center"/>
    </xf>
    <xf numFmtId="0" fontId="4" fillId="0" borderId="0" xfId="0" applyFont="1" applyAlignment="1">
      <alignment horizontal="justify" vertical="center"/>
    </xf>
    <xf numFmtId="0" fontId="15" fillId="4" borderId="1" xfId="11" applyFont="1" applyFill="1" applyBorder="1" applyAlignment="1" applyProtection="1">
      <alignment horizontal="justify" vertical="center" wrapText="1"/>
      <protection locked="0"/>
    </xf>
    <xf numFmtId="0" fontId="15" fillId="0" borderId="1" xfId="11" applyFont="1" applyBorder="1" applyAlignment="1" applyProtection="1">
      <alignment horizontal="justify" vertical="center" wrapText="1"/>
      <protection locked="0"/>
    </xf>
    <xf numFmtId="0" fontId="15" fillId="10" borderId="1" xfId="11" applyFont="1" applyFill="1" applyBorder="1" applyAlignment="1">
      <alignment horizontal="justify" vertical="center" wrapText="1"/>
    </xf>
    <xf numFmtId="0" fontId="13" fillId="2" borderId="0" xfId="0" applyFont="1" applyFill="1" applyAlignment="1">
      <alignment vertical="center"/>
    </xf>
    <xf numFmtId="0" fontId="6" fillId="4" borderId="1" xfId="0" applyFont="1" applyFill="1" applyBorder="1" applyAlignment="1" applyProtection="1">
      <alignment horizontal="center" vertical="center" wrapText="1"/>
      <protection locked="0"/>
    </xf>
    <xf numFmtId="0" fontId="7" fillId="0" borderId="5" xfId="0" applyFont="1" applyBorder="1" applyAlignment="1">
      <alignment horizontal="center" vertical="center" wrapText="1"/>
    </xf>
    <xf numFmtId="0" fontId="7" fillId="4" borderId="5"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6" fillId="4" borderId="1" xfId="0" applyFont="1" applyFill="1" applyBorder="1" applyAlignment="1" applyProtection="1">
      <alignment horizontal="left" vertical="top" wrapText="1"/>
      <protection locked="0"/>
    </xf>
    <xf numFmtId="0" fontId="3" fillId="0" borderId="1" xfId="0" applyFont="1" applyBorder="1" applyAlignment="1" applyProtection="1">
      <alignment horizontal="justify" vertical="center" wrapText="1"/>
      <protection locked="0"/>
    </xf>
    <xf numFmtId="0" fontId="7" fillId="4"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6" fillId="0" borderId="1" xfId="0" applyFont="1" applyBorder="1" applyAlignment="1" applyProtection="1">
      <alignment horizontal="center" vertical="center" wrapText="1"/>
      <protection locked="0"/>
    </xf>
    <xf numFmtId="2" fontId="6" fillId="0" borderId="1" xfId="0" applyNumberFormat="1" applyFont="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horizontal="justify" vertical="center" wrapText="1"/>
      <protection locked="0"/>
    </xf>
    <xf numFmtId="9" fontId="6" fillId="0" borderId="1" xfId="0" applyNumberFormat="1" applyFont="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pplyProtection="1">
      <alignment horizontal="center" vertical="top" wrapText="1"/>
      <protection locked="0"/>
    </xf>
    <xf numFmtId="0" fontId="3" fillId="4" borderId="1" xfId="0" applyFont="1" applyFill="1" applyBorder="1" applyAlignment="1" applyProtection="1">
      <alignment horizontal="justify" vertical="center" wrapText="1"/>
      <protection locked="0"/>
    </xf>
    <xf numFmtId="0" fontId="6" fillId="2"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2" fontId="6" fillId="4" borderId="1" xfId="0" applyNumberFormat="1" applyFont="1" applyFill="1" applyBorder="1" applyAlignment="1" applyProtection="1">
      <alignment horizontal="center" vertical="center" wrapText="1"/>
      <protection locked="0"/>
    </xf>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justify" vertical="center" wrapText="1"/>
      <protection locked="0"/>
    </xf>
    <xf numFmtId="9" fontId="6" fillId="4" borderId="1" xfId="0" applyNumberFormat="1" applyFont="1" applyFill="1" applyBorder="1" applyAlignment="1">
      <alignment horizontal="center" vertical="center"/>
    </xf>
    <xf numFmtId="0" fontId="6" fillId="0" borderId="1" xfId="0" applyFont="1" applyBorder="1" applyAlignment="1" applyProtection="1">
      <alignment horizontal="left" vertical="top" wrapText="1"/>
      <protection locked="0"/>
    </xf>
    <xf numFmtId="0" fontId="7" fillId="0" borderId="1" xfId="0" applyFont="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xf>
    <xf numFmtId="2" fontId="6" fillId="4" borderId="1" xfId="0" applyNumberFormat="1" applyFont="1" applyFill="1" applyBorder="1" applyAlignment="1" applyProtection="1">
      <alignment horizontal="left" vertical="center" wrapText="1"/>
      <protection locked="0"/>
    </xf>
    <xf numFmtId="9" fontId="3" fillId="4" borderId="1" xfId="0" applyNumberFormat="1" applyFont="1" applyFill="1" applyBorder="1" applyAlignment="1">
      <alignment horizontal="center" vertical="center"/>
    </xf>
    <xf numFmtId="0" fontId="15" fillId="0" borderId="1" xfId="11" applyFont="1" applyBorder="1" applyAlignment="1" applyProtection="1">
      <alignment horizontal="justify" vertical="top" wrapText="1"/>
      <protection locked="0"/>
    </xf>
    <xf numFmtId="164" fontId="13" fillId="0" borderId="0" xfId="1" applyNumberFormat="1" applyFont="1" applyBorder="1" applyAlignment="1">
      <alignment horizontal="center" vertical="center"/>
    </xf>
    <xf numFmtId="164" fontId="13" fillId="2" borderId="0" xfId="0" applyNumberFormat="1" applyFont="1" applyFill="1" applyAlignment="1">
      <alignment horizontal="center" vertical="center"/>
    </xf>
    <xf numFmtId="0" fontId="13" fillId="0" borderId="1" xfId="0" applyFont="1" applyBorder="1" applyAlignment="1">
      <alignment horizontal="center" vertical="center"/>
    </xf>
    <xf numFmtId="0" fontId="6" fillId="0" borderId="1" xfId="0" applyFont="1" applyBorder="1" applyAlignment="1" applyProtection="1">
      <alignment horizontal="left" vertical="center" wrapText="1"/>
      <protection locked="0"/>
    </xf>
    <xf numFmtId="0" fontId="7" fillId="0" borderId="2" xfId="0" applyFont="1" applyBorder="1" applyAlignment="1">
      <alignment horizontal="center" vertical="center" wrapText="1"/>
    </xf>
    <xf numFmtId="0" fontId="3" fillId="0" borderId="28" xfId="0" applyFont="1" applyBorder="1" applyAlignment="1">
      <alignment horizontal="center" vertical="center" wrapText="1"/>
    </xf>
    <xf numFmtId="9" fontId="6" fillId="12" borderId="1" xfId="1" applyFont="1" applyFill="1" applyBorder="1" applyAlignment="1">
      <alignment horizontal="center" vertical="center"/>
    </xf>
    <xf numFmtId="0" fontId="6"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 xfId="0" applyFont="1" applyBorder="1" applyAlignment="1">
      <alignment horizontal="justify" vertical="center"/>
    </xf>
    <xf numFmtId="0" fontId="19" fillId="0" borderId="0" xfId="0" applyFont="1"/>
    <xf numFmtId="0" fontId="6" fillId="12" borderId="1" xfId="0" applyFont="1" applyFill="1" applyBorder="1" applyAlignment="1">
      <alignment horizontal="justify" vertical="center"/>
    </xf>
    <xf numFmtId="9" fontId="6" fillId="10" borderId="1" xfId="0" applyNumberFormat="1" applyFont="1" applyFill="1" applyBorder="1" applyAlignment="1">
      <alignment horizontal="center" vertical="center"/>
    </xf>
    <xf numFmtId="0" fontId="6" fillId="10" borderId="1" xfId="0" applyFont="1" applyFill="1" applyBorder="1" applyAlignment="1">
      <alignment horizontal="center" vertical="center" wrapText="1"/>
    </xf>
    <xf numFmtId="0" fontId="6" fillId="0" borderId="0" xfId="3"/>
    <xf numFmtId="0" fontId="6" fillId="15" borderId="0" xfId="3" applyFill="1"/>
    <xf numFmtId="0" fontId="6" fillId="15" borderId="0" xfId="3" applyFill="1" applyAlignment="1">
      <alignment horizontal="center" vertical="center"/>
    </xf>
    <xf numFmtId="0" fontId="6" fillId="0" borderId="0" xfId="3" applyAlignment="1">
      <alignment horizontal="center" vertical="center"/>
    </xf>
    <xf numFmtId="0" fontId="6" fillId="0" borderId="0" xfId="3" applyAlignment="1">
      <alignment vertical="center"/>
    </xf>
    <xf numFmtId="0" fontId="3" fillId="0" borderId="1" xfId="3" applyFont="1" applyBorder="1" applyAlignment="1">
      <alignment horizontal="left" vertical="center" wrapText="1"/>
    </xf>
    <xf numFmtId="0" fontId="6" fillId="0" borderId="1" xfId="0" applyFont="1" applyBorder="1" applyAlignment="1">
      <alignment horizontal="left" vertical="center" wrapText="1"/>
    </xf>
    <xf numFmtId="9" fontId="6" fillId="0" borderId="1" xfId="0" applyNumberFormat="1" applyFont="1" applyBorder="1" applyAlignment="1">
      <alignment horizontal="center" vertical="center" wrapText="1"/>
    </xf>
    <xf numFmtId="0" fontId="6" fillId="3" borderId="0" xfId="3" applyFill="1"/>
    <xf numFmtId="0" fontId="16" fillId="0" borderId="1" xfId="3" applyFont="1" applyBorder="1" applyAlignment="1">
      <alignment horizontal="left" vertical="center" wrapText="1"/>
    </xf>
    <xf numFmtId="0" fontId="14" fillId="0" borderId="1" xfId="10" applyFont="1" applyFill="1" applyBorder="1" applyAlignment="1">
      <alignment horizontal="left" vertical="center" wrapText="1"/>
    </xf>
    <xf numFmtId="9" fontId="7" fillId="0" borderId="1" xfId="0" applyNumberFormat="1" applyFont="1" applyBorder="1" applyAlignment="1">
      <alignment horizontal="center" vertical="center" wrapText="1"/>
    </xf>
    <xf numFmtId="0" fontId="16" fillId="0" borderId="27" xfId="3" applyFont="1" applyBorder="1" applyAlignment="1">
      <alignment horizontal="left" vertical="center" wrapText="1"/>
    </xf>
    <xf numFmtId="0" fontId="3" fillId="0" borderId="27" xfId="3" applyFont="1" applyBorder="1" applyAlignment="1">
      <alignment horizontal="left" vertical="center" wrapText="1"/>
    </xf>
    <xf numFmtId="0" fontId="17" fillId="0" borderId="0" xfId="0" applyFont="1"/>
    <xf numFmtId="0" fontId="17" fillId="0" borderId="0" xfId="0" applyFont="1" applyAlignment="1">
      <alignment horizontal="left" vertical="center"/>
    </xf>
    <xf numFmtId="0" fontId="3" fillId="0" borderId="1" xfId="0" applyFont="1" applyBorder="1" applyAlignment="1">
      <alignment horizontal="left" vertical="center" wrapText="1"/>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17" fillId="0" borderId="0" xfId="0" applyFont="1" applyAlignment="1">
      <alignment horizontal="center" vertical="center" wrapText="1"/>
    </xf>
    <xf numFmtId="0" fontId="17" fillId="15" borderId="0" xfId="0" applyFont="1" applyFill="1" applyAlignment="1">
      <alignment horizontal="center" vertical="center" wrapText="1"/>
    </xf>
    <xf numFmtId="0" fontId="17" fillId="15" borderId="0" xfId="0" applyFont="1" applyFill="1" applyAlignment="1">
      <alignment wrapText="1"/>
    </xf>
    <xf numFmtId="0" fontId="17" fillId="15" borderId="0" xfId="0" applyFont="1" applyFill="1"/>
    <xf numFmtId="0" fontId="3" fillId="0" borderId="0" xfId="0" applyFont="1" applyAlignment="1">
      <alignment horizontal="justify" vertical="top"/>
    </xf>
    <xf numFmtId="0" fontId="3" fillId="0" borderId="0" xfId="0" applyFont="1" applyAlignment="1">
      <alignment horizontal="left" vertical="center"/>
    </xf>
    <xf numFmtId="0" fontId="21" fillId="4" borderId="37" xfId="4" applyFont="1" applyFill="1" applyBorder="1" applyAlignment="1">
      <alignment vertical="center" wrapText="1"/>
    </xf>
    <xf numFmtId="0" fontId="21" fillId="4" borderId="38" xfId="4" applyFont="1" applyFill="1" applyBorder="1" applyAlignment="1">
      <alignment vertical="center" wrapText="1"/>
    </xf>
    <xf numFmtId="0" fontId="18" fillId="4" borderId="0" xfId="4" applyFont="1" applyFill="1"/>
    <xf numFmtId="0" fontId="18" fillId="0" borderId="0" xfId="4" applyFont="1"/>
    <xf numFmtId="0" fontId="6" fillId="4" borderId="0" xfId="4" applyFill="1" applyAlignment="1">
      <alignment horizontal="left" vertical="center"/>
    </xf>
    <xf numFmtId="9" fontId="4" fillId="2" borderId="5" xfId="0" applyNumberFormat="1" applyFont="1" applyFill="1" applyBorder="1" applyAlignment="1">
      <alignment horizontal="center" vertical="center" wrapText="1"/>
    </xf>
    <xf numFmtId="0" fontId="10" fillId="16" borderId="42" xfId="4" applyFont="1" applyFill="1" applyBorder="1" applyAlignment="1">
      <alignment horizontal="center" vertical="center" wrapText="1"/>
    </xf>
    <xf numFmtId="9" fontId="20" fillId="0" borderId="42" xfId="1" applyFont="1" applyBorder="1" applyAlignment="1">
      <alignment horizontal="center" vertical="center" wrapText="1"/>
    </xf>
    <xf numFmtId="0" fontId="20" fillId="0" borderId="42" xfId="3" applyFont="1" applyBorder="1" applyAlignment="1">
      <alignment horizontal="left" vertical="center" wrapText="1"/>
    </xf>
    <xf numFmtId="0" fontId="20" fillId="0" borderId="42" xfId="3" applyFont="1" applyBorder="1" applyAlignment="1">
      <alignment vertical="center" wrapText="1"/>
    </xf>
    <xf numFmtId="9" fontId="3" fillId="0" borderId="42" xfId="1" applyFont="1" applyBorder="1" applyAlignment="1">
      <alignment horizontal="center" vertical="center"/>
    </xf>
    <xf numFmtId="0" fontId="7" fillId="0" borderId="42" xfId="0" applyFont="1" applyBorder="1" applyAlignment="1">
      <alignment horizontal="center" vertical="center" wrapText="1"/>
    </xf>
    <xf numFmtId="0" fontId="7" fillId="0" borderId="42" xfId="0" applyFont="1" applyBorder="1" applyAlignment="1">
      <alignment horizontal="left" vertical="center" wrapText="1"/>
    </xf>
    <xf numFmtId="0" fontId="3" fillId="0" borderId="42" xfId="0" applyFont="1" applyBorder="1" applyAlignment="1">
      <alignment horizontal="left" vertical="center" wrapText="1"/>
    </xf>
    <xf numFmtId="9" fontId="3" fillId="0" borderId="42" xfId="1" applyFont="1" applyBorder="1" applyAlignment="1">
      <alignment horizontal="center" vertical="center" wrapText="1"/>
    </xf>
    <xf numFmtId="0" fontId="3" fillId="0" borderId="44" xfId="0" applyFont="1" applyBorder="1"/>
    <xf numFmtId="0" fontId="4" fillId="2" borderId="43" xfId="3" applyFont="1" applyFill="1" applyBorder="1"/>
    <xf numFmtId="0" fontId="4" fillId="2" borderId="35" xfId="3" applyFont="1" applyFill="1" applyBorder="1"/>
    <xf numFmtId="0" fontId="4" fillId="2" borderId="34" xfId="3" applyFont="1" applyFill="1" applyBorder="1"/>
    <xf numFmtId="0" fontId="3" fillId="2" borderId="42" xfId="3" applyFont="1" applyFill="1" applyBorder="1" applyAlignment="1">
      <alignment horizontal="center" vertical="center" wrapText="1"/>
    </xf>
    <xf numFmtId="0" fontId="4" fillId="2" borderId="42" xfId="3" applyFont="1" applyFill="1" applyBorder="1"/>
    <xf numFmtId="0" fontId="5" fillId="2" borderId="42" xfId="3" applyFont="1" applyFill="1" applyBorder="1" applyAlignment="1">
      <alignment horizontal="center" vertical="center" wrapText="1"/>
    </xf>
    <xf numFmtId="0" fontId="4" fillId="2" borderId="42" xfId="3" applyFont="1" applyFill="1" applyBorder="1" applyAlignment="1">
      <alignment horizontal="center" vertical="center" wrapText="1"/>
    </xf>
    <xf numFmtId="0" fontId="10" fillId="2" borderId="42" xfId="3"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42" xfId="0" applyFont="1" applyBorder="1" applyAlignment="1">
      <alignment horizontal="center" vertical="center"/>
    </xf>
    <xf numFmtId="0" fontId="3" fillId="0" borderId="42" xfId="0" applyFont="1" applyBorder="1" applyAlignment="1">
      <alignment vertical="center" wrapText="1"/>
    </xf>
    <xf numFmtId="0" fontId="6" fillId="0" borderId="42" xfId="0" applyFont="1" applyBorder="1" applyAlignment="1">
      <alignment horizontal="center" vertical="center"/>
    </xf>
    <xf numFmtId="9" fontId="3" fillId="0" borderId="42" xfId="0" applyNumberFormat="1" applyFont="1" applyBorder="1" applyAlignment="1">
      <alignment horizontal="center" vertical="center" wrapText="1"/>
    </xf>
    <xf numFmtId="14" fontId="3" fillId="15" borderId="42" xfId="0" applyNumberFormat="1" applyFont="1" applyFill="1" applyBorder="1" applyAlignment="1">
      <alignment vertical="center" wrapText="1"/>
    </xf>
    <xf numFmtId="0" fontId="3" fillId="15" borderId="42" xfId="0" applyFont="1" applyFill="1" applyBorder="1" applyAlignment="1">
      <alignment wrapText="1"/>
    </xf>
    <xf numFmtId="0" fontId="3" fillId="15" borderId="42" xfId="0" applyFont="1" applyFill="1" applyBorder="1"/>
    <xf numFmtId="0" fontId="3" fillId="0" borderId="42" xfId="0" applyFont="1" applyBorder="1"/>
    <xf numFmtId="0" fontId="3" fillId="4" borderId="42" xfId="0" applyFont="1" applyFill="1" applyBorder="1" applyAlignment="1">
      <alignment horizontal="center" vertical="center"/>
    </xf>
    <xf numFmtId="0" fontId="3" fillId="4" borderId="42" xfId="0" applyFont="1" applyFill="1" applyBorder="1" applyAlignment="1">
      <alignment vertical="center" wrapText="1"/>
    </xf>
    <xf numFmtId="0" fontId="6" fillId="4" borderId="42" xfId="0" applyFont="1" applyFill="1" applyBorder="1" applyAlignment="1">
      <alignment horizontal="center" vertical="center"/>
    </xf>
    <xf numFmtId="0" fontId="3" fillId="4" borderId="42" xfId="0" applyFont="1" applyFill="1" applyBorder="1" applyAlignment="1">
      <alignment horizontal="center" vertical="center" wrapText="1"/>
    </xf>
    <xf numFmtId="0" fontId="3" fillId="0" borderId="42" xfId="0" applyFont="1" applyBorder="1" applyAlignment="1">
      <alignment vertical="center"/>
    </xf>
    <xf numFmtId="9" fontId="3" fillId="0" borderId="42" xfId="1" applyFont="1" applyFill="1" applyBorder="1" applyAlignment="1">
      <alignment horizontal="center" vertical="center" wrapText="1"/>
    </xf>
    <xf numFmtId="0" fontId="3" fillId="4" borderId="42" xfId="0" applyFont="1" applyFill="1" applyBorder="1" applyAlignment="1">
      <alignment vertical="center"/>
    </xf>
    <xf numFmtId="0" fontId="7" fillId="4" borderId="42" xfId="0" applyFont="1" applyFill="1" applyBorder="1" applyAlignment="1">
      <alignment horizontal="center" vertical="center" wrapText="1"/>
    </xf>
    <xf numFmtId="0" fontId="10" fillId="2" borderId="42" xfId="4" applyFont="1" applyFill="1" applyBorder="1" applyAlignment="1">
      <alignment horizontal="center" vertical="center" wrapText="1"/>
    </xf>
    <xf numFmtId="0" fontId="5" fillId="2" borderId="42" xfId="4" applyFont="1" applyFill="1" applyBorder="1" applyAlignment="1">
      <alignment horizontal="center" vertical="center"/>
    </xf>
    <xf numFmtId="0" fontId="20" fillId="4" borderId="42" xfId="0" applyFont="1" applyFill="1" applyBorder="1" applyAlignment="1">
      <alignment horizontal="justify" vertical="center" wrapText="1"/>
    </xf>
    <xf numFmtId="14" fontId="7" fillId="0" borderId="42" xfId="0" applyNumberFormat="1" applyFont="1" applyBorder="1" applyAlignment="1">
      <alignment horizontal="center" vertical="center" wrapText="1"/>
    </xf>
    <xf numFmtId="9" fontId="3" fillId="0" borderId="42" xfId="3" applyNumberFormat="1" applyFont="1" applyBorder="1" applyAlignment="1">
      <alignment horizontal="center" vertical="center" wrapText="1"/>
    </xf>
    <xf numFmtId="0" fontId="3" fillId="0" borderId="42" xfId="3" applyFont="1" applyBorder="1" applyAlignment="1">
      <alignment horizontal="left" vertical="center" wrapText="1"/>
    </xf>
    <xf numFmtId="0" fontId="6" fillId="12" borderId="42" xfId="0" applyFont="1" applyFill="1" applyBorder="1" applyAlignment="1">
      <alignment horizontal="left" vertical="center" wrapText="1"/>
    </xf>
    <xf numFmtId="0" fontId="6" fillId="0" borderId="42" xfId="0" applyFont="1" applyBorder="1" applyAlignment="1">
      <alignment horizontal="left" vertical="center" wrapText="1"/>
    </xf>
    <xf numFmtId="0" fontId="6" fillId="0" borderId="42" xfId="0" applyFont="1" applyBorder="1" applyAlignment="1">
      <alignment horizontal="center" vertical="center" wrapText="1"/>
    </xf>
    <xf numFmtId="9" fontId="3" fillId="0" borderId="42" xfId="3" applyNumberFormat="1" applyFont="1" applyBorder="1" applyAlignment="1">
      <alignment horizontal="left" vertical="center" wrapText="1"/>
    </xf>
    <xf numFmtId="9" fontId="6" fillId="4" borderId="42" xfId="4" applyNumberFormat="1" applyFill="1" applyBorder="1" applyAlignment="1">
      <alignment horizontal="center" vertical="center" wrapText="1"/>
    </xf>
    <xf numFmtId="9" fontId="6" fillId="0" borderId="42" xfId="4" applyNumberFormat="1" applyBorder="1" applyAlignment="1">
      <alignment horizontal="center" vertical="center" wrapText="1"/>
    </xf>
    <xf numFmtId="0" fontId="6" fillId="0" borderId="42" xfId="0" quotePrefix="1" applyFont="1" applyBorder="1" applyAlignment="1">
      <alignment horizontal="center" vertical="center" wrapText="1"/>
    </xf>
    <xf numFmtId="0" fontId="6" fillId="0" borderId="42" xfId="4" applyBorder="1" applyAlignment="1">
      <alignment horizontal="center" vertical="center" wrapText="1"/>
    </xf>
    <xf numFmtId="9" fontId="3" fillId="0" borderId="42" xfId="0" applyNumberFormat="1" applyFont="1" applyBorder="1" applyAlignment="1">
      <alignment horizontal="center" vertical="center"/>
    </xf>
    <xf numFmtId="0" fontId="6" fillId="4" borderId="42" xfId="4" applyFill="1" applyBorder="1" applyAlignment="1">
      <alignment horizontal="left" vertical="center" wrapText="1"/>
    </xf>
    <xf numFmtId="0" fontId="6" fillId="0" borderId="42" xfId="4" applyBorder="1" applyAlignment="1">
      <alignment horizontal="left" vertical="center" wrapText="1"/>
    </xf>
    <xf numFmtId="49" fontId="6" fillId="4" borderId="42" xfId="4" applyNumberFormat="1" applyFill="1" applyBorder="1" applyAlignment="1">
      <alignment horizontal="left" vertical="center" wrapText="1"/>
    </xf>
    <xf numFmtId="9" fontId="5" fillId="16" borderId="42" xfId="4" applyNumberFormat="1" applyFont="1" applyFill="1" applyBorder="1" applyAlignment="1">
      <alignment horizontal="center" vertical="center"/>
    </xf>
    <xf numFmtId="0" fontId="10" fillId="16" borderId="2" xfId="4" applyFont="1" applyFill="1" applyBorder="1" applyAlignment="1">
      <alignment horizontal="center" vertical="center" wrapText="1"/>
    </xf>
    <xf numFmtId="0" fontId="4" fillId="14" borderId="23" xfId="3" applyFont="1" applyFill="1" applyBorder="1"/>
    <xf numFmtId="0" fontId="4" fillId="14" borderId="45" xfId="3" applyFont="1" applyFill="1" applyBorder="1"/>
    <xf numFmtId="164" fontId="5" fillId="16" borderId="5" xfId="3" applyNumberFormat="1" applyFont="1" applyFill="1" applyBorder="1" applyAlignment="1">
      <alignment horizontal="center"/>
    </xf>
    <xf numFmtId="9" fontId="5" fillId="16" borderId="42" xfId="3" applyNumberFormat="1" applyFont="1" applyFill="1" applyBorder="1" applyAlignment="1">
      <alignment horizontal="center" vertical="center"/>
    </xf>
    <xf numFmtId="0" fontId="6" fillId="0" borderId="1" xfId="3" applyBorder="1" applyAlignment="1">
      <alignment horizontal="justify" vertical="center" wrapText="1"/>
    </xf>
    <xf numFmtId="9" fontId="6" fillId="4" borderId="1" xfId="4" applyNumberFormat="1" applyFill="1" applyBorder="1" applyAlignment="1">
      <alignment horizontal="center" vertical="center" wrapText="1"/>
    </xf>
    <xf numFmtId="9" fontId="6" fillId="0" borderId="27" xfId="3" applyNumberFormat="1" applyBorder="1" applyAlignment="1">
      <alignment horizontal="center" vertical="center" wrapText="1"/>
    </xf>
    <xf numFmtId="0" fontId="6" fillId="0" borderId="27" xfId="3" applyBorder="1" applyAlignment="1">
      <alignment horizontal="left" vertical="center" wrapText="1"/>
    </xf>
    <xf numFmtId="9" fontId="6" fillId="0" borderId="1" xfId="3" applyNumberFormat="1" applyBorder="1" applyAlignment="1">
      <alignment horizontal="center" vertical="center" wrapText="1"/>
    </xf>
    <xf numFmtId="0" fontId="6" fillId="0" borderId="1" xfId="3" applyBorder="1" applyAlignment="1">
      <alignment horizontal="left" vertical="center" wrapText="1"/>
    </xf>
    <xf numFmtId="9" fontId="6" fillId="15" borderId="1" xfId="4" applyNumberFormat="1" applyFill="1" applyBorder="1" applyAlignment="1">
      <alignment horizontal="center" vertical="center" wrapText="1"/>
    </xf>
    <xf numFmtId="0" fontId="14" fillId="15" borderId="1" xfId="12" applyFill="1" applyBorder="1" applyAlignment="1">
      <alignment horizontal="justify" vertical="center" wrapText="1"/>
    </xf>
    <xf numFmtId="9" fontId="6" fillId="15" borderId="1" xfId="7" applyFont="1" applyFill="1" applyBorder="1" applyAlignment="1">
      <alignment horizontal="center" vertical="center" wrapText="1"/>
    </xf>
    <xf numFmtId="0" fontId="6" fillId="15" borderId="1" xfId="4" applyFill="1" applyBorder="1" applyAlignment="1">
      <alignment horizontal="center" vertical="center" wrapText="1"/>
    </xf>
    <xf numFmtId="0" fontId="6" fillId="4" borderId="42" xfId="3" applyFill="1" applyBorder="1" applyAlignment="1">
      <alignment vertical="center"/>
    </xf>
    <xf numFmtId="0" fontId="6" fillId="15" borderId="1" xfId="3" applyFill="1" applyBorder="1"/>
    <xf numFmtId="0" fontId="6" fillId="0" borderId="1" xfId="3" applyBorder="1"/>
    <xf numFmtId="9" fontId="6" fillId="0" borderId="2" xfId="3" applyNumberFormat="1" applyBorder="1" applyAlignment="1">
      <alignment horizontal="center" vertical="center" wrapText="1"/>
    </xf>
    <xf numFmtId="0" fontId="4" fillId="15" borderId="43" xfId="3" applyFont="1" applyFill="1" applyBorder="1" applyAlignment="1">
      <alignment horizontal="center" vertical="center" wrapText="1"/>
    </xf>
    <xf numFmtId="0" fontId="4" fillId="15" borderId="35" xfId="3" applyFont="1" applyFill="1" applyBorder="1" applyAlignment="1">
      <alignment horizontal="center" vertical="center" wrapText="1"/>
    </xf>
    <xf numFmtId="0" fontId="4" fillId="15" borderId="34" xfId="3" applyFont="1" applyFill="1" applyBorder="1" applyAlignment="1">
      <alignment horizontal="center" vertical="center" wrapText="1"/>
    </xf>
    <xf numFmtId="0" fontId="6" fillId="4" borderId="42" xfId="3" applyFill="1" applyBorder="1" applyAlignment="1">
      <alignment horizontal="justify" vertical="center" wrapText="1"/>
    </xf>
    <xf numFmtId="0" fontId="6" fillId="4" borderId="42" xfId="3" applyFill="1" applyBorder="1" applyAlignment="1">
      <alignment horizontal="left" vertical="center" wrapText="1"/>
    </xf>
    <xf numFmtId="9" fontId="6" fillId="4" borderId="42" xfId="3" applyNumberFormat="1" applyFill="1" applyBorder="1" applyAlignment="1">
      <alignment horizontal="center" vertical="center" wrapText="1"/>
    </xf>
    <xf numFmtId="0" fontId="6" fillId="4" borderId="42" xfId="3" applyFill="1" applyBorder="1" applyAlignment="1">
      <alignment horizontal="center" vertical="center" wrapText="1"/>
    </xf>
    <xf numFmtId="14" fontId="3" fillId="15" borderId="24" xfId="0" applyNumberFormat="1" applyFont="1" applyFill="1" applyBorder="1" applyAlignment="1">
      <alignment vertical="center" wrapText="1"/>
    </xf>
    <xf numFmtId="9" fontId="6" fillId="15" borderId="27" xfId="3" applyNumberFormat="1" applyFill="1" applyBorder="1" applyAlignment="1">
      <alignment horizontal="center" vertical="center" wrapText="1"/>
    </xf>
    <xf numFmtId="0" fontId="6" fillId="15" borderId="27" xfId="3" applyFill="1" applyBorder="1" applyAlignment="1">
      <alignment horizontal="justify" vertical="center" wrapText="1"/>
    </xf>
    <xf numFmtId="0" fontId="6" fillId="0" borderId="27" xfId="3" applyBorder="1" applyAlignment="1">
      <alignment horizontal="justify" vertical="center" wrapText="1"/>
    </xf>
    <xf numFmtId="0" fontId="6" fillId="0" borderId="27" xfId="3" applyBorder="1" applyAlignment="1">
      <alignment horizontal="center" vertical="center" wrapText="1"/>
    </xf>
    <xf numFmtId="0" fontId="6" fillId="15" borderId="6" xfId="3" applyFill="1" applyBorder="1" applyAlignment="1">
      <alignment horizontal="center" vertical="center" wrapText="1"/>
    </xf>
    <xf numFmtId="9" fontId="6" fillId="15" borderId="1" xfId="3" applyNumberFormat="1" applyFill="1" applyBorder="1" applyAlignment="1">
      <alignment horizontal="center" vertical="center" wrapText="1"/>
    </xf>
    <xf numFmtId="0" fontId="6" fillId="15" borderId="1" xfId="3" applyFill="1" applyBorder="1" applyAlignment="1">
      <alignment horizontal="justify" vertical="center" wrapText="1"/>
    </xf>
    <xf numFmtId="0" fontId="6" fillId="0" borderId="1" xfId="3" applyBorder="1" applyAlignment="1">
      <alignment horizontal="center" vertical="center" wrapText="1"/>
    </xf>
    <xf numFmtId="0" fontId="6" fillId="10" borderId="42" xfId="0" applyFont="1" applyFill="1" applyBorder="1" applyAlignment="1">
      <alignment horizontal="justify" vertical="center" wrapText="1"/>
    </xf>
    <xf numFmtId="0" fontId="6" fillId="12" borderId="42" xfId="0" applyFont="1" applyFill="1" applyBorder="1" applyAlignment="1">
      <alignment horizontal="center" vertical="center"/>
    </xf>
    <xf numFmtId="9" fontId="6" fillId="12" borderId="42" xfId="0" applyNumberFormat="1" applyFont="1" applyFill="1" applyBorder="1" applyAlignment="1">
      <alignment horizontal="center" vertical="center" wrapText="1"/>
    </xf>
    <xf numFmtId="0" fontId="6" fillId="10" borderId="42" xfId="0" applyFont="1" applyFill="1" applyBorder="1" applyAlignment="1">
      <alignment horizontal="center" vertical="center" wrapText="1"/>
    </xf>
    <xf numFmtId="0" fontId="6" fillId="12" borderId="42" xfId="0" applyFont="1" applyFill="1" applyBorder="1" applyAlignment="1">
      <alignment horizontal="center" vertical="center" wrapText="1"/>
    </xf>
    <xf numFmtId="0" fontId="6" fillId="4" borderId="42" xfId="3" applyFill="1" applyBorder="1" applyAlignment="1">
      <alignment vertical="center" wrapText="1"/>
    </xf>
    <xf numFmtId="0" fontId="6" fillId="15" borderId="1" xfId="3" applyFill="1" applyBorder="1" applyAlignment="1">
      <alignment horizontal="center" vertical="center" wrapText="1"/>
    </xf>
    <xf numFmtId="9" fontId="6" fillId="0" borderId="1" xfId="1" applyFont="1" applyFill="1" applyBorder="1" applyAlignment="1">
      <alignment horizontal="center" vertical="center" wrapText="1"/>
    </xf>
    <xf numFmtId="0" fontId="5" fillId="0" borderId="42" xfId="3" applyFont="1" applyBorder="1" applyAlignment="1">
      <alignment horizontal="center" vertical="center" wrapText="1"/>
    </xf>
    <xf numFmtId="0" fontId="3" fillId="4" borderId="42" xfId="3" applyFont="1" applyFill="1" applyBorder="1" applyAlignment="1">
      <alignment vertical="center" wrapText="1"/>
    </xf>
    <xf numFmtId="0" fontId="3" fillId="4" borderId="42" xfId="3" applyFont="1" applyFill="1" applyBorder="1" applyAlignment="1">
      <alignment horizontal="center" vertical="center" wrapText="1"/>
    </xf>
    <xf numFmtId="0" fontId="5" fillId="4" borderId="42" xfId="3" applyFont="1" applyFill="1" applyBorder="1" applyAlignment="1">
      <alignment horizontal="center" vertical="center" wrapText="1"/>
    </xf>
    <xf numFmtId="0" fontId="4" fillId="2" borderId="42" xfId="0" applyFont="1" applyFill="1" applyBorder="1" applyAlignment="1">
      <alignment horizontal="center" vertical="center" wrapText="1"/>
    </xf>
    <xf numFmtId="0" fontId="7" fillId="0" borderId="5" xfId="0" applyFont="1" applyBorder="1" applyAlignment="1">
      <alignment horizontal="left" vertical="center" wrapText="1"/>
    </xf>
    <xf numFmtId="0" fontId="3" fillId="0" borderId="5" xfId="0" applyFont="1" applyBorder="1" applyAlignment="1">
      <alignment horizontal="center" vertical="center" wrapText="1"/>
    </xf>
    <xf numFmtId="9" fontId="6" fillId="12" borderId="5" xfId="1" applyFont="1" applyFill="1" applyBorder="1" applyAlignment="1">
      <alignment horizontal="center" vertical="center"/>
    </xf>
    <xf numFmtId="0" fontId="6" fillId="0" borderId="5" xfId="0" applyFont="1" applyBorder="1" applyAlignment="1">
      <alignment horizontal="justify" vertical="center" wrapText="1"/>
    </xf>
    <xf numFmtId="0" fontId="6" fillId="0" borderId="5" xfId="3" applyBorder="1" applyAlignment="1">
      <alignment horizontal="justify" vertical="center" wrapText="1"/>
    </xf>
    <xf numFmtId="9" fontId="6" fillId="4" borderId="5" xfId="3" applyNumberFormat="1" applyFill="1" applyBorder="1" applyAlignment="1">
      <alignment horizontal="center" vertical="center" wrapText="1"/>
    </xf>
    <xf numFmtId="0" fontId="6" fillId="4" borderId="5" xfId="3" applyFill="1" applyBorder="1" applyAlignment="1">
      <alignment horizontal="center" vertical="center" wrapText="1"/>
    </xf>
    <xf numFmtId="0" fontId="6" fillId="0" borderId="18" xfId="3" applyBorder="1" applyAlignment="1">
      <alignment horizontal="left" vertical="center" wrapText="1"/>
    </xf>
    <xf numFmtId="0" fontId="6" fillId="0" borderId="18" xfId="3" applyBorder="1" applyAlignment="1">
      <alignment horizontal="center" vertical="center" wrapText="1"/>
    </xf>
    <xf numFmtId="9" fontId="6" fillId="4" borderId="1" xfId="3" applyNumberFormat="1" applyFill="1" applyBorder="1" applyAlignment="1">
      <alignment horizontal="center" vertical="center" wrapText="1"/>
    </xf>
    <xf numFmtId="0" fontId="6" fillId="4" borderId="1" xfId="3" applyFill="1" applyBorder="1" applyAlignment="1">
      <alignment horizontal="left" vertical="center" wrapText="1"/>
    </xf>
    <xf numFmtId="0" fontId="6" fillId="4" borderId="1" xfId="3" applyFill="1" applyBorder="1" applyAlignment="1">
      <alignment horizontal="center" vertical="center" wrapText="1"/>
    </xf>
    <xf numFmtId="0" fontId="7" fillId="4" borderId="1" xfId="0" applyFont="1" applyFill="1" applyBorder="1" applyAlignment="1">
      <alignment vertical="center" wrapText="1"/>
    </xf>
    <xf numFmtId="9" fontId="6" fillId="0" borderId="18" xfId="1" applyFont="1" applyBorder="1" applyAlignment="1">
      <alignment horizontal="center" vertical="center" wrapText="1"/>
    </xf>
    <xf numFmtId="9" fontId="6" fillId="4" borderId="1" xfId="1" applyFont="1" applyFill="1" applyBorder="1" applyAlignment="1">
      <alignment horizontal="center" vertical="center" wrapText="1"/>
    </xf>
    <xf numFmtId="0" fontId="16" fillId="0" borderId="18" xfId="3" applyFont="1" applyBorder="1" applyAlignment="1">
      <alignment horizontal="left" vertical="center" wrapText="1"/>
    </xf>
    <xf numFmtId="0" fontId="6" fillId="4" borderId="18" xfId="3" applyFill="1" applyBorder="1" applyAlignment="1">
      <alignment horizontal="center" vertical="center" wrapText="1"/>
    </xf>
    <xf numFmtId="9" fontId="6" fillId="4" borderId="18" xfId="3" applyNumberFormat="1" applyFill="1" applyBorder="1" applyAlignment="1">
      <alignment horizontal="center" vertical="center" wrapText="1"/>
    </xf>
    <xf numFmtId="0" fontId="6" fillId="4" borderId="1" xfId="3" applyFill="1" applyBorder="1" applyAlignment="1">
      <alignment horizontal="justify" vertical="center" wrapText="1"/>
    </xf>
    <xf numFmtId="0" fontId="6" fillId="4" borderId="18" xfId="3" applyFill="1" applyBorder="1" applyAlignment="1">
      <alignment vertical="center" wrapText="1"/>
    </xf>
    <xf numFmtId="0" fontId="6" fillId="0" borderId="22" xfId="3" applyBorder="1" applyAlignment="1">
      <alignment horizontal="left" vertical="center" wrapText="1"/>
    </xf>
    <xf numFmtId="0" fontId="6" fillId="10" borderId="1" xfId="0" applyFont="1" applyFill="1" applyBorder="1" applyAlignment="1">
      <alignment horizontal="justify" vertical="center" wrapText="1"/>
    </xf>
    <xf numFmtId="0" fontId="16" fillId="0" borderId="1" xfId="0" applyFont="1" applyBorder="1" applyAlignment="1">
      <alignment horizontal="left" vertical="center" wrapText="1"/>
    </xf>
    <xf numFmtId="9" fontId="6" fillId="4" borderId="19" xfId="3" applyNumberFormat="1" applyFill="1" applyBorder="1" applyAlignment="1">
      <alignment horizontal="center" vertical="center" wrapText="1"/>
    </xf>
    <xf numFmtId="9" fontId="5" fillId="2" borderId="1" xfId="1" applyFont="1" applyFill="1" applyBorder="1" applyAlignment="1">
      <alignment horizontal="center" vertical="center"/>
    </xf>
    <xf numFmtId="9" fontId="4" fillId="16" borderId="42" xfId="0" applyNumberFormat="1" applyFont="1" applyFill="1" applyBorder="1" applyAlignment="1">
      <alignment horizontal="center" vertical="center"/>
    </xf>
    <xf numFmtId="0" fontId="6" fillId="3" borderId="0" xfId="4" applyFill="1" applyAlignment="1">
      <alignment vertical="center"/>
    </xf>
    <xf numFmtId="0" fontId="6" fillId="3" borderId="0" xfId="4" applyFill="1" applyAlignment="1">
      <alignment horizontal="center" vertical="center"/>
    </xf>
    <xf numFmtId="9" fontId="5" fillId="2" borderId="5" xfId="4" applyNumberFormat="1" applyFont="1" applyFill="1" applyBorder="1" applyAlignment="1">
      <alignment horizontal="center" vertical="center"/>
    </xf>
    <xf numFmtId="0" fontId="8" fillId="2" borderId="42" xfId="4" applyFont="1" applyFill="1" applyBorder="1" applyAlignment="1">
      <alignment horizontal="center" vertical="center" wrapText="1"/>
    </xf>
    <xf numFmtId="0" fontId="8" fillId="2" borderId="42" xfId="4" applyFont="1" applyFill="1" applyBorder="1" applyAlignment="1">
      <alignment vertical="center" wrapText="1"/>
    </xf>
    <xf numFmtId="0" fontId="8" fillId="0" borderId="42" xfId="4" applyFont="1" applyBorder="1" applyAlignment="1">
      <alignment horizontal="center" vertical="center" wrapText="1"/>
    </xf>
    <xf numFmtId="0" fontId="7" fillId="0" borderId="42" xfId="4" applyFont="1" applyBorder="1" applyAlignment="1">
      <alignment horizontal="center" vertical="center"/>
    </xf>
    <xf numFmtId="0" fontId="7" fillId="0" borderId="42" xfId="4" applyFont="1" applyBorder="1" applyAlignment="1">
      <alignment vertical="center" wrapText="1"/>
    </xf>
    <xf numFmtId="0" fontId="7" fillId="0" borderId="42" xfId="4" applyFont="1" applyBorder="1" applyAlignment="1">
      <alignment horizontal="center" vertical="center" wrapText="1"/>
    </xf>
    <xf numFmtId="0" fontId="6" fillId="0" borderId="42" xfId="0" applyFont="1" applyBorder="1" applyAlignment="1">
      <alignment vertical="center" wrapText="1"/>
    </xf>
    <xf numFmtId="0" fontId="6" fillId="4" borderId="42" xfId="4" applyFill="1" applyBorder="1" applyAlignment="1">
      <alignment horizontal="justify" vertical="center" wrapText="1"/>
    </xf>
    <xf numFmtId="0" fontId="6" fillId="0" borderId="42" xfId="4" applyBorder="1" applyAlignment="1">
      <alignment horizontal="justify" vertical="center" wrapText="1"/>
    </xf>
    <xf numFmtId="9" fontId="6" fillId="12" borderId="42" xfId="1" applyFont="1" applyFill="1" applyBorder="1" applyAlignment="1">
      <alignment horizontal="center" vertical="center" wrapText="1"/>
    </xf>
    <xf numFmtId="9" fontId="6" fillId="0" borderId="42" xfId="1" applyFont="1" applyFill="1" applyBorder="1" applyAlignment="1">
      <alignment horizontal="center" vertical="center" wrapText="1"/>
    </xf>
    <xf numFmtId="0" fontId="6" fillId="0" borderId="42" xfId="4" applyBorder="1" applyAlignment="1">
      <alignment horizontal="center" vertical="center"/>
    </xf>
    <xf numFmtId="0" fontId="6" fillId="0" borderId="42" xfId="4" applyBorder="1" applyAlignment="1">
      <alignment vertical="center" wrapText="1"/>
    </xf>
    <xf numFmtId="9" fontId="6" fillId="4" borderId="42" xfId="7" applyFont="1" applyFill="1" applyBorder="1" applyAlignment="1">
      <alignment horizontal="center" vertical="center" wrapText="1"/>
    </xf>
    <xf numFmtId="10" fontId="6" fillId="0" borderId="42" xfId="4" applyNumberFormat="1" applyBorder="1" applyAlignment="1">
      <alignment horizontal="center" vertical="center"/>
    </xf>
    <xf numFmtId="0" fontId="6" fillId="4" borderId="42" xfId="4" applyFill="1" applyBorder="1" applyAlignment="1">
      <alignment horizontal="center" vertical="center"/>
    </xf>
    <xf numFmtId="0" fontId="6" fillId="4" borderId="42" xfId="4" applyFill="1" applyBorder="1" applyAlignment="1">
      <alignment vertical="center" wrapText="1"/>
    </xf>
    <xf numFmtId="0" fontId="6" fillId="4" borderId="42" xfId="4" applyFill="1" applyBorder="1" applyAlignment="1">
      <alignment horizontal="center" vertical="center" wrapText="1"/>
    </xf>
    <xf numFmtId="0" fontId="6" fillId="4" borderId="42" xfId="13" applyNumberFormat="1" applyFont="1" applyFill="1" applyBorder="1" applyAlignment="1">
      <alignment horizontal="center" vertical="center" wrapText="1"/>
    </xf>
    <xf numFmtId="0" fontId="6" fillId="4" borderId="42" xfId="0" applyFont="1" applyFill="1" applyBorder="1" applyAlignment="1">
      <alignment vertical="center" wrapText="1"/>
    </xf>
    <xf numFmtId="9" fontId="6" fillId="4" borderId="42" xfId="1" applyFont="1" applyFill="1" applyBorder="1" applyAlignment="1">
      <alignment horizontal="center" vertical="center" wrapText="1"/>
    </xf>
    <xf numFmtId="9" fontId="6" fillId="0" borderId="42" xfId="4" applyNumberFormat="1" applyBorder="1" applyAlignment="1">
      <alignment horizontal="center" vertical="center"/>
    </xf>
    <xf numFmtId="0" fontId="6" fillId="0" borderId="42" xfId="4" applyBorder="1" applyAlignment="1">
      <alignment vertical="center"/>
    </xf>
    <xf numFmtId="9" fontId="7" fillId="0" borderId="42" xfId="4" applyNumberFormat="1" applyFont="1" applyBorder="1" applyAlignment="1">
      <alignment horizontal="center" vertical="center" wrapText="1"/>
    </xf>
    <xf numFmtId="9" fontId="6" fillId="0" borderId="42" xfId="4" applyNumberFormat="1" applyBorder="1" applyAlignment="1">
      <alignment vertical="center"/>
    </xf>
    <xf numFmtId="9" fontId="6" fillId="0" borderId="42" xfId="0" applyNumberFormat="1" applyFont="1" applyBorder="1" applyAlignment="1">
      <alignment horizontal="center" vertical="center" wrapText="1"/>
    </xf>
    <xf numFmtId="9" fontId="6" fillId="0" borderId="42" xfId="7" applyFont="1" applyFill="1" applyBorder="1" applyAlignment="1">
      <alignment horizontal="center" vertical="center" wrapText="1"/>
    </xf>
    <xf numFmtId="0" fontId="6" fillId="0" borderId="42" xfId="4" applyBorder="1" applyAlignment="1">
      <alignment horizontal="justify" vertical="top" wrapText="1"/>
    </xf>
    <xf numFmtId="9" fontId="6" fillId="0" borderId="42" xfId="1" applyFont="1" applyFill="1" applyBorder="1" applyAlignment="1">
      <alignment horizontal="center" vertical="center"/>
    </xf>
    <xf numFmtId="0" fontId="6" fillId="0" borderId="42" xfId="4" applyBorder="1" applyAlignment="1">
      <alignment horizontal="left" vertical="top" wrapText="1"/>
    </xf>
    <xf numFmtId="9" fontId="6" fillId="0" borderId="42" xfId="0" applyNumberFormat="1" applyFont="1" applyBorder="1" applyAlignment="1">
      <alignment horizontal="center" vertical="center"/>
    </xf>
    <xf numFmtId="0" fontId="6" fillId="0" borderId="42" xfId="0" applyFont="1" applyBorder="1" applyAlignment="1">
      <alignment horizontal="left" vertical="top" wrapText="1"/>
    </xf>
    <xf numFmtId="0" fontId="6" fillId="0" borderId="42" xfId="0" applyFont="1" applyBorder="1" applyAlignment="1">
      <alignment vertical="top" wrapText="1"/>
    </xf>
    <xf numFmtId="0" fontId="3" fillId="0" borderId="0" xfId="0" applyFont="1" applyAlignment="1">
      <alignment vertical="center"/>
    </xf>
    <xf numFmtId="0" fontId="3" fillId="0" borderId="0" xfId="0" applyFont="1" applyAlignment="1">
      <alignment vertical="center" wrapText="1"/>
    </xf>
    <xf numFmtId="0" fontId="3" fillId="4" borderId="0" xfId="0" applyFont="1" applyFill="1" applyAlignment="1">
      <alignment vertical="center" wrapText="1"/>
    </xf>
    <xf numFmtId="0" fontId="3" fillId="15" borderId="0" xfId="0" applyFont="1" applyFill="1" applyAlignment="1">
      <alignment horizontal="center" vertical="center" wrapText="1"/>
    </xf>
    <xf numFmtId="0" fontId="3" fillId="15" borderId="0" xfId="0" applyFont="1" applyFill="1" applyAlignment="1">
      <alignment wrapText="1"/>
    </xf>
    <xf numFmtId="0" fontId="3" fillId="15" borderId="0" xfId="0" applyFont="1" applyFill="1"/>
    <xf numFmtId="0" fontId="6" fillId="4" borderId="42" xfId="0" applyFont="1" applyFill="1" applyBorder="1" applyAlignment="1">
      <alignment horizontal="center" vertical="center" wrapText="1"/>
    </xf>
    <xf numFmtId="0" fontId="6" fillId="4" borderId="1" xfId="0" applyFont="1" applyFill="1" applyBorder="1" applyAlignment="1" applyProtection="1">
      <alignment vertical="center" wrapText="1"/>
      <protection locked="0"/>
    </xf>
    <xf numFmtId="0" fontId="26" fillId="0" borderId="0" xfId="3" applyFont="1"/>
    <xf numFmtId="0" fontId="26" fillId="4" borderId="0" xfId="3" applyFont="1" applyFill="1"/>
    <xf numFmtId="0" fontId="5" fillId="2" borderId="42" xfId="2" applyFont="1" applyFill="1" applyBorder="1" applyAlignment="1">
      <alignment horizontal="center" vertical="center" wrapText="1"/>
    </xf>
    <xf numFmtId="9" fontId="3" fillId="0" borderId="42" xfId="1" applyFont="1" applyFill="1" applyBorder="1" applyAlignment="1">
      <alignment horizontal="center" vertical="center"/>
    </xf>
    <xf numFmtId="0" fontId="6" fillId="0" borderId="42" xfId="3" applyBorder="1" applyAlignment="1">
      <alignment vertical="center" wrapText="1"/>
    </xf>
    <xf numFmtId="0" fontId="5" fillId="2" borderId="42" xfId="2" applyFont="1" applyFill="1" applyBorder="1" applyAlignment="1">
      <alignment horizontal="left" vertical="center" wrapText="1" indent="2"/>
    </xf>
    <xf numFmtId="0" fontId="5" fillId="2" borderId="42" xfId="2" applyFont="1" applyFill="1" applyBorder="1" applyAlignment="1">
      <alignment horizontal="left" vertical="center" wrapText="1"/>
    </xf>
    <xf numFmtId="0" fontId="5" fillId="15" borderId="42" xfId="2" applyFont="1" applyFill="1" applyBorder="1" applyAlignment="1">
      <alignment horizontal="left" vertical="center" wrapText="1"/>
    </xf>
    <xf numFmtId="165" fontId="8" fillId="4" borderId="42" xfId="2" applyNumberFormat="1" applyFont="1" applyFill="1" applyBorder="1" applyAlignment="1">
      <alignment horizontal="center" vertical="center" wrapText="1" shrinkToFit="1"/>
    </xf>
    <xf numFmtId="0" fontId="6" fillId="0" borderId="42" xfId="2" applyFont="1" applyBorder="1" applyAlignment="1">
      <alignment horizontal="justify" vertical="center" wrapText="1"/>
    </xf>
    <xf numFmtId="0" fontId="6" fillId="3" borderId="42" xfId="0" applyFont="1" applyFill="1" applyBorder="1" applyAlignment="1">
      <alignment horizontal="center" vertical="center"/>
    </xf>
    <xf numFmtId="0" fontId="6" fillId="3" borderId="42" xfId="2" applyFont="1" applyFill="1" applyBorder="1" applyAlignment="1">
      <alignment horizontal="center" vertical="center" wrapText="1"/>
    </xf>
    <xf numFmtId="14" fontId="6" fillId="4" borderId="42" xfId="3" applyNumberFormat="1" applyFill="1" applyBorder="1"/>
    <xf numFmtId="0" fontId="6" fillId="4" borderId="42" xfId="3" applyFill="1" applyBorder="1"/>
    <xf numFmtId="0" fontId="6" fillId="0" borderId="42" xfId="3" applyBorder="1"/>
    <xf numFmtId="9" fontId="6" fillId="4" borderId="17" xfId="3" applyNumberFormat="1" applyFill="1" applyBorder="1" applyAlignment="1">
      <alignment horizontal="center" vertical="center"/>
    </xf>
    <xf numFmtId="165" fontId="8" fillId="4" borderId="42" xfId="2" applyNumberFormat="1" applyFont="1" applyFill="1" applyBorder="1" applyAlignment="1">
      <alignment horizontal="center" vertical="center" shrinkToFit="1"/>
    </xf>
    <xf numFmtId="0" fontId="6" fillId="0" borderId="42" xfId="2" applyFont="1" applyBorder="1" applyAlignment="1">
      <alignment horizontal="justify" vertical="center"/>
    </xf>
    <xf numFmtId="0" fontId="6" fillId="3" borderId="42" xfId="2" applyFont="1" applyFill="1" applyBorder="1" applyAlignment="1">
      <alignment horizontal="center" vertical="center"/>
    </xf>
    <xf numFmtId="9" fontId="6" fillId="3" borderId="42" xfId="2" applyNumberFormat="1" applyFont="1" applyFill="1" applyBorder="1" applyAlignment="1">
      <alignment horizontal="center" vertical="center" wrapText="1"/>
    </xf>
    <xf numFmtId="9" fontId="6" fillId="4" borderId="1" xfId="2" applyNumberFormat="1" applyFont="1" applyFill="1" applyBorder="1" applyAlignment="1">
      <alignment horizontal="center" vertical="center" wrapText="1"/>
    </xf>
    <xf numFmtId="0" fontId="5" fillId="4" borderId="42" xfId="2" applyFont="1" applyFill="1" applyBorder="1" applyAlignment="1">
      <alignment horizontal="center" vertical="center" wrapText="1"/>
    </xf>
    <xf numFmtId="9" fontId="4" fillId="2" borderId="42" xfId="0" applyNumberFormat="1" applyFont="1" applyFill="1" applyBorder="1" applyAlignment="1">
      <alignment horizontal="center" vertical="center"/>
    </xf>
    <xf numFmtId="0" fontId="6" fillId="0" borderId="42" xfId="3" applyBorder="1" applyAlignment="1">
      <alignment horizontal="left" vertical="center" wrapText="1"/>
    </xf>
    <xf numFmtId="0" fontId="6" fillId="4" borderId="42" xfId="2" applyFont="1" applyFill="1" applyBorder="1" applyAlignment="1">
      <alignment horizontal="left" vertical="center" wrapText="1"/>
    </xf>
    <xf numFmtId="0" fontId="5" fillId="16" borderId="42" xfId="2" applyFont="1" applyFill="1" applyBorder="1" applyAlignment="1">
      <alignment horizontal="center" vertical="center" wrapText="1"/>
    </xf>
    <xf numFmtId="0" fontId="6" fillId="0" borderId="42" xfId="3" applyBorder="1" applyAlignment="1">
      <alignment vertical="center"/>
    </xf>
    <xf numFmtId="0" fontId="6" fillId="10" borderId="1" xfId="0" applyFont="1" applyFill="1" applyBorder="1" applyAlignment="1">
      <alignment vertical="top" wrapText="1"/>
    </xf>
    <xf numFmtId="0" fontId="7" fillId="10" borderId="1" xfId="0" applyFont="1" applyFill="1" applyBorder="1" applyAlignment="1">
      <alignment horizontal="justify" vertical="center" wrapText="1"/>
    </xf>
    <xf numFmtId="0" fontId="6" fillId="10" borderId="1" xfId="0" applyFont="1" applyFill="1" applyBorder="1" applyAlignment="1">
      <alignment horizontal="center" vertical="center"/>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16" fillId="4" borderId="1" xfId="0" applyFont="1" applyFill="1" applyBorder="1" applyAlignment="1">
      <alignment horizontal="center" vertical="center"/>
    </xf>
    <xf numFmtId="0" fontId="16" fillId="4" borderId="18" xfId="0" applyFont="1" applyFill="1" applyBorder="1" applyAlignment="1">
      <alignment horizontal="center" vertical="center" wrapText="1"/>
    </xf>
    <xf numFmtId="0" fontId="7" fillId="4" borderId="20" xfId="0" applyFont="1" applyFill="1" applyBorder="1" applyAlignment="1">
      <alignment horizontal="center" vertical="center"/>
    </xf>
    <xf numFmtId="0" fontId="7" fillId="11" borderId="18"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6" borderId="5" xfId="0" applyFont="1" applyFill="1" applyBorder="1" applyAlignment="1">
      <alignment horizontal="center" vertical="center"/>
    </xf>
    <xf numFmtId="0" fontId="7" fillId="7" borderId="5" xfId="0" applyFont="1" applyFill="1" applyBorder="1" applyAlignment="1">
      <alignment horizontal="center" vertical="center"/>
    </xf>
    <xf numFmtId="0" fontId="7" fillId="8" borderId="5" xfId="0" applyFont="1" applyFill="1" applyBorder="1" applyAlignment="1">
      <alignment horizontal="center" vertical="center"/>
    </xf>
    <xf numFmtId="0" fontId="7" fillId="9" borderId="5" xfId="0" applyFont="1" applyFill="1" applyBorder="1" applyAlignment="1">
      <alignment horizontal="center" vertical="center"/>
    </xf>
    <xf numFmtId="166" fontId="6" fillId="0" borderId="1" xfId="0" applyNumberFormat="1" applyFont="1" applyBorder="1" applyAlignment="1">
      <alignment horizontal="center" vertical="center"/>
    </xf>
    <xf numFmtId="0" fontId="3" fillId="0" borderId="1"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3" fillId="4" borderId="7" xfId="0" applyFont="1" applyFill="1" applyBorder="1" applyAlignment="1">
      <alignment horizontal="center" vertical="center" wrapText="1"/>
    </xf>
    <xf numFmtId="0" fontId="7" fillId="10" borderId="1" xfId="0" applyFont="1" applyFill="1" applyBorder="1" applyAlignment="1">
      <alignment vertical="center" wrapText="1"/>
    </xf>
    <xf numFmtId="14" fontId="6" fillId="10" borderId="1" xfId="0" applyNumberFormat="1" applyFont="1" applyFill="1" applyBorder="1" applyAlignment="1">
      <alignment vertical="center" wrapText="1"/>
    </xf>
    <xf numFmtId="14" fontId="6" fillId="10" borderId="1" xfId="0" applyNumberFormat="1" applyFont="1" applyFill="1" applyBorder="1" applyAlignment="1">
      <alignment vertical="center"/>
    </xf>
    <xf numFmtId="0" fontId="3" fillId="11" borderId="2" xfId="0" applyFont="1" applyFill="1" applyBorder="1" applyAlignment="1">
      <alignment horizontal="center" vertical="center"/>
    </xf>
    <xf numFmtId="1" fontId="6" fillId="4" borderId="1" xfId="0" applyNumberFormat="1" applyFont="1" applyFill="1" applyBorder="1" applyAlignment="1">
      <alignment horizontal="center" vertical="center"/>
    </xf>
    <xf numFmtId="2" fontId="6" fillId="4" borderId="1" xfId="0" applyNumberFormat="1" applyFont="1" applyFill="1" applyBorder="1" applyAlignment="1" applyProtection="1">
      <alignment vertical="center" wrapText="1"/>
      <protection locked="0"/>
    </xf>
    <xf numFmtId="0" fontId="3" fillId="4" borderId="1" xfId="0" applyFont="1" applyFill="1" applyBorder="1" applyAlignment="1">
      <alignment horizontal="justify" vertical="top" wrapText="1"/>
    </xf>
    <xf numFmtId="0" fontId="15" fillId="0" borderId="0" xfId="11" applyFont="1"/>
    <xf numFmtId="9" fontId="6" fillId="4" borderId="1" xfId="1" applyFont="1" applyFill="1" applyBorder="1" applyAlignment="1">
      <alignment horizontal="center" vertical="center"/>
    </xf>
    <xf numFmtId="0" fontId="13" fillId="4" borderId="0" xfId="0" applyFont="1" applyFill="1" applyAlignment="1">
      <alignment wrapText="1"/>
    </xf>
    <xf numFmtId="0" fontId="11" fillId="4" borderId="1" xfId="0" applyFont="1" applyFill="1" applyBorder="1" applyAlignment="1">
      <alignment horizontal="center" vertical="center"/>
    </xf>
    <xf numFmtId="0" fontId="6" fillId="4" borderId="5" xfId="3" applyFill="1" applyBorder="1" applyAlignment="1">
      <alignment horizontal="left" vertical="center" wrapText="1"/>
    </xf>
    <xf numFmtId="9" fontId="7" fillId="4" borderId="42" xfId="1" applyFont="1" applyFill="1" applyBorder="1" applyAlignment="1">
      <alignment horizontal="center" vertical="center" wrapText="1"/>
    </xf>
    <xf numFmtId="9" fontId="6" fillId="4" borderId="42" xfId="4" applyNumberFormat="1" applyFill="1" applyBorder="1" applyAlignment="1">
      <alignment horizontal="center" vertical="center"/>
    </xf>
    <xf numFmtId="0" fontId="6" fillId="4" borderId="42" xfId="4" applyFill="1" applyBorder="1" applyAlignment="1">
      <alignment vertical="center"/>
    </xf>
    <xf numFmtId="0" fontId="7" fillId="4" borderId="42" xfId="4" applyFont="1" applyFill="1" applyBorder="1" applyAlignment="1">
      <alignment horizontal="justify" vertical="center" wrapText="1"/>
    </xf>
    <xf numFmtId="9" fontId="5" fillId="2" borderId="42" xfId="3" applyNumberFormat="1" applyFont="1" applyFill="1" applyBorder="1" applyAlignment="1">
      <alignment horizontal="center" vertical="center"/>
    </xf>
    <xf numFmtId="0" fontId="6" fillId="0" borderId="42" xfId="3" applyBorder="1" applyAlignment="1">
      <alignment wrapText="1"/>
    </xf>
    <xf numFmtId="0" fontId="27" fillId="0" borderId="1" xfId="0" applyFont="1" applyBorder="1" applyAlignment="1">
      <alignment horizontal="justify" vertical="top" wrapText="1"/>
    </xf>
    <xf numFmtId="0" fontId="27" fillId="4" borderId="1" xfId="0" applyFont="1" applyFill="1" applyBorder="1" applyAlignment="1">
      <alignment horizontal="justify" vertical="top" wrapText="1"/>
    </xf>
    <xf numFmtId="0" fontId="7" fillId="4" borderId="42" xfId="4" applyFont="1" applyFill="1" applyBorder="1" applyAlignment="1">
      <alignment vertical="center" wrapText="1"/>
    </xf>
    <xf numFmtId="0" fontId="6" fillId="11" borderId="42" xfId="4" applyFill="1" applyBorder="1" applyAlignment="1">
      <alignment vertical="center" wrapText="1"/>
    </xf>
    <xf numFmtId="9" fontId="28" fillId="4" borderId="1" xfId="2" applyNumberFormat="1" applyFont="1" applyFill="1" applyBorder="1" applyAlignment="1">
      <alignment horizontal="center" vertical="center" wrapText="1"/>
    </xf>
    <xf numFmtId="14" fontId="6" fillId="11" borderId="1" xfId="0" applyNumberFormat="1" applyFont="1" applyFill="1" applyBorder="1" applyAlignment="1" applyProtection="1">
      <alignment horizontal="center" vertical="center"/>
      <protection locked="0"/>
    </xf>
    <xf numFmtId="0" fontId="27" fillId="4" borderId="42" xfId="4" applyFont="1" applyFill="1" applyBorder="1" applyAlignment="1">
      <alignment vertical="center" wrapText="1"/>
    </xf>
    <xf numFmtId="0" fontId="13" fillId="0" borderId="1" xfId="0" applyFont="1" applyBorder="1" applyAlignment="1">
      <alignment horizontal="center"/>
    </xf>
    <xf numFmtId="0" fontId="11" fillId="0" borderId="1" xfId="0" applyFont="1" applyBorder="1" applyAlignment="1">
      <alignment horizontal="center"/>
    </xf>
    <xf numFmtId="0" fontId="13" fillId="2" borderId="1" xfId="0" applyFont="1" applyFill="1" applyBorder="1" applyAlignment="1">
      <alignment horizontal="center"/>
    </xf>
    <xf numFmtId="0" fontId="13" fillId="2" borderId="1" xfId="0" applyFont="1" applyFill="1" applyBorder="1" applyAlignment="1">
      <alignment horizontal="center" vertical="center" wrapText="1"/>
    </xf>
    <xf numFmtId="0" fontId="11" fillId="0" borderId="0" xfId="0" applyFont="1" applyAlignment="1">
      <alignment horizontal="left" vertical="top" wrapText="1"/>
    </xf>
    <xf numFmtId="0" fontId="5" fillId="2" borderId="42" xfId="2" applyFont="1" applyFill="1" applyBorder="1" applyAlignment="1">
      <alignment horizontal="left" vertical="center" wrapText="1" indent="2"/>
    </xf>
    <xf numFmtId="0" fontId="6" fillId="2" borderId="42" xfId="2" applyFont="1" applyFill="1" applyBorder="1" applyAlignment="1">
      <alignment horizontal="center" vertical="center" wrapText="1"/>
    </xf>
    <xf numFmtId="0" fontId="7" fillId="2" borderId="42" xfId="2" applyFont="1" applyFill="1" applyBorder="1" applyAlignment="1">
      <alignment horizontal="center" vertical="center" wrapText="1"/>
    </xf>
    <xf numFmtId="0" fontId="5" fillId="2" borderId="42" xfId="2" applyFont="1" applyFill="1" applyBorder="1" applyAlignment="1">
      <alignment horizontal="center" vertical="center" wrapText="1"/>
    </xf>
    <xf numFmtId="0" fontId="3" fillId="2" borderId="42" xfId="0" applyFont="1" applyFill="1" applyBorder="1" applyAlignment="1">
      <alignment horizontal="center" vertical="center" wrapText="1"/>
    </xf>
    <xf numFmtId="0" fontId="5" fillId="16" borderId="46" xfId="2" applyFont="1" applyFill="1" applyBorder="1" applyAlignment="1">
      <alignment horizontal="center" vertical="center" wrapText="1"/>
    </xf>
    <xf numFmtId="0" fontId="5" fillId="16" borderId="48" xfId="2" applyFont="1" applyFill="1" applyBorder="1" applyAlignment="1">
      <alignment horizontal="center" vertical="center" wrapText="1"/>
    </xf>
    <xf numFmtId="0" fontId="5" fillId="16" borderId="42" xfId="2" applyFont="1" applyFill="1" applyBorder="1" applyAlignment="1">
      <alignment horizontal="center" vertical="center" wrapText="1"/>
    </xf>
    <xf numFmtId="0" fontId="5" fillId="15" borderId="42" xfId="2" applyFont="1" applyFill="1" applyBorder="1" applyAlignment="1">
      <alignment horizontal="center" vertical="center" wrapText="1"/>
    </xf>
    <xf numFmtId="0" fontId="4" fillId="14" borderId="42" xfId="3" applyFont="1" applyFill="1" applyBorder="1" applyAlignment="1">
      <alignment horizontal="center" vertical="center" wrapText="1"/>
    </xf>
    <xf numFmtId="0" fontId="4" fillId="2" borderId="42" xfId="2" applyFont="1" applyFill="1" applyBorder="1" applyAlignment="1">
      <alignment horizontal="center" vertical="center" wrapText="1"/>
    </xf>
    <xf numFmtId="0" fontId="5" fillId="0" borderId="42" xfId="3" applyFont="1" applyBorder="1" applyAlignment="1">
      <alignment horizontal="center" vertical="center" wrapText="1"/>
    </xf>
    <xf numFmtId="0" fontId="6" fillId="0" borderId="42" xfId="3" applyBorder="1" applyAlignment="1">
      <alignment horizontal="center" vertical="center" wrapText="1"/>
    </xf>
    <xf numFmtId="0" fontId="6" fillId="2" borderId="42" xfId="2" applyFont="1" applyFill="1" applyBorder="1" applyAlignment="1">
      <alignment horizontal="center" vertical="top" wrapText="1"/>
    </xf>
    <xf numFmtId="0" fontId="7" fillId="2" borderId="42" xfId="2" applyFont="1" applyFill="1" applyBorder="1" applyAlignment="1">
      <alignment horizontal="center" vertical="top" wrapText="1"/>
    </xf>
    <xf numFmtId="0" fontId="6" fillId="2" borderId="42" xfId="2" applyFont="1" applyFill="1" applyBorder="1" applyAlignment="1">
      <alignment horizontal="left" vertical="center" wrapText="1"/>
    </xf>
    <xf numFmtId="0" fontId="7" fillId="2" borderId="42" xfId="2" applyFont="1" applyFill="1" applyBorder="1" applyAlignment="1">
      <alignment horizontal="left" vertical="center" wrapText="1"/>
    </xf>
    <xf numFmtId="0" fontId="3" fillId="0" borderId="1" xfId="0" applyFont="1" applyBorder="1" applyAlignment="1">
      <alignment horizontal="center" vertical="center"/>
    </xf>
    <xf numFmtId="0" fontId="6" fillId="0" borderId="1" xfId="0" applyFont="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wrapText="1"/>
      <protection locked="0"/>
    </xf>
    <xf numFmtId="0" fontId="6" fillId="4" borderId="5" xfId="0" applyFont="1" applyFill="1" applyBorder="1" applyAlignment="1" applyProtection="1">
      <alignment horizontal="left" vertical="top" wrapText="1"/>
      <protection locked="0"/>
    </xf>
    <xf numFmtId="0" fontId="3" fillId="6" borderId="13" xfId="0" applyFont="1" applyFill="1" applyBorder="1" applyAlignment="1">
      <alignment horizontal="left" vertical="top" wrapText="1"/>
    </xf>
    <xf numFmtId="0" fontId="3" fillId="6" borderId="14" xfId="0" applyFont="1" applyFill="1" applyBorder="1" applyAlignment="1">
      <alignment horizontal="left" vertical="top" wrapText="1"/>
    </xf>
    <xf numFmtId="0" fontId="3" fillId="6" borderId="15"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6" fillId="0" borderId="2"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6" borderId="8" xfId="0" applyFont="1" applyFill="1" applyBorder="1" applyAlignment="1">
      <alignment horizontal="center" vertical="top" wrapText="1"/>
    </xf>
    <xf numFmtId="0" fontId="3" fillId="6" borderId="9" xfId="0" applyFont="1" applyFill="1" applyBorder="1" applyAlignment="1">
      <alignment horizontal="center" vertical="top" wrapTex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6" fillId="10" borderId="1" xfId="0" applyFont="1" applyFill="1" applyBorder="1" applyAlignment="1">
      <alignment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5" borderId="1" xfId="0" applyFont="1" applyFill="1" applyBorder="1" applyAlignment="1">
      <alignment horizontal="center"/>
    </xf>
    <xf numFmtId="0" fontId="4" fillId="2" borderId="1" xfId="0"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5" xfId="0" applyFont="1" applyBorder="1" applyAlignment="1">
      <alignment horizontal="left"/>
    </xf>
    <xf numFmtId="0" fontId="3" fillId="0" borderId="2" xfId="0" applyFont="1" applyBorder="1" applyAlignment="1">
      <alignment horizontal="left"/>
    </xf>
    <xf numFmtId="0" fontId="3" fillId="4" borderId="0" xfId="0" applyFont="1" applyFill="1" applyAlignment="1">
      <alignment horizontal="left" vertical="center"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6" fillId="4" borderId="2"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4" fillId="5" borderId="20" xfId="0" applyFont="1" applyFill="1" applyBorder="1" applyAlignment="1">
      <alignment horizontal="center"/>
    </xf>
    <xf numFmtId="0" fontId="4" fillId="5" borderId="21" xfId="0" applyFont="1" applyFill="1" applyBorder="1" applyAlignment="1">
      <alignment horizontal="center"/>
    </xf>
    <xf numFmtId="0" fontId="4" fillId="5" borderId="6" xfId="0" applyFont="1" applyFill="1" applyBorder="1" applyAlignment="1">
      <alignment horizontal="center"/>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5" fillId="5" borderId="2" xfId="2" applyFont="1" applyFill="1" applyBorder="1" applyAlignment="1">
      <alignment horizontal="center" vertical="center" wrapText="1"/>
    </xf>
    <xf numFmtId="0" fontId="5" fillId="5" borderId="7" xfId="2" applyFont="1" applyFill="1" applyBorder="1" applyAlignment="1">
      <alignment horizontal="center" vertical="center" wrapText="1"/>
    </xf>
    <xf numFmtId="0" fontId="5" fillId="5" borderId="5" xfId="2" applyFont="1" applyFill="1" applyBorder="1" applyAlignment="1">
      <alignment horizontal="center" vertical="center" wrapText="1"/>
    </xf>
    <xf numFmtId="0" fontId="6" fillId="0" borderId="42" xfId="0" applyFont="1" applyBorder="1" applyAlignment="1">
      <alignment horizontal="center" vertical="center" wrapText="1"/>
    </xf>
    <xf numFmtId="0" fontId="6" fillId="0" borderId="42" xfId="4" applyBorder="1" applyAlignment="1">
      <alignment horizontal="left" vertical="center" wrapText="1"/>
    </xf>
    <xf numFmtId="0" fontId="6" fillId="0" borderId="42" xfId="4" applyBorder="1" applyAlignment="1">
      <alignment horizontal="center" vertical="center" wrapText="1"/>
    </xf>
    <xf numFmtId="0" fontId="5" fillId="16" borderId="42" xfId="4" applyFont="1" applyFill="1" applyBorder="1" applyAlignment="1">
      <alignment horizontal="center" vertical="center"/>
    </xf>
    <xf numFmtId="0" fontId="10" fillId="2" borderId="46" xfId="4" applyFont="1" applyFill="1" applyBorder="1" applyAlignment="1">
      <alignment horizontal="center" vertical="center" wrapText="1"/>
    </xf>
    <xf numFmtId="0" fontId="10" fillId="2" borderId="47" xfId="4" applyFont="1" applyFill="1" applyBorder="1" applyAlignment="1">
      <alignment horizontal="center" vertical="center" wrapText="1"/>
    </xf>
    <xf numFmtId="0" fontId="10" fillId="2" borderId="48" xfId="4" applyFont="1" applyFill="1" applyBorder="1" applyAlignment="1">
      <alignment horizontal="center" vertical="center" wrapText="1"/>
    </xf>
    <xf numFmtId="0" fontId="10" fillId="16" borderId="42" xfId="4" applyFont="1" applyFill="1" applyBorder="1" applyAlignment="1">
      <alignment horizontal="center" vertical="center"/>
    </xf>
    <xf numFmtId="0" fontId="4" fillId="16" borderId="42" xfId="3" applyFont="1" applyFill="1" applyBorder="1" applyAlignment="1">
      <alignment horizontal="center" vertical="center" wrapText="1"/>
    </xf>
    <xf numFmtId="0" fontId="10" fillId="16" borderId="42" xfId="4" applyFont="1" applyFill="1" applyBorder="1" applyAlignment="1">
      <alignment horizontal="center" vertical="center" wrapText="1"/>
    </xf>
    <xf numFmtId="0" fontId="10" fillId="2" borderId="42" xfId="4" applyFont="1" applyFill="1" applyBorder="1" applyAlignment="1">
      <alignment horizontal="center" vertical="center" wrapText="1"/>
    </xf>
    <xf numFmtId="0" fontId="21" fillId="4" borderId="40" xfId="4" applyFont="1" applyFill="1" applyBorder="1" applyAlignment="1">
      <alignment horizontal="center" vertical="center" wrapText="1"/>
    </xf>
    <xf numFmtId="0" fontId="21" fillId="4" borderId="0" xfId="4" applyFont="1" applyFill="1" applyAlignment="1">
      <alignment horizontal="center" vertical="center" wrapText="1"/>
    </xf>
    <xf numFmtId="0" fontId="22" fillId="15" borderId="37" xfId="4" applyFont="1" applyFill="1" applyBorder="1" applyAlignment="1">
      <alignment horizontal="center" vertical="center" wrapText="1"/>
    </xf>
    <xf numFmtId="0" fontId="22" fillId="15" borderId="38" xfId="4" applyFont="1" applyFill="1" applyBorder="1" applyAlignment="1">
      <alignment horizontal="center" vertical="center" wrapText="1"/>
    </xf>
    <xf numFmtId="0" fontId="22" fillId="15" borderId="39" xfId="4" applyFont="1" applyFill="1" applyBorder="1" applyAlignment="1">
      <alignment horizontal="center" vertical="center" wrapText="1"/>
    </xf>
    <xf numFmtId="0" fontId="23" fillId="15" borderId="40" xfId="4" applyFont="1" applyFill="1" applyBorder="1" applyAlignment="1">
      <alignment horizontal="center" vertical="center" wrapText="1"/>
    </xf>
    <xf numFmtId="0" fontId="23" fillId="15" borderId="0" xfId="4" applyFont="1" applyFill="1" applyAlignment="1">
      <alignment horizontal="center" vertical="center" wrapText="1"/>
    </xf>
    <xf numFmtId="0" fontId="23" fillId="15" borderId="41" xfId="4" applyFont="1" applyFill="1" applyBorder="1" applyAlignment="1">
      <alignment horizontal="center" vertical="center" wrapText="1"/>
    </xf>
    <xf numFmtId="0" fontId="4" fillId="2" borderId="44" xfId="3" applyFont="1" applyFill="1" applyBorder="1" applyAlignment="1">
      <alignment horizontal="center" vertical="center"/>
    </xf>
    <xf numFmtId="0" fontId="4" fillId="16" borderId="40" xfId="0" applyFont="1" applyFill="1" applyBorder="1" applyAlignment="1">
      <alignment horizontal="center" vertical="center"/>
    </xf>
    <xf numFmtId="0" fontId="4" fillId="16" borderId="0" xfId="0" applyFont="1" applyFill="1" applyAlignment="1">
      <alignment horizontal="center" vertical="center"/>
    </xf>
    <xf numFmtId="0" fontId="3" fillId="0" borderId="42" xfId="0" applyFont="1" applyBorder="1" applyAlignment="1">
      <alignment horizontal="center" vertical="center" wrapText="1"/>
    </xf>
    <xf numFmtId="0" fontId="4" fillId="2" borderId="42" xfId="3" applyFont="1" applyFill="1" applyBorder="1" applyAlignment="1">
      <alignment horizontal="center" vertical="center"/>
    </xf>
    <xf numFmtId="0" fontId="5" fillId="2" borderId="42" xfId="3" applyFont="1" applyFill="1" applyBorder="1" applyAlignment="1">
      <alignment horizontal="center"/>
    </xf>
    <xf numFmtId="0" fontId="5" fillId="2" borderId="42" xfId="3" applyFont="1" applyFill="1" applyBorder="1" applyAlignment="1">
      <alignment horizontal="center" vertical="center"/>
    </xf>
    <xf numFmtId="0" fontId="8" fillId="0" borderId="42" xfId="4" applyFont="1" applyBorder="1" applyAlignment="1">
      <alignment horizontal="center" vertical="center" wrapText="1"/>
    </xf>
    <xf numFmtId="0" fontId="6" fillId="4" borderId="42" xfId="4" applyFill="1" applyBorder="1" applyAlignment="1">
      <alignment horizontal="center" vertical="center"/>
    </xf>
    <xf numFmtId="0" fontId="4" fillId="2" borderId="42" xfId="4" applyFont="1" applyFill="1" applyBorder="1" applyAlignment="1">
      <alignment horizontal="center" vertical="center"/>
    </xf>
    <xf numFmtId="0" fontId="8" fillId="2" borderId="42" xfId="4" applyFont="1" applyFill="1" applyBorder="1" applyAlignment="1">
      <alignment horizontal="center" vertical="center" wrapText="1"/>
    </xf>
    <xf numFmtId="0" fontId="5" fillId="0" borderId="42" xfId="3" applyFont="1" applyBorder="1" applyAlignment="1">
      <alignment horizontal="justify" vertical="center" wrapText="1"/>
    </xf>
    <xf numFmtId="0" fontId="4" fillId="2" borderId="42" xfId="3" applyFont="1" applyFill="1" applyBorder="1" applyAlignment="1">
      <alignment horizontal="center" vertical="center" wrapText="1"/>
    </xf>
    <xf numFmtId="0" fontId="4" fillId="14" borderId="36" xfId="3" applyFont="1" applyFill="1" applyBorder="1" applyAlignment="1">
      <alignment horizontal="center" vertical="center" wrapText="1"/>
    </xf>
    <xf numFmtId="0" fontId="4" fillId="14" borderId="33" xfId="3" applyFont="1" applyFill="1" applyBorder="1" applyAlignment="1">
      <alignment horizontal="center" vertical="center" wrapText="1"/>
    </xf>
    <xf numFmtId="0" fontId="4" fillId="15" borderId="25" xfId="3" applyFont="1" applyFill="1" applyBorder="1" applyAlignment="1">
      <alignment horizontal="center" vertical="center"/>
    </xf>
    <xf numFmtId="0" fontId="4" fillId="15" borderId="26" xfId="3" applyFont="1" applyFill="1" applyBorder="1" applyAlignment="1">
      <alignment horizontal="center" vertical="center"/>
    </xf>
    <xf numFmtId="0" fontId="10" fillId="16" borderId="1" xfId="4" applyFont="1" applyFill="1" applyBorder="1" applyAlignment="1">
      <alignment horizontal="center" vertical="center" wrapText="1"/>
    </xf>
    <xf numFmtId="0" fontId="4" fillId="16" borderId="1" xfId="3" applyFont="1" applyFill="1" applyBorder="1" applyAlignment="1">
      <alignment horizontal="center" vertical="center" wrapText="1"/>
    </xf>
    <xf numFmtId="0" fontId="4" fillId="16" borderId="2" xfId="3" applyFont="1" applyFill="1" applyBorder="1" applyAlignment="1">
      <alignment horizontal="center" vertical="center" wrapText="1"/>
    </xf>
    <xf numFmtId="0" fontId="8" fillId="17" borderId="42" xfId="0" applyFont="1" applyFill="1" applyBorder="1" applyAlignment="1">
      <alignment horizontal="center" vertical="center"/>
    </xf>
    <xf numFmtId="0" fontId="4" fillId="16" borderId="42"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4" fillId="2" borderId="42" xfId="0" applyFont="1" applyFill="1" applyBorder="1" applyAlignment="1">
      <alignment horizontal="center" vertical="center" wrapText="1"/>
    </xf>
  </cellXfs>
  <cellStyles count="14">
    <cellStyle name="Hipervínculo" xfId="11" builtinId="8"/>
    <cellStyle name="Hipervínculo 2" xfId="12" xr:uid="{4DE78136-1CE5-4AD4-973A-F8F92DAB7430}"/>
    <cellStyle name="Hyperlink" xfId="10" xr:uid="{00000000-0005-0000-0000-000001000000}"/>
    <cellStyle name="Millares [0]" xfId="13" builtinId="6"/>
    <cellStyle name="Normal" xfId="0" builtinId="0"/>
    <cellStyle name="Normal 2" xfId="3" xr:uid="{00000000-0005-0000-0000-000003000000}"/>
    <cellStyle name="Normal 3 2" xfId="4" xr:uid="{00000000-0005-0000-0000-000004000000}"/>
    <cellStyle name="Normal 3 2 2" xfId="5" xr:uid="{00000000-0005-0000-0000-000005000000}"/>
    <cellStyle name="Normal 3 2 3" xfId="8" xr:uid="{00000000-0005-0000-0000-000006000000}"/>
    <cellStyle name="Normal 4" xfId="2" xr:uid="{00000000-0005-0000-0000-000007000000}"/>
    <cellStyle name="Normal 6" xfId="9" xr:uid="{00000000-0005-0000-0000-000008000000}"/>
    <cellStyle name="Porcentaje" xfId="1" builtinId="5"/>
    <cellStyle name="Porcentaje 2" xfId="6" xr:uid="{00000000-0005-0000-0000-00000A000000}"/>
    <cellStyle name="Porcentaje 2 2"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oneCellAnchor>
    <xdr:from>
      <xdr:col>0</xdr:col>
      <xdr:colOff>367362</xdr:colOff>
      <xdr:row>0</xdr:row>
      <xdr:rowOff>99075</xdr:rowOff>
    </xdr:from>
    <xdr:ext cx="908987" cy="525444"/>
    <xdr:pic>
      <xdr:nvPicPr>
        <xdr:cNvPr id="2" name="9 Imagen" descr="LOGO SED.jpg">
          <a:extLst>
            <a:ext uri="{FF2B5EF4-FFF2-40B4-BE49-F238E27FC236}">
              <a16:creationId xmlns:a16="http://schemas.microsoft.com/office/drawing/2014/main" id="{7C324711-051B-4723-AC0E-2650E4CC88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2" y="99075"/>
          <a:ext cx="908987" cy="525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326232</xdr:colOff>
      <xdr:row>0</xdr:row>
      <xdr:rowOff>116682</xdr:rowOff>
    </xdr:from>
    <xdr:ext cx="807243" cy="466631"/>
    <xdr:pic>
      <xdr:nvPicPr>
        <xdr:cNvPr id="2" name="9 Imagen" descr="LOGO SED.jpg">
          <a:extLst>
            <a:ext uri="{FF2B5EF4-FFF2-40B4-BE49-F238E27FC236}">
              <a16:creationId xmlns:a16="http://schemas.microsoft.com/office/drawing/2014/main" id="{86F9D2C0-3764-484D-AFC1-D348EE524B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232" y="116682"/>
          <a:ext cx="807243" cy="466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373674</xdr:colOff>
      <xdr:row>6</xdr:row>
      <xdr:rowOff>141111</xdr:rowOff>
    </xdr:from>
    <xdr:ext cx="599993" cy="534380"/>
    <xdr:pic>
      <xdr:nvPicPr>
        <xdr:cNvPr id="2" name="9 Imagen" descr="LOGO SED.jpg">
          <a:extLst>
            <a:ext uri="{FF2B5EF4-FFF2-40B4-BE49-F238E27FC236}">
              <a16:creationId xmlns:a16="http://schemas.microsoft.com/office/drawing/2014/main" id="{C0CEF97F-FCD0-F241-B5E3-5C0DAF544B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674" y="141111"/>
          <a:ext cx="599993" cy="53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330200</xdr:colOff>
      <xdr:row>0</xdr:row>
      <xdr:rowOff>101601</xdr:rowOff>
    </xdr:from>
    <xdr:ext cx="751112" cy="419099"/>
    <xdr:pic>
      <xdr:nvPicPr>
        <xdr:cNvPr id="2" name="9 Imagen" descr="LOGO SED.jpg">
          <a:extLst>
            <a:ext uri="{FF2B5EF4-FFF2-40B4-BE49-F238E27FC236}">
              <a16:creationId xmlns:a16="http://schemas.microsoft.com/office/drawing/2014/main" id="{6360BFE4-E853-9B4F-89BA-A2CBDA7686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00" y="101601"/>
          <a:ext cx="751112"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601890</xdr:colOff>
      <xdr:row>0</xdr:row>
      <xdr:rowOff>74387</xdr:rowOff>
    </xdr:from>
    <xdr:ext cx="575194" cy="488042"/>
    <xdr:pic>
      <xdr:nvPicPr>
        <xdr:cNvPr id="2" name="9 Imagen" descr="LOGO SED.jpg">
          <a:extLst>
            <a:ext uri="{FF2B5EF4-FFF2-40B4-BE49-F238E27FC236}">
              <a16:creationId xmlns:a16="http://schemas.microsoft.com/office/drawing/2014/main" id="{0EF5F0DC-CE86-405B-8E97-E4614F85E3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890" y="74387"/>
          <a:ext cx="575194" cy="488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263766</xdr:colOff>
      <xdr:row>0</xdr:row>
      <xdr:rowOff>59907</xdr:rowOff>
    </xdr:from>
    <xdr:ext cx="730668" cy="506383"/>
    <xdr:pic>
      <xdr:nvPicPr>
        <xdr:cNvPr id="2" name="9 Imagen" descr="LOGO SED.jpg">
          <a:extLst>
            <a:ext uri="{FF2B5EF4-FFF2-40B4-BE49-F238E27FC236}">
              <a16:creationId xmlns:a16="http://schemas.microsoft.com/office/drawing/2014/main" id="{D7014508-B8DE-2A4D-9654-8C70A1321F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766" y="59907"/>
          <a:ext cx="730668" cy="506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254001</xdr:colOff>
      <xdr:row>0</xdr:row>
      <xdr:rowOff>84665</xdr:rowOff>
    </xdr:from>
    <xdr:ext cx="1079499" cy="748137"/>
    <xdr:pic>
      <xdr:nvPicPr>
        <xdr:cNvPr id="2" name="9 Imagen" descr="LOGO SED.jpg">
          <a:extLst>
            <a:ext uri="{FF2B5EF4-FFF2-40B4-BE49-F238E27FC236}">
              <a16:creationId xmlns:a16="http://schemas.microsoft.com/office/drawing/2014/main" id="{9E0AB322-D2AA-3443-850A-A42FF71858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1" y="84665"/>
          <a:ext cx="1079499" cy="748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hernandez/AppData/Local/Microsoft/Windows/Temporary%20Internet%20Files/Content.Outlook/GE3GBHQ8/Seguimiento%20OCI%20REN.CTAS%20Y%20TRANSP%20%202018%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colibri.veeduriadistrital.gov.co/informes-por-entidad?field_fecha_de_suscripcion_value%5Bmin%5D=2017-01-01&amp;field_fecha_de_suscripcion_value%5Bmax%5D=today&amp;field_fecha_de_suscripcion_value1=today&amp;field_sector_target_id=46"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17AAB-377B-4643-8F5B-2B16A5C6756D}">
  <dimension ref="A1:E61"/>
  <sheetViews>
    <sheetView showGridLines="0" tabSelected="1" workbookViewId="0">
      <selection activeCell="C13" sqref="C13"/>
    </sheetView>
  </sheetViews>
  <sheetFormatPr baseColWidth="10" defaultColWidth="11.44140625" defaultRowHeight="13.8" x14ac:dyDescent="0.25"/>
  <cols>
    <col min="1" max="1" width="22.109375" style="39" customWidth="1"/>
    <col min="2" max="2" width="71.6640625" style="39" customWidth="1"/>
    <col min="3" max="3" width="22.44140625" style="39" customWidth="1"/>
    <col min="4" max="5" width="19.44140625" style="39" customWidth="1"/>
    <col min="6" max="16384" width="11.44140625" style="39"/>
  </cols>
  <sheetData>
    <row r="1" spans="1:5" ht="29.25" customHeight="1" x14ac:dyDescent="0.25">
      <c r="A1" s="392"/>
      <c r="B1" s="394" t="s">
        <v>0</v>
      </c>
      <c r="C1" s="394"/>
      <c r="D1" s="394"/>
      <c r="E1" s="394"/>
    </row>
    <row r="2" spans="1:5" ht="40.5" customHeight="1" x14ac:dyDescent="0.25">
      <c r="A2" s="392"/>
      <c r="B2" s="394" t="s">
        <v>1</v>
      </c>
      <c r="C2" s="394"/>
      <c r="D2" s="394"/>
      <c r="E2" s="394"/>
    </row>
    <row r="4" spans="1:5" ht="48.75" customHeight="1" x14ac:dyDescent="0.25">
      <c r="A4" s="33" t="s">
        <v>2</v>
      </c>
      <c r="B4" s="395" t="s">
        <v>3</v>
      </c>
      <c r="C4" s="395"/>
      <c r="D4" s="395"/>
      <c r="E4" s="395"/>
    </row>
    <row r="5" spans="1:5" ht="51" customHeight="1" x14ac:dyDescent="0.25">
      <c r="A5" s="33" t="s">
        <v>4</v>
      </c>
      <c r="B5" s="395" t="s">
        <v>5</v>
      </c>
      <c r="C5" s="395"/>
      <c r="D5" s="395"/>
      <c r="E5" s="395"/>
    </row>
    <row r="7" spans="1:5" ht="41.4" x14ac:dyDescent="0.25">
      <c r="A7" s="35" t="s">
        <v>6</v>
      </c>
      <c r="B7" s="35" t="s">
        <v>7</v>
      </c>
      <c r="C7" s="35" t="s">
        <v>8</v>
      </c>
    </row>
    <row r="8" spans="1:5" x14ac:dyDescent="0.25">
      <c r="A8" s="41">
        <v>8</v>
      </c>
      <c r="B8" s="36" t="s">
        <v>9</v>
      </c>
      <c r="C8" s="100">
        <f>'1. SEGUIMIENTO MRC '!T11</f>
        <v>0.66</v>
      </c>
      <c r="D8" s="40"/>
    </row>
    <row r="9" spans="1:5" x14ac:dyDescent="0.25">
      <c r="A9" s="41">
        <v>21</v>
      </c>
      <c r="B9" s="373" t="s">
        <v>10</v>
      </c>
      <c r="C9" s="100">
        <f>'2.RACIONALIZACIÓN DE TRAMIT'!X31</f>
        <v>0.67809523809523786</v>
      </c>
    </row>
    <row r="10" spans="1:5" x14ac:dyDescent="0.25">
      <c r="A10" s="41">
        <v>11</v>
      </c>
      <c r="B10" s="373" t="s">
        <v>11</v>
      </c>
      <c r="C10" s="100">
        <f>'3. RENDICIÓN DE CUENTAS'!V15</f>
        <v>0.44636363636363635</v>
      </c>
    </row>
    <row r="11" spans="1:5" x14ac:dyDescent="0.25">
      <c r="A11" s="41">
        <v>10</v>
      </c>
      <c r="B11" s="373" t="s">
        <v>12</v>
      </c>
      <c r="C11" s="100">
        <f>'4.MM ATENCIÓN CIUDADANO'!U14</f>
        <v>0.48066000000000003</v>
      </c>
    </row>
    <row r="12" spans="1:5" x14ac:dyDescent="0.25">
      <c r="A12" s="41">
        <v>12</v>
      </c>
      <c r="B12" s="373" t="s">
        <v>13</v>
      </c>
      <c r="C12" s="100">
        <f>'5.TRANSPARENCIA ACC INFORMACIÓN'!V16</f>
        <v>0.49525000000000002</v>
      </c>
    </row>
    <row r="13" spans="1:5" x14ac:dyDescent="0.25">
      <c r="A13" s="41">
        <v>12</v>
      </c>
      <c r="B13" s="373" t="s">
        <v>14</v>
      </c>
      <c r="C13" s="100">
        <f>'6.ADICIO. PLAN GESTION INTEGRA '!P16</f>
        <v>0.51324999999999998</v>
      </c>
    </row>
    <row r="14" spans="1:5" ht="27.6" x14ac:dyDescent="0.25">
      <c r="A14" s="375" t="s">
        <v>15</v>
      </c>
      <c r="B14" s="49" t="s">
        <v>8</v>
      </c>
      <c r="C14" s="101">
        <f>AVERAGE(C8:C13)</f>
        <v>0.54560314574314572</v>
      </c>
    </row>
    <row r="16" spans="1:5" x14ac:dyDescent="0.25">
      <c r="A16" s="393" t="s">
        <v>16</v>
      </c>
      <c r="B16" s="393"/>
      <c r="C16" s="393"/>
      <c r="D16" s="393" t="s">
        <v>17</v>
      </c>
      <c r="E16" s="393"/>
    </row>
    <row r="17" spans="1:5" ht="69" x14ac:dyDescent="0.25">
      <c r="A17" s="37" t="s">
        <v>18</v>
      </c>
      <c r="B17" s="38" t="s">
        <v>19</v>
      </c>
      <c r="C17" s="37" t="s">
        <v>20</v>
      </c>
      <c r="D17" s="37" t="s">
        <v>21</v>
      </c>
      <c r="E17" s="37" t="s">
        <v>22</v>
      </c>
    </row>
    <row r="18" spans="1:5" ht="37.5" customHeight="1" x14ac:dyDescent="0.25">
      <c r="A18" s="376">
        <v>1</v>
      </c>
      <c r="B18" s="46" t="str">
        <f>'1. RIESGO CORRUPCIÓN '!B17</f>
        <v>Posibilidad de favorecimientos en el pago de las nóminas y manipulación de éstas por parte de los funcionarios y contratistas para beneficio propio o de otros.</v>
      </c>
      <c r="C18" s="25">
        <v>1</v>
      </c>
      <c r="D18" s="25">
        <v>0</v>
      </c>
      <c r="E18" s="25">
        <v>0</v>
      </c>
    </row>
    <row r="19" spans="1:5" ht="37.5" customHeight="1" x14ac:dyDescent="0.25">
      <c r="A19" s="376">
        <v>2</v>
      </c>
      <c r="B19" s="47" t="str">
        <f>'1. RIESGO CORRUPCIÓN '!B18</f>
        <v>Posibilidad de recibir o solicitar cualquier dádiva o beneficio  con el fin de tramitar prestaciones sociales en pro de favorecer un tercero</v>
      </c>
      <c r="C19" s="25">
        <v>1</v>
      </c>
      <c r="D19" s="25">
        <v>0</v>
      </c>
      <c r="E19" s="25">
        <v>0</v>
      </c>
    </row>
    <row r="20" spans="1:5" ht="36.75" customHeight="1" x14ac:dyDescent="0.25">
      <c r="A20" s="376">
        <v>3</v>
      </c>
      <c r="B20" s="46" t="str">
        <f>'1. RIESGO CORRUPCIÓN '!B19</f>
        <v>Posibilidad de favorecer el nombramiento de  docentes provisionales  en el ejercicio de las funciones del cargo,  que no cumplan con los requisitos, en beneficio propio y/o de un tercero.</v>
      </c>
      <c r="C20" s="25">
        <v>1</v>
      </c>
      <c r="D20" s="25">
        <v>0</v>
      </c>
      <c r="E20" s="25">
        <v>1</v>
      </c>
    </row>
    <row r="21" spans="1:5" ht="41.4" x14ac:dyDescent="0.25">
      <c r="A21" s="376">
        <v>4</v>
      </c>
      <c r="B21" s="46" t="str">
        <f>'1. RIESGO CORRUPCIÓN '!B20</f>
        <v>Posibilidad de la expedición del acto administrativo de inscripción, ascenso o mejoramiento salarial, sin el lleno de los requisitos, para favorecer a un tercero (docente).</v>
      </c>
      <c r="C21" s="25">
        <v>1</v>
      </c>
      <c r="D21" s="25">
        <v>0</v>
      </c>
      <c r="E21" s="25">
        <v>0</v>
      </c>
    </row>
    <row r="22" spans="1:5" ht="51" customHeight="1" x14ac:dyDescent="0.25">
      <c r="A22" s="376">
        <v>5</v>
      </c>
      <c r="B22" s="47" t="str">
        <f>'1. RIESGO CORRUPCIÓN '!B21</f>
        <v>Posibilidad de recibir o solicitar cualquier dadiva o beneficio en nombre propio o de un tercero con el fin de atender las solicitudes de trámites y servicios fuera de los lineamientos establecidos.</v>
      </c>
      <c r="C22" s="25">
        <v>1</v>
      </c>
      <c r="D22" s="25">
        <v>0</v>
      </c>
      <c r="E22" s="25">
        <v>0</v>
      </c>
    </row>
    <row r="23" spans="1:5" ht="53.25" customHeight="1" x14ac:dyDescent="0.25">
      <c r="A23" s="376">
        <v>6</v>
      </c>
      <c r="B23" s="47" t="str">
        <f>'1. RIESGO CORRUPCIÓN '!B22</f>
        <v>Posibilidad de generar el trámite de legalización de documentos con destino al Exterior sin el cumplimiento de los requisitos, en beneficio propio o de un tercero.</v>
      </c>
      <c r="C23" s="25">
        <v>2</v>
      </c>
      <c r="D23" s="25">
        <v>0</v>
      </c>
      <c r="E23" s="25">
        <v>0</v>
      </c>
    </row>
    <row r="24" spans="1:5" ht="75.75" customHeight="1" x14ac:dyDescent="0.25">
      <c r="A24" s="376">
        <v>7</v>
      </c>
      <c r="B24" s="46" t="str">
        <f>'1. RIESGO CORRUPCIÓN '!B24</f>
        <v>Posibilidad de manipular indebidamente los sistemas de información por parte de los funcionarios y contratistas, que inciden en la debida ejecución para beneficio propio o de un tercero en acciones como alterar resultados de ejecución o anticipar pagos a un tercero.</v>
      </c>
      <c r="C24" s="25">
        <v>2</v>
      </c>
      <c r="D24" s="25">
        <v>0</v>
      </c>
      <c r="E24" s="25">
        <v>0</v>
      </c>
    </row>
    <row r="25" spans="1:5" ht="53.25" customHeight="1" x14ac:dyDescent="0.25">
      <c r="A25" s="376">
        <v>8</v>
      </c>
      <c r="B25" s="48" t="str">
        <f>'1. RIESGO CORRUPCIÓN '!B26</f>
        <v xml:space="preserve">Posibilidad de recibir o solicitar dádivas o beneficio en nombre propio o de un tercero, con el fin de obtener provecho  en la  recepción de adquisidores en mal estado, o que no cumpla con los especificaciones técnicas establecidas    </v>
      </c>
      <c r="C25" s="25">
        <v>1</v>
      </c>
      <c r="D25" s="25">
        <v>0</v>
      </c>
      <c r="E25" s="25">
        <v>0</v>
      </c>
    </row>
    <row r="26" spans="1:5" ht="52.5" customHeight="1" x14ac:dyDescent="0.25">
      <c r="A26" s="376">
        <v>9</v>
      </c>
      <c r="B26" s="48" t="str">
        <f>'1. RIESGO CORRUPCIÓN '!B27</f>
        <v>Posibilidad de recibir o solicitar dádivas o beneficio en nombre propio o de un tercero, con el fin de obtener provecho  en la  selección de proveedores para la atención de siniestros</v>
      </c>
      <c r="C26" s="25">
        <v>1</v>
      </c>
      <c r="D26" s="25">
        <v>0</v>
      </c>
      <c r="E26" s="25">
        <v>0</v>
      </c>
    </row>
    <row r="27" spans="1:5" ht="35.25" customHeight="1" x14ac:dyDescent="0.25">
      <c r="A27" s="376">
        <v>10</v>
      </c>
      <c r="B27" s="48" t="str">
        <f>'1. RIESGO CORRUPCIÓN '!B28</f>
        <v>Posibilidad de recibir o solicitar dádivas o beneficio en nombre propio o de un tercero, con el fin de obtener provecho de la manipulación del inventario</v>
      </c>
      <c r="C27" s="25">
        <v>2</v>
      </c>
      <c r="D27" s="25">
        <v>0</v>
      </c>
      <c r="E27" s="25">
        <v>0</v>
      </c>
    </row>
    <row r="28" spans="1:5" ht="48" customHeight="1" x14ac:dyDescent="0.25">
      <c r="A28" s="376">
        <v>11</v>
      </c>
      <c r="B28" s="46" t="str">
        <f>'1. RIESGO CORRUPCIÓN '!B28</f>
        <v>Posibilidad de recibir o solicitar dádivas o beneficio en nombre propio o de un tercero, con el fin de obtener provecho de la manipulación del inventario</v>
      </c>
      <c r="C28" s="25">
        <v>2</v>
      </c>
      <c r="D28" s="25">
        <v>1</v>
      </c>
      <c r="E28" s="25">
        <v>0</v>
      </c>
    </row>
    <row r="29" spans="1:5" ht="45.75" customHeight="1" x14ac:dyDescent="0.25">
      <c r="A29" s="376">
        <v>12</v>
      </c>
      <c r="B29" s="47" t="str">
        <f>'1. RIESGO CORRUPCIÓN '!B30</f>
        <v>Posibilidad de recibir o solicitar dádivas o beneficio en nombre propio o de terceros en cualquiera de las fases del proceso contractual de un proyecto de obra de infraestructura.</v>
      </c>
      <c r="C29" s="25">
        <v>2</v>
      </c>
      <c r="D29" s="25">
        <v>0</v>
      </c>
      <c r="E29" s="25">
        <v>0</v>
      </c>
    </row>
    <row r="30" spans="1:5" ht="62.25" customHeight="1" x14ac:dyDescent="0.25">
      <c r="A30" s="376">
        <v>13</v>
      </c>
      <c r="B30" s="47" t="str">
        <f>'1. RIESGO CORRUPCIÓN '!B34</f>
        <v>Posibilidad de recibir o solicitar cualquier dadiva o beneficio a nombre propio o de terceros, o desidia en el seguimiento de la ejecución de los programas de alimentación escolar, movilidad y/o bienestar, viabilizando pagos por bienes o servicios no entregados o prestados</v>
      </c>
      <c r="C30" s="25">
        <v>1</v>
      </c>
      <c r="D30" s="25">
        <v>0</v>
      </c>
      <c r="E30" s="25">
        <v>0</v>
      </c>
    </row>
    <row r="31" spans="1:5" ht="51" customHeight="1" x14ac:dyDescent="0.25">
      <c r="A31" s="376">
        <v>14</v>
      </c>
      <c r="B31" s="46" t="str">
        <f>'1. RIESGO CORRUPCIÓN '!B35</f>
        <v>Posibilidad de recibir o solicitar cualquier dádiva o beneficio  a nombre propio o de terceros para ejercer  la representación y defensa de la entidad de forma indebida..</v>
      </c>
      <c r="C31" s="25">
        <v>2</v>
      </c>
      <c r="D31" s="25">
        <v>0</v>
      </c>
      <c r="E31" s="25">
        <v>1</v>
      </c>
    </row>
    <row r="32" spans="1:5" ht="66.75" customHeight="1" x14ac:dyDescent="0.25">
      <c r="A32" s="376">
        <v>15</v>
      </c>
      <c r="B32" s="47" t="str">
        <f>'1. RIESGO CORRUPCIÓN '!B37</f>
        <v xml:space="preserve">Posibilidad de recibir o solicitar cualquier dádiva o beneficio a nombre propio o de terceros, con el fin de manipular la información o documentación para beneficio privado </v>
      </c>
      <c r="C32" s="25">
        <v>2</v>
      </c>
      <c r="D32" s="25">
        <v>1</v>
      </c>
      <c r="E32" s="25">
        <v>0</v>
      </c>
    </row>
    <row r="33" spans="1:5" ht="44.25" customHeight="1" x14ac:dyDescent="0.25">
      <c r="A33" s="376">
        <v>16</v>
      </c>
      <c r="B33" s="46" t="str">
        <f>'1. RIESGO CORRUPCIÓN '!B39</f>
        <v>Posibilidad de recibir o solicitar cualquier dádiva o beneficio  a nombre propio o de terceros para manipulación de los expedientes documentales de la entidad</v>
      </c>
      <c r="C33" s="25">
        <v>2</v>
      </c>
      <c r="D33" s="25">
        <v>0</v>
      </c>
      <c r="E33" s="25">
        <v>0</v>
      </c>
    </row>
    <row r="34" spans="1:5" ht="41.4" x14ac:dyDescent="0.25">
      <c r="A34" s="376">
        <v>17</v>
      </c>
      <c r="B34" s="46" t="str">
        <f>'1. RIESGO CORRUPCIÓN '!B41</f>
        <v xml:space="preserve">Posibilidad de recibir o solicitar cualquier dádiva o beneficio  a nombre propio o de terceros con el fin de  modificar las condiciones de los pliegos y  favorecer a un oferente en particular  </v>
      </c>
      <c r="C34" s="25">
        <v>1</v>
      </c>
      <c r="D34" s="25">
        <v>0</v>
      </c>
      <c r="E34" s="25">
        <v>0</v>
      </c>
    </row>
    <row r="35" spans="1:5" ht="53.25" customHeight="1" x14ac:dyDescent="0.25">
      <c r="A35" s="376">
        <v>18</v>
      </c>
      <c r="B35" s="99" t="str">
        <f>'1. RIESGO CORRUPCIÓN '!B42</f>
        <v>Posibilidad de manipular las decisiones de los procesos disciplinarios para beneficio particular o de un tercero.</v>
      </c>
      <c r="C35" s="25">
        <v>2</v>
      </c>
      <c r="D35" s="25">
        <v>0</v>
      </c>
      <c r="E35" s="25">
        <v>0</v>
      </c>
    </row>
    <row r="36" spans="1:5" ht="50.25" customHeight="1" x14ac:dyDescent="0.25">
      <c r="A36" s="376">
        <v>19</v>
      </c>
      <c r="B36" s="46" t="str">
        <f>'1. RIESGO CORRUPCIÓN '!B44</f>
        <v xml:space="preserve"> Posibilidad de recibir o solicitar cualquier dádiva o beneficio  a nombre propio o de terceros durante cualquier etapa del proceso de la gestión contractual con el fin de celebrar un contrato o durante su ejecución.</v>
      </c>
      <c r="C36" s="25">
        <v>5</v>
      </c>
      <c r="D36" s="25">
        <v>0</v>
      </c>
      <c r="E36" s="25">
        <v>1</v>
      </c>
    </row>
    <row r="37" spans="1:5" ht="39" customHeight="1" x14ac:dyDescent="0.25">
      <c r="A37" s="376">
        <v>20</v>
      </c>
      <c r="B37" s="46" t="str">
        <f>'1. RIESGO CORRUPCIÓN '!B49</f>
        <v xml:space="preserve">Posibilidad de existencia de colusión o fraude por parte de los interesados en los procesos de selección con el fin de resultar adjudicatario de un contrato </v>
      </c>
      <c r="C37" s="25">
        <v>1</v>
      </c>
      <c r="D37" s="25">
        <v>0</v>
      </c>
      <c r="E37" s="25">
        <v>0</v>
      </c>
    </row>
    <row r="38" spans="1:5" ht="61.5" customHeight="1" x14ac:dyDescent="0.25">
      <c r="A38" s="376">
        <v>21</v>
      </c>
      <c r="B38" s="46" t="str">
        <f>'1. RIESGO CORRUPCIÓN '!B50</f>
        <v>Posibilidad de divulgar información incompleta, confusa e inoportuna a través de los medios y canales de competencia de la Oficina Asesora de Comunicación y Prensa-OACP- para beneficio de un tercero o para intereses particulares.</v>
      </c>
      <c r="C38" s="25">
        <v>2</v>
      </c>
      <c r="D38" s="25">
        <v>0</v>
      </c>
      <c r="E38" s="25">
        <v>0</v>
      </c>
    </row>
    <row r="39" spans="1:5" ht="41.4" x14ac:dyDescent="0.25">
      <c r="A39" s="376">
        <v>22</v>
      </c>
      <c r="B39" s="46" t="str">
        <f>'1. RIESGO CORRUPCIÓN '!B52</f>
        <v xml:space="preserve">Probabilidad de que el encargado del área registre inadecuadamente la información que se genera y procesa desde la oficina de Presupuesto para el beneficio de un tercero. . </v>
      </c>
      <c r="C39" s="25">
        <v>1</v>
      </c>
      <c r="D39" s="25">
        <v>0</v>
      </c>
      <c r="E39" s="25">
        <v>0</v>
      </c>
    </row>
    <row r="40" spans="1:5" ht="46.5" customHeight="1" x14ac:dyDescent="0.25">
      <c r="A40" s="376">
        <v>23</v>
      </c>
      <c r="B40" s="46" t="str">
        <f>'1. RIESGO CORRUPCIÓN '!B53</f>
        <v>Probabilidad de gestionar el pago de una Cuenta por Pagar a favor de un tercero incumpliendo los requisitos legales y /o los procedimientos vigentes, mediante el uso del poder por acción u omisión.</v>
      </c>
      <c r="C40" s="25">
        <v>1</v>
      </c>
      <c r="D40" s="25">
        <v>0</v>
      </c>
      <c r="E40" s="25">
        <v>0</v>
      </c>
    </row>
    <row r="41" spans="1:5" ht="50.25" customHeight="1" x14ac:dyDescent="0.25">
      <c r="A41" s="376">
        <v>24</v>
      </c>
      <c r="B41" s="46" t="str">
        <f>'1. RIESGO CORRUPCIÓN '!B54</f>
        <v>Posibilidad de destinar recursos de las experiencias en Justicia Escolar Restaurativa -JER- , en procesos diferentes a los seleccionados y publicados a través de acto administrativo.</v>
      </c>
      <c r="C41" s="25">
        <v>1</v>
      </c>
      <c r="D41" s="25">
        <v>0</v>
      </c>
      <c r="E41" s="25">
        <v>0</v>
      </c>
    </row>
    <row r="42" spans="1:5" ht="41.25" customHeight="1" x14ac:dyDescent="0.25">
      <c r="A42" s="376">
        <v>25</v>
      </c>
      <c r="B42" s="46" t="str">
        <f>'1. RIESGO CORRUPCIÓN '!B55</f>
        <v>Posibilidad de dilación y/o uso indebido de las decisiones en los procesos administrativos sancionatorios para beneficio de un particular y/o tercero</v>
      </c>
      <c r="C42" s="25">
        <v>1</v>
      </c>
      <c r="D42" s="25">
        <v>0</v>
      </c>
      <c r="E42" s="25">
        <v>0</v>
      </c>
    </row>
    <row r="43" spans="1:5" ht="60.75" customHeight="1" x14ac:dyDescent="0.25">
      <c r="A43" s="376">
        <v>26</v>
      </c>
      <c r="B43" s="46" t="str">
        <f>'1. RIESGO CORRUPCIÓN '!B56</f>
        <v>Posibilidad de que se presenten reportes o quejas por direccionamiento , omisiones intencionadas o acciones sesgadas con relación a los resultados de las auditorías producto de las actividades propias del rol de evaluación independiente</v>
      </c>
      <c r="C43" s="25">
        <v>1</v>
      </c>
      <c r="D43" s="25">
        <v>0</v>
      </c>
      <c r="E43" s="25">
        <v>0</v>
      </c>
    </row>
    <row r="44" spans="1:5" x14ac:dyDescent="0.25">
      <c r="A44" s="391" t="s">
        <v>23</v>
      </c>
      <c r="B44" s="391"/>
      <c r="C44" s="102">
        <f>SUM(C18:C43)</f>
        <v>40</v>
      </c>
      <c r="D44" s="102">
        <f t="shared" ref="D44:E44" si="0">SUM(D18:D43)</f>
        <v>2</v>
      </c>
      <c r="E44" s="102">
        <f t="shared" si="0"/>
        <v>3</v>
      </c>
    </row>
    <row r="45" spans="1:5" ht="15" customHeight="1" x14ac:dyDescent="0.25">
      <c r="A45" s="39" t="s">
        <v>24</v>
      </c>
      <c r="B45" s="39" t="s">
        <v>25</v>
      </c>
    </row>
    <row r="46" spans="1:5" x14ac:dyDescent="0.25">
      <c r="B46" s="39" t="s">
        <v>26</v>
      </c>
    </row>
    <row r="47" spans="1:5" ht="15" customHeight="1" x14ac:dyDescent="0.25">
      <c r="B47" s="39" t="s">
        <v>27</v>
      </c>
    </row>
    <row r="48" spans="1:5" ht="15" customHeight="1" x14ac:dyDescent="0.25">
      <c r="B48" s="39" t="s">
        <v>28</v>
      </c>
    </row>
    <row r="49" spans="1:2" x14ac:dyDescent="0.25">
      <c r="A49" s="39" t="s">
        <v>29</v>
      </c>
      <c r="B49" s="42" t="s">
        <v>30</v>
      </c>
    </row>
    <row r="54" spans="1:2" x14ac:dyDescent="0.25">
      <c r="B54" s="43" t="s">
        <v>31</v>
      </c>
    </row>
    <row r="55" spans="1:2" x14ac:dyDescent="0.25">
      <c r="B55" s="44"/>
    </row>
    <row r="56" spans="1:2" x14ac:dyDescent="0.25">
      <c r="B56" s="45"/>
    </row>
    <row r="57" spans="1:2" x14ac:dyDescent="0.25">
      <c r="B57" s="45"/>
    </row>
    <row r="58" spans="1:2" ht="14.4" x14ac:dyDescent="0.3">
      <c r="B58"/>
    </row>
    <row r="59" spans="1:2" x14ac:dyDescent="0.25">
      <c r="B59" s="45"/>
    </row>
    <row r="60" spans="1:2" x14ac:dyDescent="0.25">
      <c r="B60" s="43"/>
    </row>
    <row r="61" spans="1:2" x14ac:dyDescent="0.25">
      <c r="B61" s="44"/>
    </row>
  </sheetData>
  <mergeCells count="8">
    <mergeCell ref="A44:B44"/>
    <mergeCell ref="A1:A2"/>
    <mergeCell ref="A16:C16"/>
    <mergeCell ref="D16:E16"/>
    <mergeCell ref="B1:E1"/>
    <mergeCell ref="B4:E4"/>
    <mergeCell ref="B5:E5"/>
    <mergeCell ref="B2:E2"/>
  </mergeCells>
  <hyperlinks>
    <hyperlink ref="B8" location="'1. SEGUIMIENTO MRC '!A1" display="Componente 1 Seguimiento a Mapa de Riesgos de Corrupción" xr:uid="{64392951-86E9-44F0-87B8-0058ADE013A6}"/>
    <hyperlink ref="B9" location="'2.RACIONALIZACIÓN DE TRAMIT'!A1" display="Componente 2. Racionalización de Trámites" xr:uid="{EC00F383-3F6C-2A46-BFF0-B745C717BDC5}"/>
    <hyperlink ref="B10" location="'3. RENDICIÓN DE CUENTAS'!A1" display="Componente 3. Rendición de Cuentas" xr:uid="{36F497C0-22A1-C441-97B4-CCE1BC58AC42}"/>
    <hyperlink ref="B11" location="'4.MM ATENCIÓN CIUDADANO'!A1" display="Componente 4. Mecanismos para mejorar la Atención al Ciudadano" xr:uid="{E1084619-AC7D-854F-B23D-74098FF583FF}"/>
    <hyperlink ref="B12" location="'5.TRANSPARENCIA ACC INFORMACIÓN'!A1" display="Componente 5. Mecanismos para la Transparencia y Acceso a la Información" xr:uid="{E5E89394-838A-2D48-A38B-1E417530CAA1}"/>
    <hyperlink ref="B13" location="'6.ADICIO. PLAN GESTION INTEGRA '!A1" display="Componente 6. Iniciativas Adicionales" xr:uid="{67A390AC-B060-B34F-B42B-E7F07CE5D9FD}"/>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E0E1E-BB7A-D34A-9BE8-05F613A61B83}">
  <dimension ref="A1:U11"/>
  <sheetViews>
    <sheetView view="pageBreakPreview" topLeftCell="J7" zoomScaleNormal="100" zoomScaleSheetLayoutView="90" workbookViewId="0">
      <selection activeCell="U8" sqref="U8"/>
    </sheetView>
  </sheetViews>
  <sheetFormatPr baseColWidth="10" defaultColWidth="11.44140625" defaultRowHeight="10.199999999999999" x14ac:dyDescent="0.2"/>
  <cols>
    <col min="1" max="1" width="11.44140625" style="319"/>
    <col min="2" max="2" width="7.109375" style="319" customWidth="1"/>
    <col min="3" max="3" width="6.33203125" style="319" customWidth="1"/>
    <col min="4" max="4" width="17.33203125" style="319" customWidth="1"/>
    <col min="5" max="5" width="15.77734375" style="319" customWidth="1"/>
    <col min="6" max="6" width="17.33203125" style="319" customWidth="1"/>
    <col min="7" max="7" width="15.44140625" style="320" customWidth="1"/>
    <col min="8" max="8" width="13.6640625" style="320" customWidth="1"/>
    <col min="9" max="9" width="15.33203125" style="320" customWidth="1"/>
    <col min="10" max="10" width="29.6640625" style="319" customWidth="1"/>
    <col min="11" max="11" width="15.109375" style="319" customWidth="1"/>
    <col min="12" max="12" width="12.109375" style="320" hidden="1" customWidth="1"/>
    <col min="13" max="13" width="20" style="320" hidden="1" customWidth="1"/>
    <col min="14" max="14" width="22" style="320" hidden="1" customWidth="1"/>
    <col min="15" max="15" width="20.44140625" style="320" hidden="1" customWidth="1"/>
    <col min="16" max="16" width="26.6640625" style="320" hidden="1" customWidth="1"/>
    <col min="17" max="17" width="13.44140625" style="319" hidden="1" customWidth="1"/>
    <col min="18" max="18" width="19.33203125" style="319" customWidth="1"/>
    <col min="19" max="19" width="41" style="319" customWidth="1"/>
    <col min="20" max="20" width="16" style="319" customWidth="1"/>
    <col min="21" max="21" width="47.44140625" style="319" customWidth="1"/>
    <col min="22" max="16384" width="11.44140625" style="319"/>
  </cols>
  <sheetData>
    <row r="1" spans="1:21" ht="30" customHeight="1" x14ac:dyDescent="0.2">
      <c r="A1" s="406" t="s">
        <v>32</v>
      </c>
      <c r="B1" s="399"/>
      <c r="C1" s="399"/>
      <c r="D1" s="399"/>
      <c r="E1" s="399"/>
      <c r="F1" s="399"/>
      <c r="G1" s="399"/>
      <c r="H1" s="399"/>
      <c r="I1" s="399"/>
      <c r="J1" s="399"/>
      <c r="K1" s="399"/>
      <c r="L1" s="404" t="s">
        <v>33</v>
      </c>
      <c r="M1" s="404"/>
      <c r="N1" s="404"/>
      <c r="O1" s="404"/>
      <c r="P1" s="404"/>
      <c r="Q1" s="405" t="s">
        <v>34</v>
      </c>
      <c r="R1" s="403" t="s">
        <v>35</v>
      </c>
      <c r="S1" s="403"/>
      <c r="T1" s="401" t="s">
        <v>36</v>
      </c>
      <c r="U1" s="402"/>
    </row>
    <row r="2" spans="1:21" ht="78.75" customHeight="1" x14ac:dyDescent="0.2">
      <c r="A2" s="396" t="s">
        <v>37</v>
      </c>
      <c r="B2" s="396"/>
      <c r="C2" s="399" t="s">
        <v>38</v>
      </c>
      <c r="D2" s="400"/>
      <c r="E2" s="321" t="s">
        <v>39</v>
      </c>
      <c r="F2" s="321" t="s">
        <v>40</v>
      </c>
      <c r="G2" s="321" t="s">
        <v>41</v>
      </c>
      <c r="H2" s="321" t="s">
        <v>42</v>
      </c>
      <c r="I2" s="321" t="s">
        <v>43</v>
      </c>
      <c r="J2" s="324" t="s">
        <v>44</v>
      </c>
      <c r="K2" s="325" t="s">
        <v>45</v>
      </c>
      <c r="L2" s="326" t="s">
        <v>46</v>
      </c>
      <c r="M2" s="326" t="s">
        <v>47</v>
      </c>
      <c r="N2" s="326" t="s">
        <v>48</v>
      </c>
      <c r="O2" s="326" t="s">
        <v>49</v>
      </c>
      <c r="P2" s="326" t="s">
        <v>50</v>
      </c>
      <c r="Q2" s="405"/>
      <c r="R2" s="344" t="s">
        <v>51</v>
      </c>
      <c r="S2" s="344" t="s">
        <v>52</v>
      </c>
      <c r="T2" s="344" t="s">
        <v>51</v>
      </c>
      <c r="U2" s="344" t="s">
        <v>52</v>
      </c>
    </row>
    <row r="3" spans="1:21" ht="182.25" customHeight="1" x14ac:dyDescent="0.25">
      <c r="A3" s="397" t="s">
        <v>53</v>
      </c>
      <c r="B3" s="398"/>
      <c r="C3" s="327" t="s">
        <v>54</v>
      </c>
      <c r="D3" s="328" t="s">
        <v>55</v>
      </c>
      <c r="E3" s="328" t="s">
        <v>56</v>
      </c>
      <c r="F3" s="329" t="s">
        <v>57</v>
      </c>
      <c r="G3" s="330">
        <v>1</v>
      </c>
      <c r="H3" s="330">
        <v>1</v>
      </c>
      <c r="I3" s="330">
        <v>1</v>
      </c>
      <c r="J3" s="328" t="s">
        <v>845</v>
      </c>
      <c r="K3" s="328" t="s">
        <v>58</v>
      </c>
      <c r="L3" s="331"/>
      <c r="M3" s="332"/>
      <c r="N3" s="332"/>
      <c r="O3" s="332"/>
      <c r="P3" s="332"/>
      <c r="Q3" s="333"/>
      <c r="R3" s="151">
        <v>0.33</v>
      </c>
      <c r="S3" s="342" t="s">
        <v>59</v>
      </c>
      <c r="T3" s="334">
        <v>0.67</v>
      </c>
      <c r="U3" s="377" t="s">
        <v>846</v>
      </c>
    </row>
    <row r="4" spans="1:21" ht="102" customHeight="1" x14ac:dyDescent="0.25">
      <c r="A4" s="397" t="s">
        <v>60</v>
      </c>
      <c r="B4" s="398"/>
      <c r="C4" s="335" t="s">
        <v>61</v>
      </c>
      <c r="D4" s="328" t="s">
        <v>62</v>
      </c>
      <c r="E4" s="336" t="s">
        <v>63</v>
      </c>
      <c r="F4" s="329" t="s">
        <v>57</v>
      </c>
      <c r="G4" s="337">
        <v>0</v>
      </c>
      <c r="H4" s="337">
        <v>0</v>
      </c>
      <c r="I4" s="337">
        <v>1</v>
      </c>
      <c r="J4" s="328" t="s">
        <v>64</v>
      </c>
      <c r="K4" s="328" t="s">
        <v>65</v>
      </c>
      <c r="L4" s="332"/>
      <c r="M4" s="332"/>
      <c r="N4" s="332"/>
      <c r="O4" s="332"/>
      <c r="P4" s="332"/>
      <c r="Q4" s="333"/>
      <c r="R4" s="151">
        <v>0</v>
      </c>
      <c r="S4" s="342" t="s">
        <v>66</v>
      </c>
      <c r="T4" s="151">
        <v>0</v>
      </c>
      <c r="U4" s="345" t="s">
        <v>67</v>
      </c>
    </row>
    <row r="5" spans="1:21" ht="100.5" customHeight="1" x14ac:dyDescent="0.25">
      <c r="A5" s="398"/>
      <c r="B5" s="398"/>
      <c r="C5" s="335" t="s">
        <v>68</v>
      </c>
      <c r="D5" s="328" t="s">
        <v>69</v>
      </c>
      <c r="E5" s="328" t="s">
        <v>70</v>
      </c>
      <c r="F5" s="329" t="s">
        <v>57</v>
      </c>
      <c r="G5" s="330">
        <v>0</v>
      </c>
      <c r="H5" s="330">
        <v>0</v>
      </c>
      <c r="I5" s="330">
        <v>1</v>
      </c>
      <c r="J5" s="328" t="s">
        <v>71</v>
      </c>
      <c r="K5" s="328" t="s">
        <v>72</v>
      </c>
      <c r="L5" s="332"/>
      <c r="M5" s="332"/>
      <c r="N5" s="332"/>
      <c r="O5" s="332"/>
      <c r="P5" s="332"/>
      <c r="Q5" s="333"/>
      <c r="R5" s="151">
        <v>0</v>
      </c>
      <c r="S5" s="342" t="s">
        <v>66</v>
      </c>
      <c r="T5" s="151">
        <v>0</v>
      </c>
      <c r="U5" s="345" t="s">
        <v>67</v>
      </c>
    </row>
    <row r="6" spans="1:21" ht="138.75" customHeight="1" x14ac:dyDescent="0.25">
      <c r="A6" s="397" t="s">
        <v>73</v>
      </c>
      <c r="B6" s="397"/>
      <c r="C6" s="335" t="s">
        <v>74</v>
      </c>
      <c r="D6" s="328" t="s">
        <v>75</v>
      </c>
      <c r="E6" s="328" t="s">
        <v>76</v>
      </c>
      <c r="F6" s="329" t="s">
        <v>57</v>
      </c>
      <c r="G6" s="330">
        <v>0</v>
      </c>
      <c r="H6" s="330">
        <v>0</v>
      </c>
      <c r="I6" s="330">
        <v>1</v>
      </c>
      <c r="J6" s="328" t="s">
        <v>847</v>
      </c>
      <c r="K6" s="328" t="s">
        <v>77</v>
      </c>
      <c r="L6" s="332"/>
      <c r="M6" s="332"/>
      <c r="N6" s="332"/>
      <c r="O6" s="332"/>
      <c r="P6" s="332"/>
      <c r="Q6" s="333"/>
      <c r="R6" s="151">
        <v>0</v>
      </c>
      <c r="S6" s="342" t="s">
        <v>66</v>
      </c>
      <c r="T6" s="151">
        <v>0</v>
      </c>
      <c r="U6" s="345" t="s">
        <v>67</v>
      </c>
    </row>
    <row r="7" spans="1:21" ht="133.5" customHeight="1" x14ac:dyDescent="0.25">
      <c r="A7" s="397"/>
      <c r="B7" s="397"/>
      <c r="C7" s="335" t="s">
        <v>78</v>
      </c>
      <c r="D7" s="328" t="s">
        <v>79</v>
      </c>
      <c r="E7" s="328" t="s">
        <v>80</v>
      </c>
      <c r="F7" s="329" t="s">
        <v>57</v>
      </c>
      <c r="G7" s="330">
        <v>1</v>
      </c>
      <c r="H7" s="330">
        <v>0</v>
      </c>
      <c r="I7" s="330">
        <v>0</v>
      </c>
      <c r="J7" s="328" t="s">
        <v>81</v>
      </c>
      <c r="K7" s="328" t="s">
        <v>82</v>
      </c>
      <c r="L7" s="332"/>
      <c r="M7" s="332"/>
      <c r="N7" s="332"/>
      <c r="O7" s="332"/>
      <c r="P7" s="332"/>
      <c r="Q7" s="333"/>
      <c r="R7" s="151">
        <v>0.33</v>
      </c>
      <c r="S7" s="343" t="s">
        <v>83</v>
      </c>
      <c r="T7" s="151">
        <v>0</v>
      </c>
      <c r="U7" s="345" t="s">
        <v>67</v>
      </c>
    </row>
    <row r="8" spans="1:21" ht="133.5" customHeight="1" x14ac:dyDescent="0.25">
      <c r="A8" s="397"/>
      <c r="B8" s="397"/>
      <c r="C8" s="335" t="s">
        <v>84</v>
      </c>
      <c r="D8" s="328" t="s">
        <v>848</v>
      </c>
      <c r="E8" s="328" t="s">
        <v>85</v>
      </c>
      <c r="F8" s="329" t="s">
        <v>86</v>
      </c>
      <c r="G8" s="338">
        <v>0.33</v>
      </c>
      <c r="H8" s="338">
        <v>0.33</v>
      </c>
      <c r="I8" s="338">
        <v>0.34</v>
      </c>
      <c r="J8" s="328" t="s">
        <v>849</v>
      </c>
      <c r="K8" s="328" t="s">
        <v>87</v>
      </c>
      <c r="L8" s="332"/>
      <c r="M8" s="332"/>
      <c r="N8" s="332"/>
      <c r="O8" s="332"/>
      <c r="P8" s="332"/>
      <c r="Q8" s="333"/>
      <c r="R8" s="151">
        <v>0.33</v>
      </c>
      <c r="S8" s="343" t="s">
        <v>88</v>
      </c>
      <c r="T8" s="388">
        <v>0.66</v>
      </c>
      <c r="U8" s="383" t="s">
        <v>850</v>
      </c>
    </row>
    <row r="9" spans="1:21" ht="111" customHeight="1" x14ac:dyDescent="0.25">
      <c r="A9" s="409" t="s">
        <v>89</v>
      </c>
      <c r="B9" s="410"/>
      <c r="C9" s="335" t="s">
        <v>90</v>
      </c>
      <c r="D9" s="328" t="s">
        <v>91</v>
      </c>
      <c r="E9" s="328" t="s">
        <v>92</v>
      </c>
      <c r="F9" s="329" t="s">
        <v>57</v>
      </c>
      <c r="G9" s="330">
        <v>1</v>
      </c>
      <c r="H9" s="330">
        <v>1</v>
      </c>
      <c r="I9" s="330">
        <v>1</v>
      </c>
      <c r="J9" s="328" t="s">
        <v>93</v>
      </c>
      <c r="K9" s="328" t="s">
        <v>94</v>
      </c>
      <c r="L9" s="332"/>
      <c r="M9" s="332"/>
      <c r="N9" s="332"/>
      <c r="O9" s="332"/>
      <c r="P9" s="332"/>
      <c r="Q9" s="333"/>
      <c r="R9" s="151">
        <v>0.33</v>
      </c>
      <c r="S9" s="343" t="s">
        <v>95</v>
      </c>
      <c r="T9" s="339">
        <v>0.66</v>
      </c>
      <c r="U9" s="343" t="s">
        <v>96</v>
      </c>
    </row>
    <row r="10" spans="1:21" ht="163.5" customHeight="1" x14ac:dyDescent="0.25">
      <c r="A10" s="411" t="s">
        <v>97</v>
      </c>
      <c r="B10" s="412"/>
      <c r="C10" s="340" t="s">
        <v>98</v>
      </c>
      <c r="D10" s="328" t="s">
        <v>99</v>
      </c>
      <c r="E10" s="328" t="s">
        <v>100</v>
      </c>
      <c r="F10" s="329" t="s">
        <v>57</v>
      </c>
      <c r="G10" s="330">
        <v>1</v>
      </c>
      <c r="H10" s="330">
        <v>1</v>
      </c>
      <c r="I10" s="330">
        <v>1</v>
      </c>
      <c r="J10" s="328" t="s">
        <v>101</v>
      </c>
      <c r="K10" s="328" t="s">
        <v>102</v>
      </c>
      <c r="L10" s="332"/>
      <c r="M10" s="332"/>
      <c r="N10" s="332"/>
      <c r="O10" s="332"/>
      <c r="P10" s="332"/>
      <c r="Q10" s="333"/>
      <c r="R10" s="322">
        <v>0.33</v>
      </c>
      <c r="S10" s="342" t="s">
        <v>103</v>
      </c>
      <c r="T10" s="339">
        <v>0.66</v>
      </c>
      <c r="U10" s="323" t="s">
        <v>104</v>
      </c>
    </row>
    <row r="11" spans="1:21" ht="11.25" customHeight="1" x14ac:dyDescent="0.25">
      <c r="A11" s="407"/>
      <c r="B11" s="408"/>
      <c r="C11" s="408"/>
      <c r="D11" s="408"/>
      <c r="E11" s="408"/>
      <c r="F11" s="408"/>
      <c r="G11" s="408"/>
      <c r="H11" s="408"/>
      <c r="I11" s="408"/>
      <c r="J11" s="408"/>
      <c r="K11" s="408"/>
      <c r="L11" s="332"/>
      <c r="M11" s="332"/>
      <c r="N11" s="332"/>
      <c r="O11" s="332"/>
      <c r="P11" s="332"/>
      <c r="Q11" s="333"/>
      <c r="R11" s="341">
        <f>AVERAGE(R3:R10)</f>
        <v>0.20625000000000002</v>
      </c>
      <c r="S11" s="173"/>
      <c r="T11" s="382">
        <f>AVERAGE(T8:T10)</f>
        <v>0.66</v>
      </c>
      <c r="U11" s="333"/>
    </row>
  </sheetData>
  <mergeCells count="13">
    <mergeCell ref="A11:K11"/>
    <mergeCell ref="A9:B9"/>
    <mergeCell ref="A10:B10"/>
    <mergeCell ref="A4:B5"/>
    <mergeCell ref="A6:B8"/>
    <mergeCell ref="A2:B2"/>
    <mergeCell ref="A3:B3"/>
    <mergeCell ref="C2:D2"/>
    <mergeCell ref="T1:U1"/>
    <mergeCell ref="R1:S1"/>
    <mergeCell ref="L1:P1"/>
    <mergeCell ref="Q1:Q2"/>
    <mergeCell ref="A1:K1"/>
  </mergeCells>
  <pageMargins left="0.31496062992125984" right="0.51181102362204722" top="0.74803149606299213" bottom="0.74803149606299213" header="0.31496062992125984" footer="0.31496062992125984"/>
  <pageSetup paperSize="5"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60"/>
  <sheetViews>
    <sheetView showGridLines="0" view="pageBreakPreview" topLeftCell="AP42" zoomScale="120" zoomScaleNormal="110" zoomScaleSheetLayoutView="120" workbookViewId="0">
      <selection activeCell="I64" sqref="I64"/>
    </sheetView>
  </sheetViews>
  <sheetFormatPr baseColWidth="10" defaultColWidth="11.44140625" defaultRowHeight="13.2" x14ac:dyDescent="0.25"/>
  <cols>
    <col min="1" max="1" width="11.44140625" style="1"/>
    <col min="2" max="2" width="25.44140625" style="1" customWidth="1"/>
    <col min="3" max="4" width="14.109375" style="1" customWidth="1"/>
    <col min="5" max="10" width="11.44140625" style="1" customWidth="1"/>
    <col min="11" max="11" width="12.6640625" style="1" customWidth="1"/>
    <col min="12" max="12" width="11.44140625" style="1" customWidth="1"/>
    <col min="13" max="13" width="26.6640625" style="1" customWidth="1"/>
    <col min="14" max="14" width="14.44140625" style="1" customWidth="1"/>
    <col min="15" max="15" width="88.44140625" style="1" customWidth="1"/>
    <col min="16" max="16" width="11.44140625" style="1" customWidth="1"/>
    <col min="17" max="18" width="6.109375" style="1" customWidth="1"/>
    <col min="19" max="19" width="11.44140625" style="1" customWidth="1"/>
    <col min="20" max="28" width="7.44140625" style="1" customWidth="1"/>
    <col min="29" max="29" width="8.6640625" style="1" customWidth="1"/>
    <col min="30" max="30" width="11.44140625" style="1" customWidth="1"/>
    <col min="31" max="32" width="6.109375" style="1" customWidth="1"/>
    <col min="33" max="33" width="11.44140625" style="1" customWidth="1"/>
    <col min="34" max="35" width="6.109375" style="1" customWidth="1"/>
    <col min="36" max="39" width="10.44140625" style="1" customWidth="1"/>
    <col min="40" max="44" width="14.44140625" style="1" customWidth="1"/>
    <col min="45" max="45" width="31.109375" style="1" customWidth="1"/>
    <col min="46" max="46" width="50.33203125" style="1" customWidth="1"/>
    <col min="47" max="47" width="68.44140625" style="1" customWidth="1"/>
    <col min="48" max="16384" width="11.44140625" style="1"/>
  </cols>
  <sheetData>
    <row r="1" spans="1:47" ht="53.25" customHeight="1" x14ac:dyDescent="0.25">
      <c r="A1" s="450"/>
      <c r="B1" s="450"/>
      <c r="C1" s="449" t="s">
        <v>105</v>
      </c>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23"/>
      <c r="AP1" s="23"/>
      <c r="AQ1" s="23"/>
      <c r="AR1" s="23"/>
      <c r="AS1" s="23"/>
      <c r="AT1" s="23"/>
    </row>
    <row r="2" spans="1:47" x14ac:dyDescent="0.25">
      <c r="A2" s="451" t="s">
        <v>106</v>
      </c>
      <c r="B2" s="451"/>
      <c r="C2" s="452"/>
      <c r="D2" s="452"/>
      <c r="E2" s="452"/>
      <c r="F2" s="452"/>
      <c r="G2" s="452"/>
    </row>
    <row r="3" spans="1:47" x14ac:dyDescent="0.25">
      <c r="A3" s="451" t="s">
        <v>107</v>
      </c>
      <c r="B3" s="451"/>
      <c r="C3" s="451"/>
      <c r="D3" s="451"/>
      <c r="E3" s="451"/>
      <c r="F3" s="451"/>
      <c r="G3" s="451"/>
    </row>
    <row r="4" spans="1:47" x14ac:dyDescent="0.25">
      <c r="A4" s="451" t="s">
        <v>108</v>
      </c>
      <c r="B4" s="451"/>
      <c r="C4" s="451"/>
      <c r="D4" s="451"/>
      <c r="E4" s="451"/>
      <c r="F4" s="451"/>
      <c r="G4" s="451"/>
    </row>
    <row r="5" spans="1:47" x14ac:dyDescent="0.25">
      <c r="A5" s="453" t="s">
        <v>109</v>
      </c>
      <c r="B5" s="453"/>
      <c r="C5" s="453"/>
      <c r="D5" s="453"/>
      <c r="E5" s="453"/>
      <c r="F5" s="453"/>
      <c r="G5" s="453"/>
    </row>
    <row r="6" spans="1:47" x14ac:dyDescent="0.25">
      <c r="A6" s="447" t="s">
        <v>110</v>
      </c>
      <c r="B6" s="44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24"/>
      <c r="AP6" s="24"/>
      <c r="AQ6" s="24"/>
      <c r="AR6" s="24"/>
      <c r="AS6" s="24"/>
      <c r="AT6" s="24"/>
    </row>
    <row r="7" spans="1:47" x14ac:dyDescent="0.25">
      <c r="A7" s="11"/>
      <c r="B7" s="11"/>
      <c r="C7" s="11"/>
      <c r="D7" s="11"/>
      <c r="E7" s="11"/>
      <c r="F7" s="11"/>
      <c r="G7" s="11"/>
      <c r="I7" s="11"/>
      <c r="J7" s="11"/>
      <c r="K7" s="11"/>
      <c r="L7" s="11"/>
      <c r="M7" s="11"/>
      <c r="N7" s="11"/>
      <c r="O7" s="11"/>
      <c r="P7" s="11"/>
      <c r="Q7" s="11"/>
      <c r="R7" s="11"/>
      <c r="S7" s="11"/>
      <c r="T7" s="11"/>
      <c r="U7" s="11"/>
      <c r="V7" s="11"/>
      <c r="W7" s="11"/>
      <c r="X7" s="11"/>
    </row>
    <row r="8" spans="1:47" x14ac:dyDescent="0.25">
      <c r="A8" s="11"/>
      <c r="B8" s="11"/>
      <c r="C8" s="454"/>
      <c r="D8" s="454"/>
      <c r="E8" s="11"/>
      <c r="F8" s="11"/>
      <c r="G8" s="11"/>
      <c r="H8" s="455" t="s">
        <v>111</v>
      </c>
      <c r="I8" s="455"/>
      <c r="J8" s="455"/>
      <c r="K8" s="455"/>
      <c r="L8" s="455"/>
      <c r="M8" s="455"/>
      <c r="N8" s="455"/>
      <c r="O8" s="10"/>
      <c r="P8" s="11"/>
      <c r="Q8" s="11"/>
      <c r="R8" s="11"/>
      <c r="S8" s="11"/>
      <c r="T8" s="11"/>
      <c r="U8" s="11"/>
      <c r="V8" s="11"/>
      <c r="W8" s="11"/>
      <c r="X8" s="11"/>
    </row>
    <row r="9" spans="1:47" x14ac:dyDescent="0.25">
      <c r="A9" s="11"/>
      <c r="B9" s="11"/>
      <c r="C9" s="12"/>
      <c r="D9" s="12"/>
      <c r="E9" s="11"/>
      <c r="F9" s="11"/>
      <c r="G9" s="11"/>
      <c r="H9" s="450" t="s">
        <v>112</v>
      </c>
      <c r="I9" s="450"/>
      <c r="J9" s="450"/>
      <c r="K9" s="450"/>
      <c r="L9" s="450" t="s">
        <v>113</v>
      </c>
      <c r="M9" s="450"/>
      <c r="N9" s="450"/>
      <c r="O9" s="2"/>
      <c r="P9" s="11"/>
      <c r="Q9" s="11"/>
      <c r="R9" s="11"/>
      <c r="S9" s="11"/>
      <c r="T9" s="11"/>
      <c r="U9" s="11"/>
      <c r="V9" s="11"/>
      <c r="W9" s="11"/>
      <c r="X9" s="11"/>
    </row>
    <row r="10" spans="1:47" x14ac:dyDescent="0.25">
      <c r="A10" s="11"/>
      <c r="B10" s="11"/>
      <c r="C10" s="11"/>
      <c r="D10" s="11"/>
      <c r="E10" s="11"/>
      <c r="F10" s="11"/>
      <c r="G10" s="11"/>
      <c r="H10" s="413" t="s">
        <v>114</v>
      </c>
      <c r="I10" s="413"/>
      <c r="J10" s="413"/>
      <c r="K10" s="413"/>
      <c r="L10" s="450"/>
      <c r="M10" s="450"/>
      <c r="N10" s="450"/>
      <c r="O10" s="2"/>
      <c r="P10" s="11"/>
      <c r="Q10" s="11"/>
      <c r="R10" s="11"/>
      <c r="S10" s="11"/>
      <c r="T10" s="11"/>
      <c r="U10" s="11"/>
      <c r="V10" s="11"/>
      <c r="W10" s="11"/>
      <c r="X10" s="11"/>
    </row>
    <row r="11" spans="1:47"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row>
    <row r="12" spans="1:47" x14ac:dyDescent="0.25">
      <c r="A12" s="446" t="s">
        <v>115</v>
      </c>
      <c r="B12" s="446"/>
      <c r="C12" s="446"/>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8" t="s">
        <v>116</v>
      </c>
      <c r="AC12" s="448"/>
      <c r="AD12" s="448"/>
      <c r="AE12" s="448"/>
      <c r="AF12" s="448"/>
      <c r="AG12" s="448"/>
      <c r="AH12" s="448"/>
      <c r="AI12" s="448"/>
      <c r="AJ12" s="448"/>
      <c r="AK12" s="448"/>
      <c r="AL12" s="448"/>
      <c r="AM12" s="448"/>
      <c r="AN12" s="448"/>
      <c r="AO12" s="460" t="s">
        <v>117</v>
      </c>
      <c r="AP12" s="461"/>
      <c r="AQ12" s="461"/>
      <c r="AR12" s="461"/>
      <c r="AS12" s="462"/>
      <c r="AT12" s="449" t="s">
        <v>118</v>
      </c>
      <c r="AU12" s="449" t="s">
        <v>36</v>
      </c>
    </row>
    <row r="13" spans="1:47" ht="21" customHeight="1" x14ac:dyDescent="0.25">
      <c r="A13" s="449" t="s">
        <v>119</v>
      </c>
      <c r="B13" s="449" t="s">
        <v>120</v>
      </c>
      <c r="C13" s="437" t="s">
        <v>121</v>
      </c>
      <c r="D13" s="449" t="s">
        <v>122</v>
      </c>
      <c r="E13" s="449"/>
      <c r="F13" s="449"/>
      <c r="G13" s="449"/>
      <c r="H13" s="449"/>
      <c r="I13" s="449"/>
      <c r="J13" s="449"/>
      <c r="K13" s="449"/>
      <c r="L13" s="449"/>
      <c r="M13" s="13"/>
      <c r="N13" s="437" t="s">
        <v>123</v>
      </c>
      <c r="O13" s="438" t="s">
        <v>124</v>
      </c>
      <c r="P13" s="449" t="s">
        <v>125</v>
      </c>
      <c r="Q13" s="449"/>
      <c r="R13" s="449"/>
      <c r="S13" s="422" t="s">
        <v>126</v>
      </c>
      <c r="T13" s="422"/>
      <c r="U13" s="422"/>
      <c r="V13" s="422" t="s">
        <v>127</v>
      </c>
      <c r="W13" s="422"/>
      <c r="X13" s="422" t="s">
        <v>128</v>
      </c>
      <c r="Y13" s="422"/>
      <c r="Z13" s="422" t="s">
        <v>129</v>
      </c>
      <c r="AA13" s="422"/>
      <c r="AB13" s="423" t="s">
        <v>130</v>
      </c>
      <c r="AC13" s="423"/>
      <c r="AD13" s="424" t="s">
        <v>131</v>
      </c>
      <c r="AE13" s="424"/>
      <c r="AF13" s="424"/>
      <c r="AG13" s="424" t="s">
        <v>132</v>
      </c>
      <c r="AH13" s="424"/>
      <c r="AI13" s="424"/>
      <c r="AJ13" s="424" t="s">
        <v>133</v>
      </c>
      <c r="AK13" s="424"/>
      <c r="AL13" s="424" t="s">
        <v>134</v>
      </c>
      <c r="AM13" s="424"/>
      <c r="AN13" s="424" t="s">
        <v>135</v>
      </c>
      <c r="AO13" s="463" t="s">
        <v>136</v>
      </c>
      <c r="AP13" s="464"/>
      <c r="AQ13" s="465"/>
      <c r="AR13" s="466" t="s">
        <v>45</v>
      </c>
      <c r="AS13" s="466" t="s">
        <v>137</v>
      </c>
      <c r="AT13" s="449"/>
      <c r="AU13" s="449"/>
    </row>
    <row r="14" spans="1:47" ht="18.75" customHeight="1" x14ac:dyDescent="0.25">
      <c r="A14" s="449"/>
      <c r="B14" s="449"/>
      <c r="C14" s="437"/>
      <c r="D14" s="437" t="s">
        <v>138</v>
      </c>
      <c r="E14" s="437"/>
      <c r="F14" s="437"/>
      <c r="G14" s="437"/>
      <c r="H14" s="437"/>
      <c r="I14" s="437"/>
      <c r="J14" s="437" t="s">
        <v>139</v>
      </c>
      <c r="K14" s="437" t="s">
        <v>140</v>
      </c>
      <c r="L14" s="437" t="s">
        <v>141</v>
      </c>
      <c r="M14" s="438" t="s">
        <v>142</v>
      </c>
      <c r="N14" s="437"/>
      <c r="O14" s="439"/>
      <c r="P14" s="449"/>
      <c r="Q14" s="449"/>
      <c r="R14" s="449"/>
      <c r="S14" s="422"/>
      <c r="T14" s="422"/>
      <c r="U14" s="422"/>
      <c r="V14" s="422"/>
      <c r="W14" s="422"/>
      <c r="X14" s="422"/>
      <c r="Y14" s="422"/>
      <c r="Z14" s="422"/>
      <c r="AA14" s="422"/>
      <c r="AB14" s="423"/>
      <c r="AC14" s="423"/>
      <c r="AD14" s="424"/>
      <c r="AE14" s="424"/>
      <c r="AF14" s="424"/>
      <c r="AG14" s="424"/>
      <c r="AH14" s="424"/>
      <c r="AI14" s="424"/>
      <c r="AJ14" s="424"/>
      <c r="AK14" s="424"/>
      <c r="AL14" s="424"/>
      <c r="AM14" s="424"/>
      <c r="AN14" s="424"/>
      <c r="AO14" s="466" t="s">
        <v>41</v>
      </c>
      <c r="AP14" s="466" t="s">
        <v>42</v>
      </c>
      <c r="AQ14" s="466" t="s">
        <v>43</v>
      </c>
      <c r="AR14" s="467"/>
      <c r="AS14" s="467"/>
      <c r="AT14" s="449"/>
      <c r="AU14" s="449"/>
    </row>
    <row r="15" spans="1:47" ht="97.05" customHeight="1" x14ac:dyDescent="0.25">
      <c r="A15" s="449"/>
      <c r="B15" s="449"/>
      <c r="C15" s="437"/>
      <c r="D15" s="437"/>
      <c r="E15" s="437"/>
      <c r="F15" s="437"/>
      <c r="G15" s="437"/>
      <c r="H15" s="437"/>
      <c r="I15" s="437"/>
      <c r="J15" s="437"/>
      <c r="K15" s="437"/>
      <c r="L15" s="437"/>
      <c r="M15" s="439"/>
      <c r="N15" s="437"/>
      <c r="O15" s="439"/>
      <c r="P15" s="449"/>
      <c r="Q15" s="449"/>
      <c r="R15" s="449"/>
      <c r="S15" s="422"/>
      <c r="T15" s="422"/>
      <c r="U15" s="422"/>
      <c r="V15" s="422"/>
      <c r="W15" s="422"/>
      <c r="X15" s="422"/>
      <c r="Y15" s="422"/>
      <c r="Z15" s="422"/>
      <c r="AA15" s="422"/>
      <c r="AB15" s="423"/>
      <c r="AC15" s="423"/>
      <c r="AD15" s="424"/>
      <c r="AE15" s="424"/>
      <c r="AF15" s="424"/>
      <c r="AG15" s="424"/>
      <c r="AH15" s="424"/>
      <c r="AI15" s="424"/>
      <c r="AJ15" s="424"/>
      <c r="AK15" s="424"/>
      <c r="AL15" s="424"/>
      <c r="AM15" s="424"/>
      <c r="AN15" s="424"/>
      <c r="AO15" s="467"/>
      <c r="AP15" s="467"/>
      <c r="AQ15" s="467"/>
      <c r="AR15" s="467"/>
      <c r="AS15" s="467"/>
      <c r="AT15" s="449"/>
      <c r="AU15" s="449"/>
    </row>
    <row r="16" spans="1:47" ht="38.25" customHeight="1" x14ac:dyDescent="0.25">
      <c r="A16" s="449"/>
      <c r="B16" s="449"/>
      <c r="C16" s="437"/>
      <c r="D16" s="13" t="s">
        <v>143</v>
      </c>
      <c r="E16" s="13" t="s">
        <v>144</v>
      </c>
      <c r="F16" s="13" t="s">
        <v>145</v>
      </c>
      <c r="G16" s="13" t="s">
        <v>146</v>
      </c>
      <c r="H16" s="13" t="s">
        <v>147</v>
      </c>
      <c r="I16" s="13" t="s">
        <v>148</v>
      </c>
      <c r="J16" s="437"/>
      <c r="K16" s="437"/>
      <c r="L16" s="437"/>
      <c r="M16" s="440"/>
      <c r="N16" s="437"/>
      <c r="O16" s="440"/>
      <c r="P16" s="13" t="s">
        <v>149</v>
      </c>
      <c r="Q16" s="13" t="s">
        <v>112</v>
      </c>
      <c r="R16" s="13" t="s">
        <v>113</v>
      </c>
      <c r="S16" s="13" t="s">
        <v>150</v>
      </c>
      <c r="T16" s="13" t="s">
        <v>112</v>
      </c>
      <c r="U16" s="13" t="s">
        <v>113</v>
      </c>
      <c r="V16" s="14" t="s">
        <v>112</v>
      </c>
      <c r="W16" s="14" t="s">
        <v>113</v>
      </c>
      <c r="X16" s="14" t="s">
        <v>112</v>
      </c>
      <c r="Y16" s="14" t="s">
        <v>113</v>
      </c>
      <c r="Z16" s="14" t="s">
        <v>112</v>
      </c>
      <c r="AA16" s="14" t="s">
        <v>113</v>
      </c>
      <c r="AB16" s="15" t="s">
        <v>112</v>
      </c>
      <c r="AC16" s="15" t="s">
        <v>113</v>
      </c>
      <c r="AD16" s="15" t="s">
        <v>149</v>
      </c>
      <c r="AE16" s="15" t="s">
        <v>112</v>
      </c>
      <c r="AF16" s="15" t="s">
        <v>113</v>
      </c>
      <c r="AG16" s="15" t="s">
        <v>149</v>
      </c>
      <c r="AH16" s="15" t="s">
        <v>112</v>
      </c>
      <c r="AI16" s="15" t="s">
        <v>113</v>
      </c>
      <c r="AJ16" s="16" t="s">
        <v>112</v>
      </c>
      <c r="AK16" s="16" t="s">
        <v>113</v>
      </c>
      <c r="AL16" s="16" t="s">
        <v>112</v>
      </c>
      <c r="AM16" s="16" t="s">
        <v>113</v>
      </c>
      <c r="AN16" s="424"/>
      <c r="AO16" s="468"/>
      <c r="AP16" s="468"/>
      <c r="AQ16" s="468"/>
      <c r="AR16" s="468"/>
      <c r="AS16" s="468"/>
      <c r="AT16" s="449"/>
      <c r="AU16" s="449"/>
    </row>
    <row r="17" spans="1:47" ht="245.25" customHeight="1" x14ac:dyDescent="0.25">
      <c r="A17" s="27">
        <v>1</v>
      </c>
      <c r="B17" s="50" t="s">
        <v>151</v>
      </c>
      <c r="C17" s="51" t="s">
        <v>114</v>
      </c>
      <c r="D17" s="52"/>
      <c r="E17" s="53" t="s">
        <v>152</v>
      </c>
      <c r="F17" s="52"/>
      <c r="G17" s="52"/>
      <c r="H17" s="52"/>
      <c r="I17" s="52"/>
      <c r="J17" s="54"/>
      <c r="K17" s="52"/>
      <c r="L17" s="52"/>
      <c r="M17" s="55" t="s">
        <v>153</v>
      </c>
      <c r="N17" s="51" t="s">
        <v>154</v>
      </c>
      <c r="O17" s="56" t="s">
        <v>956</v>
      </c>
      <c r="P17" s="57"/>
      <c r="Q17" s="58" t="s">
        <v>114</v>
      </c>
      <c r="R17" s="57"/>
      <c r="S17" s="57"/>
      <c r="T17" s="59" t="s">
        <v>154</v>
      </c>
      <c r="U17" s="57"/>
      <c r="V17" s="60" t="s">
        <v>114</v>
      </c>
      <c r="W17" s="57"/>
      <c r="X17" s="61" t="s">
        <v>114</v>
      </c>
      <c r="Y17" s="57"/>
      <c r="Z17" s="62" t="s">
        <v>114</v>
      </c>
      <c r="AA17" s="57"/>
      <c r="AB17" s="57"/>
      <c r="AC17" s="61"/>
      <c r="AD17" s="57"/>
      <c r="AE17" s="57"/>
      <c r="AF17" s="57"/>
      <c r="AG17" s="57"/>
      <c r="AH17" s="57"/>
      <c r="AI17" s="57"/>
      <c r="AJ17" s="57"/>
      <c r="AK17" s="57"/>
      <c r="AL17" s="57"/>
      <c r="AM17" s="57"/>
      <c r="AN17" s="57" t="s">
        <v>155</v>
      </c>
      <c r="AO17" s="28">
        <v>4</v>
      </c>
      <c r="AP17" s="28">
        <v>4</v>
      </c>
      <c r="AQ17" s="28">
        <v>4</v>
      </c>
      <c r="AR17" s="63" t="s">
        <v>156</v>
      </c>
      <c r="AS17" s="64" t="s">
        <v>157</v>
      </c>
      <c r="AT17" s="3" t="s">
        <v>158</v>
      </c>
      <c r="AU17" s="3" t="s">
        <v>159</v>
      </c>
    </row>
    <row r="18" spans="1:47" ht="142.5" customHeight="1" x14ac:dyDescent="0.25">
      <c r="A18" s="27">
        <v>2</v>
      </c>
      <c r="B18" s="63" t="s">
        <v>160</v>
      </c>
      <c r="C18" s="29" t="s">
        <v>114</v>
      </c>
      <c r="D18" s="57"/>
      <c r="E18" s="53" t="s">
        <v>152</v>
      </c>
      <c r="F18" s="57"/>
      <c r="G18" s="57"/>
      <c r="H18" s="57"/>
      <c r="I18" s="57"/>
      <c r="J18" s="65"/>
      <c r="K18" s="57"/>
      <c r="L18" s="57"/>
      <c r="M18" s="66" t="s">
        <v>957</v>
      </c>
      <c r="N18" s="65" t="s">
        <v>114</v>
      </c>
      <c r="O18" s="103" t="s">
        <v>958</v>
      </c>
      <c r="P18" s="57"/>
      <c r="Q18" s="58" t="s">
        <v>114</v>
      </c>
      <c r="R18" s="57"/>
      <c r="S18" s="57"/>
      <c r="T18" s="59" t="s">
        <v>114</v>
      </c>
      <c r="U18" s="57"/>
      <c r="V18" s="60" t="s">
        <v>114</v>
      </c>
      <c r="W18" s="57"/>
      <c r="X18" s="61" t="s">
        <v>114</v>
      </c>
      <c r="Y18" s="57"/>
      <c r="Z18" s="62" t="s">
        <v>114</v>
      </c>
      <c r="AA18" s="57"/>
      <c r="AB18" s="57"/>
      <c r="AC18" s="61"/>
      <c r="AD18" s="57"/>
      <c r="AE18" s="57"/>
      <c r="AF18" s="57"/>
      <c r="AG18" s="57"/>
      <c r="AH18" s="57"/>
      <c r="AI18" s="57"/>
      <c r="AJ18" s="57"/>
      <c r="AK18" s="57"/>
      <c r="AL18" s="57"/>
      <c r="AM18" s="57"/>
      <c r="AN18" s="57" t="s">
        <v>155</v>
      </c>
      <c r="AO18" s="68">
        <v>0.33</v>
      </c>
      <c r="AP18" s="68">
        <v>0.33</v>
      </c>
      <c r="AQ18" s="68">
        <v>0.34</v>
      </c>
      <c r="AR18" s="63" t="s">
        <v>161</v>
      </c>
      <c r="AS18" s="64" t="s">
        <v>162</v>
      </c>
      <c r="AT18" s="3" t="s">
        <v>959</v>
      </c>
      <c r="AU18" s="3" t="s">
        <v>960</v>
      </c>
    </row>
    <row r="19" spans="1:47" ht="183.75" customHeight="1" x14ac:dyDescent="0.25">
      <c r="A19" s="27">
        <v>3</v>
      </c>
      <c r="B19" s="50" t="s">
        <v>163</v>
      </c>
      <c r="C19" s="26" t="s">
        <v>114</v>
      </c>
      <c r="D19" s="69"/>
      <c r="E19" s="53" t="s">
        <v>152</v>
      </c>
      <c r="F19" s="69"/>
      <c r="G19" s="69"/>
      <c r="H19" s="69"/>
      <c r="I19" s="69"/>
      <c r="J19" s="70"/>
      <c r="K19" s="69"/>
      <c r="L19" s="69"/>
      <c r="M19" s="71" t="s">
        <v>961</v>
      </c>
      <c r="N19" s="70" t="s">
        <v>114</v>
      </c>
      <c r="O19" s="72" t="s">
        <v>962</v>
      </c>
      <c r="P19" s="69"/>
      <c r="Q19" s="73" t="s">
        <v>114</v>
      </c>
      <c r="R19" s="69"/>
      <c r="S19" s="69"/>
      <c r="T19" s="74" t="s">
        <v>114</v>
      </c>
      <c r="U19" s="69"/>
      <c r="V19" s="75" t="s">
        <v>114</v>
      </c>
      <c r="W19" s="69"/>
      <c r="X19" s="76" t="s">
        <v>114</v>
      </c>
      <c r="Y19" s="69"/>
      <c r="Z19" s="77" t="s">
        <v>114</v>
      </c>
      <c r="AA19" s="69"/>
      <c r="AB19" s="69"/>
      <c r="AC19" s="76"/>
      <c r="AD19" s="69"/>
      <c r="AE19" s="69"/>
      <c r="AF19" s="69"/>
      <c r="AG19" s="69"/>
      <c r="AH19" s="69"/>
      <c r="AI19" s="69"/>
      <c r="AJ19" s="69"/>
      <c r="AK19" s="69"/>
      <c r="AL19" s="69"/>
      <c r="AM19" s="69"/>
      <c r="AN19" s="57" t="s">
        <v>155</v>
      </c>
      <c r="AO19" s="68">
        <v>0.33</v>
      </c>
      <c r="AP19" s="68">
        <v>0.33</v>
      </c>
      <c r="AQ19" s="68">
        <v>0.34</v>
      </c>
      <c r="AR19" s="50" t="s">
        <v>164</v>
      </c>
      <c r="AS19" s="78" t="s">
        <v>165</v>
      </c>
      <c r="AT19" s="3" t="s">
        <v>963</v>
      </c>
      <c r="AU19" s="385" t="s">
        <v>964</v>
      </c>
    </row>
    <row r="20" spans="1:47" ht="130.5" customHeight="1" x14ac:dyDescent="0.25">
      <c r="A20" s="27">
        <v>4</v>
      </c>
      <c r="B20" s="50" t="s">
        <v>166</v>
      </c>
      <c r="C20" s="26" t="s">
        <v>114</v>
      </c>
      <c r="D20" s="69"/>
      <c r="E20" s="53" t="s">
        <v>152</v>
      </c>
      <c r="F20" s="79"/>
      <c r="G20" s="79"/>
      <c r="H20" s="79"/>
      <c r="I20" s="79"/>
      <c r="J20" s="80"/>
      <c r="K20" s="79"/>
      <c r="L20" s="79"/>
      <c r="M20" s="81" t="s">
        <v>965</v>
      </c>
      <c r="N20" s="80" t="s">
        <v>114</v>
      </c>
      <c r="O20" s="82" t="s">
        <v>966</v>
      </c>
      <c r="P20" s="69"/>
      <c r="Q20" s="73" t="s">
        <v>114</v>
      </c>
      <c r="R20" s="69"/>
      <c r="S20" s="69"/>
      <c r="T20" s="74" t="s">
        <v>114</v>
      </c>
      <c r="U20" s="69"/>
      <c r="V20" s="75" t="s">
        <v>114</v>
      </c>
      <c r="W20" s="69"/>
      <c r="X20" s="76" t="s">
        <v>114</v>
      </c>
      <c r="Y20" s="69"/>
      <c r="Z20" s="77" t="s">
        <v>114</v>
      </c>
      <c r="AA20" s="69"/>
      <c r="AB20" s="69"/>
      <c r="AC20" s="76"/>
      <c r="AD20" s="69"/>
      <c r="AE20" s="69"/>
      <c r="AF20" s="69"/>
      <c r="AG20" s="69"/>
      <c r="AH20" s="69"/>
      <c r="AI20" s="69"/>
      <c r="AJ20" s="69"/>
      <c r="AK20" s="69"/>
      <c r="AL20" s="69"/>
      <c r="AM20" s="69"/>
      <c r="AN20" s="57" t="s">
        <v>155</v>
      </c>
      <c r="AO20" s="83">
        <v>0.33</v>
      </c>
      <c r="AP20" s="83">
        <v>0.33</v>
      </c>
      <c r="AQ20" s="83">
        <v>0.34</v>
      </c>
      <c r="AR20" s="50" t="s">
        <v>167</v>
      </c>
      <c r="AS20" s="78" t="s">
        <v>168</v>
      </c>
      <c r="AT20" s="3" t="s">
        <v>967</v>
      </c>
      <c r="AU20" s="3" t="s">
        <v>968</v>
      </c>
    </row>
    <row r="21" spans="1:47" ht="183.75" customHeight="1" x14ac:dyDescent="0.25">
      <c r="A21" s="27">
        <v>5</v>
      </c>
      <c r="B21" s="103" t="s">
        <v>169</v>
      </c>
      <c r="C21" s="26" t="s">
        <v>114</v>
      </c>
      <c r="D21" s="69"/>
      <c r="E21" s="69"/>
      <c r="F21" s="69"/>
      <c r="G21" s="69"/>
      <c r="H21" s="69"/>
      <c r="I21" s="70"/>
      <c r="J21" s="70"/>
      <c r="K21" s="70" t="s">
        <v>170</v>
      </c>
      <c r="L21" s="69"/>
      <c r="M21" s="84" t="s">
        <v>171</v>
      </c>
      <c r="N21" s="70" t="s">
        <v>114</v>
      </c>
      <c r="O21" s="56" t="s">
        <v>172</v>
      </c>
      <c r="P21" s="69"/>
      <c r="Q21" s="73" t="s">
        <v>114</v>
      </c>
      <c r="R21" s="69"/>
      <c r="S21" s="69"/>
      <c r="T21" s="74" t="s">
        <v>114</v>
      </c>
      <c r="U21" s="69"/>
      <c r="V21" s="75" t="s">
        <v>114</v>
      </c>
      <c r="W21" s="69"/>
      <c r="X21" s="76" t="s">
        <v>114</v>
      </c>
      <c r="Y21" s="69"/>
      <c r="Z21" s="77" t="s">
        <v>114</v>
      </c>
      <c r="AA21" s="69"/>
      <c r="AB21" s="69"/>
      <c r="AC21" s="76"/>
      <c r="AD21" s="69"/>
      <c r="AE21" s="69"/>
      <c r="AF21" s="69"/>
      <c r="AG21" s="69"/>
      <c r="AH21" s="69"/>
      <c r="AI21" s="69"/>
      <c r="AJ21" s="69"/>
      <c r="AK21" s="69"/>
      <c r="AL21" s="69"/>
      <c r="AM21" s="69"/>
      <c r="AN21" s="57" t="s">
        <v>155</v>
      </c>
      <c r="AO21" s="28">
        <v>0</v>
      </c>
      <c r="AP21" s="28">
        <v>2</v>
      </c>
      <c r="AQ21" s="28">
        <v>1</v>
      </c>
      <c r="AR21" s="63" t="s">
        <v>173</v>
      </c>
      <c r="AS21" s="64" t="s">
        <v>174</v>
      </c>
      <c r="AT21" s="3" t="s">
        <v>175</v>
      </c>
      <c r="AU21" s="3" t="s">
        <v>176</v>
      </c>
    </row>
    <row r="22" spans="1:47" ht="213" customHeight="1" x14ac:dyDescent="0.25">
      <c r="A22" s="413">
        <v>6</v>
      </c>
      <c r="B22" s="414" t="s">
        <v>177</v>
      </c>
      <c r="C22" s="441" t="s">
        <v>114</v>
      </c>
      <c r="D22" s="79"/>
      <c r="E22" s="79"/>
      <c r="F22" s="79"/>
      <c r="G22" s="79"/>
      <c r="H22" s="79"/>
      <c r="I22" s="70"/>
      <c r="J22" s="80"/>
      <c r="K22" s="70" t="s">
        <v>170</v>
      </c>
      <c r="L22" s="79"/>
      <c r="M22" s="84" t="s">
        <v>178</v>
      </c>
      <c r="N22" s="80" t="s">
        <v>114</v>
      </c>
      <c r="O22" s="56" t="s">
        <v>179</v>
      </c>
      <c r="P22" s="69"/>
      <c r="Q22" s="73" t="s">
        <v>114</v>
      </c>
      <c r="R22" s="69"/>
      <c r="S22" s="69"/>
      <c r="T22" s="74" t="s">
        <v>114</v>
      </c>
      <c r="U22" s="69"/>
      <c r="V22" s="75" t="s">
        <v>114</v>
      </c>
      <c r="W22" s="69"/>
      <c r="X22" s="76" t="s">
        <v>114</v>
      </c>
      <c r="Y22" s="69"/>
      <c r="Z22" s="77" t="s">
        <v>114</v>
      </c>
      <c r="AA22" s="69"/>
      <c r="AB22" s="69"/>
      <c r="AC22" s="76"/>
      <c r="AD22" s="69"/>
      <c r="AE22" s="69"/>
      <c r="AF22" s="69"/>
      <c r="AG22" s="69"/>
      <c r="AH22" s="69"/>
      <c r="AI22" s="69"/>
      <c r="AJ22" s="69"/>
      <c r="AK22" s="69"/>
      <c r="AL22" s="69"/>
      <c r="AM22" s="69"/>
      <c r="AN22" s="57" t="s">
        <v>155</v>
      </c>
      <c r="AO22" s="28">
        <v>0</v>
      </c>
      <c r="AP22" s="28">
        <v>2</v>
      </c>
      <c r="AQ22" s="28">
        <v>1</v>
      </c>
      <c r="AR22" s="63" t="s">
        <v>173</v>
      </c>
      <c r="AS22" s="64" t="s">
        <v>174</v>
      </c>
      <c r="AT22" s="3" t="s">
        <v>180</v>
      </c>
      <c r="AU22" s="3" t="s">
        <v>176</v>
      </c>
    </row>
    <row r="23" spans="1:47" ht="145.5" customHeight="1" x14ac:dyDescent="0.25">
      <c r="A23" s="413"/>
      <c r="B23" s="414"/>
      <c r="C23" s="442"/>
      <c r="D23" s="79"/>
      <c r="E23" s="80"/>
      <c r="F23" s="79"/>
      <c r="G23" s="79"/>
      <c r="H23" s="79"/>
      <c r="I23" s="70"/>
      <c r="J23" s="80"/>
      <c r="K23" s="70" t="s">
        <v>170</v>
      </c>
      <c r="L23" s="79"/>
      <c r="M23" s="84" t="s">
        <v>181</v>
      </c>
      <c r="N23" s="80" t="s">
        <v>114</v>
      </c>
      <c r="O23" s="56" t="s">
        <v>969</v>
      </c>
      <c r="P23" s="69"/>
      <c r="Q23" s="73" t="s">
        <v>114</v>
      </c>
      <c r="R23" s="69"/>
      <c r="S23" s="69"/>
      <c r="T23" s="74" t="s">
        <v>114</v>
      </c>
      <c r="U23" s="69"/>
      <c r="V23" s="75" t="s">
        <v>114</v>
      </c>
      <c r="W23" s="69"/>
      <c r="X23" s="76" t="s">
        <v>114</v>
      </c>
      <c r="Y23" s="69"/>
      <c r="Z23" s="77" t="s">
        <v>114</v>
      </c>
      <c r="AA23" s="69"/>
      <c r="AB23" s="69"/>
      <c r="AC23" s="76"/>
      <c r="AD23" s="69"/>
      <c r="AE23" s="69"/>
      <c r="AF23" s="69"/>
      <c r="AG23" s="69"/>
      <c r="AH23" s="69"/>
      <c r="AI23" s="69"/>
      <c r="AJ23" s="69"/>
      <c r="AK23" s="69"/>
      <c r="AL23" s="69"/>
      <c r="AM23" s="69"/>
      <c r="AN23" s="57" t="s">
        <v>155</v>
      </c>
      <c r="AO23" s="68">
        <v>0.33</v>
      </c>
      <c r="AP23" s="68">
        <v>0.33</v>
      </c>
      <c r="AQ23" s="68">
        <v>0.34</v>
      </c>
      <c r="AR23" s="63" t="s">
        <v>182</v>
      </c>
      <c r="AS23" s="64" t="s">
        <v>183</v>
      </c>
      <c r="AT23" s="3" t="s">
        <v>184</v>
      </c>
      <c r="AU23" s="3" t="s">
        <v>970</v>
      </c>
    </row>
    <row r="24" spans="1:47" ht="134.25" customHeight="1" x14ac:dyDescent="0.25">
      <c r="A24" s="413">
        <v>7</v>
      </c>
      <c r="B24" s="415" t="s">
        <v>185</v>
      </c>
      <c r="C24" s="443" t="s">
        <v>114</v>
      </c>
      <c r="D24" s="29"/>
      <c r="E24" s="85"/>
      <c r="F24" s="85"/>
      <c r="G24" s="85"/>
      <c r="H24" s="85"/>
      <c r="I24" s="29" t="s">
        <v>186</v>
      </c>
      <c r="J24" s="85"/>
      <c r="K24" s="85"/>
      <c r="L24" s="85"/>
      <c r="M24" s="416" t="s">
        <v>187</v>
      </c>
      <c r="N24" s="29" t="s">
        <v>114</v>
      </c>
      <c r="O24" s="82" t="s">
        <v>188</v>
      </c>
      <c r="P24" s="57"/>
      <c r="Q24" s="58" t="s">
        <v>114</v>
      </c>
      <c r="R24" s="57"/>
      <c r="S24" s="57"/>
      <c r="T24" s="59" t="s">
        <v>114</v>
      </c>
      <c r="U24" s="57"/>
      <c r="V24" s="60" t="s">
        <v>114</v>
      </c>
      <c r="W24" s="57"/>
      <c r="X24" s="61" t="s">
        <v>114</v>
      </c>
      <c r="Y24" s="57"/>
      <c r="Z24" s="62" t="s">
        <v>114</v>
      </c>
      <c r="AA24" s="57"/>
      <c r="AB24" s="57"/>
      <c r="AC24" s="61"/>
      <c r="AD24" s="57"/>
      <c r="AE24" s="57"/>
      <c r="AF24" s="57"/>
      <c r="AG24" s="57"/>
      <c r="AH24" s="57"/>
      <c r="AI24" s="57"/>
      <c r="AJ24" s="57"/>
      <c r="AK24" s="57"/>
      <c r="AL24" s="57"/>
      <c r="AM24" s="85"/>
      <c r="AN24" s="57" t="s">
        <v>155</v>
      </c>
      <c r="AO24" s="68">
        <v>0.33</v>
      </c>
      <c r="AP24" s="68">
        <v>0.33</v>
      </c>
      <c r="AQ24" s="68">
        <v>0.34</v>
      </c>
      <c r="AR24" s="50" t="s">
        <v>971</v>
      </c>
      <c r="AS24" s="78" t="s">
        <v>972</v>
      </c>
      <c r="AT24" s="3" t="s">
        <v>973</v>
      </c>
      <c r="AU24" s="3" t="s">
        <v>974</v>
      </c>
    </row>
    <row r="25" spans="1:47" ht="105.75" customHeight="1" x14ac:dyDescent="0.25">
      <c r="A25" s="413"/>
      <c r="B25" s="415"/>
      <c r="C25" s="444"/>
      <c r="D25" s="65"/>
      <c r="E25" s="85"/>
      <c r="F25" s="85"/>
      <c r="G25" s="85"/>
      <c r="H25" s="85"/>
      <c r="I25" s="29" t="s">
        <v>186</v>
      </c>
      <c r="J25" s="85"/>
      <c r="K25" s="85"/>
      <c r="L25" s="85"/>
      <c r="M25" s="418"/>
      <c r="N25" s="65"/>
      <c r="O25" s="82" t="s">
        <v>189</v>
      </c>
      <c r="P25" s="85"/>
      <c r="Q25" s="58" t="s">
        <v>114</v>
      </c>
      <c r="R25" s="85"/>
      <c r="S25" s="85"/>
      <c r="T25" s="59" t="s">
        <v>114</v>
      </c>
      <c r="U25" s="85"/>
      <c r="V25" s="60" t="s">
        <v>114</v>
      </c>
      <c r="W25" s="85"/>
      <c r="X25" s="61" t="s">
        <v>114</v>
      </c>
      <c r="Y25" s="85"/>
      <c r="Z25" s="62" t="s">
        <v>114</v>
      </c>
      <c r="AA25" s="85"/>
      <c r="AB25" s="85"/>
      <c r="AC25" s="61"/>
      <c r="AD25" s="85"/>
      <c r="AE25" s="85"/>
      <c r="AF25" s="85"/>
      <c r="AG25" s="85"/>
      <c r="AH25" s="85"/>
      <c r="AI25" s="85"/>
      <c r="AJ25" s="85"/>
      <c r="AK25" s="85"/>
      <c r="AL25" s="85"/>
      <c r="AM25" s="85"/>
      <c r="AN25" s="57" t="s">
        <v>155</v>
      </c>
      <c r="AO25" s="69">
        <v>0</v>
      </c>
      <c r="AP25" s="83">
        <v>1</v>
      </c>
      <c r="AQ25" s="69">
        <v>0</v>
      </c>
      <c r="AR25" s="63" t="s">
        <v>190</v>
      </c>
      <c r="AS25" s="78" t="s">
        <v>191</v>
      </c>
      <c r="AT25" s="3" t="s">
        <v>192</v>
      </c>
      <c r="AU25" s="384" t="s">
        <v>193</v>
      </c>
    </row>
    <row r="26" spans="1:47" ht="105.75" customHeight="1" x14ac:dyDescent="0.25">
      <c r="A26" s="27">
        <v>8</v>
      </c>
      <c r="B26" s="366" t="s">
        <v>851</v>
      </c>
      <c r="C26" s="29" t="s">
        <v>114</v>
      </c>
      <c r="D26" s="65"/>
      <c r="E26" s="85"/>
      <c r="F26" s="85"/>
      <c r="G26" s="85"/>
      <c r="H26" s="85"/>
      <c r="I26" s="29"/>
      <c r="J26" s="29" t="s">
        <v>194</v>
      </c>
      <c r="K26" s="85"/>
      <c r="L26" s="85"/>
      <c r="M26" s="346" t="s">
        <v>195</v>
      </c>
      <c r="N26" s="65" t="s">
        <v>114</v>
      </c>
      <c r="O26" s="347" t="s">
        <v>196</v>
      </c>
      <c r="P26" s="85"/>
      <c r="Q26" s="58" t="s">
        <v>114</v>
      </c>
      <c r="R26" s="85"/>
      <c r="S26" s="85"/>
      <c r="T26" s="59" t="s">
        <v>114</v>
      </c>
      <c r="U26" s="85"/>
      <c r="V26" s="60" t="s">
        <v>114</v>
      </c>
      <c r="W26" s="85"/>
      <c r="X26" s="61" t="s">
        <v>114</v>
      </c>
      <c r="Y26" s="85"/>
      <c r="Z26" s="62" t="s">
        <v>114</v>
      </c>
      <c r="AA26" s="85"/>
      <c r="AB26" s="85"/>
      <c r="AC26" s="61"/>
      <c r="AD26" s="85"/>
      <c r="AE26" s="85"/>
      <c r="AF26" s="85"/>
      <c r="AG26" s="85"/>
      <c r="AH26" s="85"/>
      <c r="AI26" s="85"/>
      <c r="AJ26" s="85"/>
      <c r="AK26" s="85"/>
      <c r="AL26" s="85"/>
      <c r="AM26" s="85"/>
      <c r="AN26" s="57" t="s">
        <v>155</v>
      </c>
      <c r="AO26" s="113">
        <v>20</v>
      </c>
      <c r="AP26" s="113">
        <v>20</v>
      </c>
      <c r="AQ26" s="113">
        <v>20</v>
      </c>
      <c r="AR26" s="367" t="s">
        <v>197</v>
      </c>
      <c r="AS26" s="368" t="s">
        <v>198</v>
      </c>
      <c r="AT26" s="3" t="s">
        <v>199</v>
      </c>
      <c r="AU26" s="372" t="s">
        <v>200</v>
      </c>
    </row>
    <row r="27" spans="1:47" ht="105.75" customHeight="1" x14ac:dyDescent="0.25">
      <c r="A27" s="27">
        <v>9</v>
      </c>
      <c r="B27" s="366" t="s">
        <v>201</v>
      </c>
      <c r="C27" s="29" t="s">
        <v>114</v>
      </c>
      <c r="D27" s="65"/>
      <c r="E27" s="85"/>
      <c r="F27" s="85"/>
      <c r="G27" s="85"/>
      <c r="H27" s="85"/>
      <c r="I27" s="29"/>
      <c r="J27" s="29" t="s">
        <v>194</v>
      </c>
      <c r="K27" s="85"/>
      <c r="L27" s="85"/>
      <c r="M27" s="346" t="s">
        <v>195</v>
      </c>
      <c r="N27" s="65" t="s">
        <v>114</v>
      </c>
      <c r="O27" s="347" t="s">
        <v>202</v>
      </c>
      <c r="P27" s="85"/>
      <c r="Q27" s="58" t="s">
        <v>114</v>
      </c>
      <c r="R27" s="85"/>
      <c r="S27" s="85"/>
      <c r="T27" s="59" t="s">
        <v>114</v>
      </c>
      <c r="U27" s="85"/>
      <c r="V27" s="60" t="s">
        <v>114</v>
      </c>
      <c r="W27" s="85"/>
      <c r="X27" s="61" t="s">
        <v>114</v>
      </c>
      <c r="Y27" s="85"/>
      <c r="Z27" s="62" t="s">
        <v>114</v>
      </c>
      <c r="AA27" s="85"/>
      <c r="AB27" s="85"/>
      <c r="AC27" s="61"/>
      <c r="AD27" s="85"/>
      <c r="AE27" s="85"/>
      <c r="AF27" s="85"/>
      <c r="AG27" s="85"/>
      <c r="AH27" s="85"/>
      <c r="AI27" s="85"/>
      <c r="AJ27" s="85"/>
      <c r="AK27" s="85"/>
      <c r="AL27" s="85"/>
      <c r="AM27" s="85"/>
      <c r="AN27" s="57" t="s">
        <v>155</v>
      </c>
      <c r="AO27" s="113">
        <v>2</v>
      </c>
      <c r="AP27" s="113">
        <v>2</v>
      </c>
      <c r="AQ27" s="113">
        <v>2</v>
      </c>
      <c r="AR27" s="50" t="s">
        <v>197</v>
      </c>
      <c r="AS27" s="78" t="s">
        <v>203</v>
      </c>
      <c r="AT27" s="3" t="s">
        <v>204</v>
      </c>
      <c r="AU27" s="3" t="s">
        <v>205</v>
      </c>
    </row>
    <row r="28" spans="1:47" ht="105.75" customHeight="1" x14ac:dyDescent="0.25">
      <c r="A28" s="413">
        <v>10</v>
      </c>
      <c r="B28" s="445" t="s">
        <v>206</v>
      </c>
      <c r="C28" s="29" t="s">
        <v>114</v>
      </c>
      <c r="D28" s="65"/>
      <c r="E28" s="85"/>
      <c r="F28" s="85"/>
      <c r="G28" s="85"/>
      <c r="H28" s="85"/>
      <c r="I28" s="29"/>
      <c r="J28" s="29" t="s">
        <v>194</v>
      </c>
      <c r="K28" s="85"/>
      <c r="L28" s="85"/>
      <c r="M28" s="346" t="s">
        <v>207</v>
      </c>
      <c r="N28" s="65" t="s">
        <v>114</v>
      </c>
      <c r="O28" s="270" t="s">
        <v>208</v>
      </c>
      <c r="P28" s="85"/>
      <c r="Q28" s="58" t="s">
        <v>114</v>
      </c>
      <c r="R28" s="85"/>
      <c r="S28" s="85"/>
      <c r="T28" s="59" t="s">
        <v>114</v>
      </c>
      <c r="U28" s="85"/>
      <c r="V28" s="60" t="s">
        <v>114</v>
      </c>
      <c r="W28" s="85"/>
      <c r="X28" s="61" t="s">
        <v>114</v>
      </c>
      <c r="Y28" s="85"/>
      <c r="Z28" s="62" t="s">
        <v>114</v>
      </c>
      <c r="AA28" s="85"/>
      <c r="AB28" s="85"/>
      <c r="AC28" s="61"/>
      <c r="AD28" s="85"/>
      <c r="AE28" s="85"/>
      <c r="AF28" s="85"/>
      <c r="AG28" s="85"/>
      <c r="AH28" s="85"/>
      <c r="AI28" s="85"/>
      <c r="AJ28" s="85"/>
      <c r="AK28" s="85"/>
      <c r="AL28" s="85"/>
      <c r="AM28" s="85"/>
      <c r="AN28" s="57" t="s">
        <v>155</v>
      </c>
      <c r="AO28" s="348">
        <v>0</v>
      </c>
      <c r="AP28" s="348">
        <v>7</v>
      </c>
      <c r="AQ28" s="348">
        <v>5</v>
      </c>
      <c r="AR28" s="113" t="s">
        <v>197</v>
      </c>
      <c r="AS28" s="113" t="s">
        <v>209</v>
      </c>
      <c r="AT28" s="3" t="s">
        <v>210</v>
      </c>
      <c r="AU28" s="385" t="s">
        <v>852</v>
      </c>
    </row>
    <row r="29" spans="1:47" ht="105.75" customHeight="1" x14ac:dyDescent="0.25">
      <c r="A29" s="413"/>
      <c r="B29" s="445"/>
      <c r="C29" s="29" t="s">
        <v>114</v>
      </c>
      <c r="D29" s="65"/>
      <c r="E29" s="85"/>
      <c r="F29" s="85"/>
      <c r="G29" s="85"/>
      <c r="H29" s="85"/>
      <c r="I29" s="29"/>
      <c r="J29" s="29" t="s">
        <v>194</v>
      </c>
      <c r="K29" s="85"/>
      <c r="L29" s="85"/>
      <c r="M29" s="346" t="s">
        <v>211</v>
      </c>
      <c r="N29" s="65" t="s">
        <v>114</v>
      </c>
      <c r="O29" s="347" t="s">
        <v>853</v>
      </c>
      <c r="P29" s="85"/>
      <c r="Q29" s="58" t="s">
        <v>114</v>
      </c>
      <c r="R29" s="85"/>
      <c r="S29" s="85"/>
      <c r="T29" s="59" t="s">
        <v>114</v>
      </c>
      <c r="U29" s="85"/>
      <c r="V29" s="60" t="s">
        <v>114</v>
      </c>
      <c r="W29" s="85"/>
      <c r="X29" s="61" t="s">
        <v>114</v>
      </c>
      <c r="Y29" s="85"/>
      <c r="Z29" s="62" t="s">
        <v>114</v>
      </c>
      <c r="AA29" s="85"/>
      <c r="AB29" s="85"/>
      <c r="AC29" s="61"/>
      <c r="AD29" s="85"/>
      <c r="AE29" s="85"/>
      <c r="AF29" s="85"/>
      <c r="AG29" s="85"/>
      <c r="AH29" s="85"/>
      <c r="AI29" s="85"/>
      <c r="AJ29" s="85"/>
      <c r="AK29" s="85"/>
      <c r="AL29" s="85"/>
      <c r="AM29" s="85"/>
      <c r="AN29" s="57" t="s">
        <v>155</v>
      </c>
      <c r="AO29" s="83">
        <v>0.33</v>
      </c>
      <c r="AP29" s="83">
        <v>0.33</v>
      </c>
      <c r="AQ29" s="83">
        <v>0.34</v>
      </c>
      <c r="AR29" s="50" t="s">
        <v>197</v>
      </c>
      <c r="AS29" s="78" t="s">
        <v>198</v>
      </c>
      <c r="AT29" s="3" t="s">
        <v>212</v>
      </c>
      <c r="AU29" s="372" t="s">
        <v>213</v>
      </c>
    </row>
    <row r="30" spans="1:47" ht="144" customHeight="1" x14ac:dyDescent="0.25">
      <c r="A30" s="413">
        <v>11</v>
      </c>
      <c r="B30" s="415" t="s">
        <v>214</v>
      </c>
      <c r="C30" s="104" t="s">
        <v>114</v>
      </c>
      <c r="D30" s="57"/>
      <c r="E30" s="57"/>
      <c r="F30" s="349"/>
      <c r="G30" s="57"/>
      <c r="H30" s="65"/>
      <c r="I30" s="57"/>
      <c r="J30" s="29" t="s">
        <v>194</v>
      </c>
      <c r="K30" s="57"/>
      <c r="L30" s="57"/>
      <c r="M30" s="55" t="s">
        <v>215</v>
      </c>
      <c r="N30" s="350" t="s">
        <v>114</v>
      </c>
      <c r="O30" s="82" t="s">
        <v>854</v>
      </c>
      <c r="P30" s="57"/>
      <c r="Q30" s="58" t="s">
        <v>114</v>
      </c>
      <c r="R30" s="57"/>
      <c r="S30" s="57"/>
      <c r="T30" s="59" t="s">
        <v>114</v>
      </c>
      <c r="U30" s="57"/>
      <c r="V30" s="60" t="s">
        <v>114</v>
      </c>
      <c r="W30" s="57"/>
      <c r="X30" s="61" t="s">
        <v>114</v>
      </c>
      <c r="Y30" s="57"/>
      <c r="Z30" s="62" t="s">
        <v>114</v>
      </c>
      <c r="AA30" s="57"/>
      <c r="AB30" s="57"/>
      <c r="AC30" s="61"/>
      <c r="AD30" s="57"/>
      <c r="AE30" s="57"/>
      <c r="AF30" s="57"/>
      <c r="AG30" s="57"/>
      <c r="AH30" s="57"/>
      <c r="AI30" s="57"/>
      <c r="AJ30" s="57"/>
      <c r="AK30" s="57"/>
      <c r="AL30" s="57"/>
      <c r="AM30" s="57"/>
      <c r="AN30" s="57" t="s">
        <v>155</v>
      </c>
      <c r="AO30" s="374">
        <v>0</v>
      </c>
      <c r="AP30" s="374">
        <v>0.31</v>
      </c>
      <c r="AQ30" s="374">
        <v>0.69</v>
      </c>
      <c r="AR30" s="50" t="s">
        <v>216</v>
      </c>
      <c r="AS30" s="78" t="s">
        <v>217</v>
      </c>
      <c r="AT30" s="3" t="s">
        <v>218</v>
      </c>
      <c r="AU30" s="372" t="s">
        <v>219</v>
      </c>
    </row>
    <row r="31" spans="1:47" ht="136.94999999999999" customHeight="1" x14ac:dyDescent="0.25">
      <c r="A31" s="413"/>
      <c r="B31" s="415"/>
      <c r="C31" s="51" t="s">
        <v>114</v>
      </c>
      <c r="D31" s="351"/>
      <c r="E31" s="351"/>
      <c r="F31" s="352"/>
      <c r="G31" s="351"/>
      <c r="H31" s="65"/>
      <c r="I31" s="57"/>
      <c r="J31" s="29" t="s">
        <v>194</v>
      </c>
      <c r="K31" s="57"/>
      <c r="L31" s="353"/>
      <c r="M31" s="55" t="s">
        <v>220</v>
      </c>
      <c r="N31" s="354"/>
      <c r="O31" s="82" t="s">
        <v>221</v>
      </c>
      <c r="P31" s="57"/>
      <c r="Q31" s="58" t="s">
        <v>114</v>
      </c>
      <c r="R31" s="57"/>
      <c r="S31" s="57"/>
      <c r="T31" s="59" t="s">
        <v>114</v>
      </c>
      <c r="U31" s="57"/>
      <c r="V31" s="60" t="s">
        <v>114</v>
      </c>
      <c r="W31" s="57"/>
      <c r="X31" s="61" t="s">
        <v>114</v>
      </c>
      <c r="Y31" s="57"/>
      <c r="Z31" s="62" t="s">
        <v>114</v>
      </c>
      <c r="AA31" s="57"/>
      <c r="AB31" s="57"/>
      <c r="AC31" s="61"/>
      <c r="AD31" s="57"/>
      <c r="AE31" s="57"/>
      <c r="AF31" s="57"/>
      <c r="AG31" s="57"/>
      <c r="AH31" s="57"/>
      <c r="AI31" s="57"/>
      <c r="AJ31" s="57"/>
      <c r="AK31" s="57"/>
      <c r="AL31" s="57"/>
      <c r="AM31" s="57"/>
      <c r="AN31" s="57" t="s">
        <v>155</v>
      </c>
      <c r="AO31" s="69">
        <v>1</v>
      </c>
      <c r="AP31" s="69">
        <v>1</v>
      </c>
      <c r="AQ31" s="69">
        <v>1</v>
      </c>
      <c r="AR31" s="50" t="s">
        <v>216</v>
      </c>
      <c r="AS31" s="78" t="s">
        <v>222</v>
      </c>
      <c r="AT31" s="3" t="s">
        <v>855</v>
      </c>
      <c r="AU31" s="385" t="s">
        <v>927</v>
      </c>
    </row>
    <row r="32" spans="1:47" ht="229.05" customHeight="1" x14ac:dyDescent="0.25">
      <c r="A32" s="413">
        <v>12</v>
      </c>
      <c r="B32" s="414" t="s">
        <v>223</v>
      </c>
      <c r="C32" s="29" t="s">
        <v>114</v>
      </c>
      <c r="D32" s="351"/>
      <c r="E32" s="351"/>
      <c r="F32" s="355"/>
      <c r="G32" s="351"/>
      <c r="H32" s="65"/>
      <c r="I32" s="57"/>
      <c r="J32" s="29" t="s">
        <v>194</v>
      </c>
      <c r="K32" s="57"/>
      <c r="L32" s="57"/>
      <c r="M32" s="425" t="s">
        <v>224</v>
      </c>
      <c r="N32" s="356" t="s">
        <v>114</v>
      </c>
      <c r="O32" s="67" t="s">
        <v>225</v>
      </c>
      <c r="P32" s="57"/>
      <c r="Q32" s="58" t="s">
        <v>114</v>
      </c>
      <c r="R32" s="57"/>
      <c r="S32" s="57"/>
      <c r="T32" s="59" t="s">
        <v>114</v>
      </c>
      <c r="U32" s="57"/>
      <c r="V32" s="60" t="s">
        <v>114</v>
      </c>
      <c r="W32" s="57"/>
      <c r="X32" s="61" t="s">
        <v>114</v>
      </c>
      <c r="Y32" s="57"/>
      <c r="Z32" s="62" t="s">
        <v>114</v>
      </c>
      <c r="AA32" s="57"/>
      <c r="AB32" s="57"/>
      <c r="AC32" s="61"/>
      <c r="AD32" s="57"/>
      <c r="AE32" s="57"/>
      <c r="AF32" s="57"/>
      <c r="AG32" s="57"/>
      <c r="AH32" s="57"/>
      <c r="AI32" s="57"/>
      <c r="AJ32" s="57"/>
      <c r="AK32" s="57"/>
      <c r="AL32" s="57"/>
      <c r="AM32" s="57"/>
      <c r="AN32" s="57" t="s">
        <v>155</v>
      </c>
      <c r="AO32" s="28">
        <v>1</v>
      </c>
      <c r="AP32" s="28">
        <v>0</v>
      </c>
      <c r="AQ32" s="28">
        <v>1</v>
      </c>
      <c r="AR32" s="63" t="s">
        <v>226</v>
      </c>
      <c r="AS32" s="64" t="s">
        <v>227</v>
      </c>
      <c r="AT32" s="4" t="s">
        <v>228</v>
      </c>
      <c r="AU32" s="17" t="s">
        <v>229</v>
      </c>
    </row>
    <row r="33" spans="1:47" ht="193.95" customHeight="1" x14ac:dyDescent="0.25">
      <c r="A33" s="413"/>
      <c r="B33" s="414"/>
      <c r="C33" s="29" t="s">
        <v>114</v>
      </c>
      <c r="D33" s="351"/>
      <c r="E33" s="351"/>
      <c r="F33" s="355"/>
      <c r="G33" s="351"/>
      <c r="H33" s="65"/>
      <c r="I33" s="57"/>
      <c r="J33" s="29" t="s">
        <v>194</v>
      </c>
      <c r="K33" s="57"/>
      <c r="L33" s="57"/>
      <c r="M33" s="426"/>
      <c r="N33" s="356" t="s">
        <v>114</v>
      </c>
      <c r="O33" s="67" t="s">
        <v>230</v>
      </c>
      <c r="P33" s="52"/>
      <c r="Q33" s="357" t="s">
        <v>114</v>
      </c>
      <c r="R33" s="52"/>
      <c r="S33" s="52"/>
      <c r="T33" s="358" t="s">
        <v>114</v>
      </c>
      <c r="U33" s="52"/>
      <c r="V33" s="359" t="s">
        <v>114</v>
      </c>
      <c r="W33" s="52"/>
      <c r="X33" s="360" t="s">
        <v>114</v>
      </c>
      <c r="Y33" s="52"/>
      <c r="Z33" s="361" t="s">
        <v>114</v>
      </c>
      <c r="AA33" s="52"/>
      <c r="AB33" s="52"/>
      <c r="AC33" s="360"/>
      <c r="AD33" s="52"/>
      <c r="AE33" s="57"/>
      <c r="AF33" s="57"/>
      <c r="AG33" s="57"/>
      <c r="AH33" s="57"/>
      <c r="AI33" s="57"/>
      <c r="AJ33" s="57"/>
      <c r="AK33" s="57"/>
      <c r="AL33" s="57"/>
      <c r="AM33" s="57"/>
      <c r="AN33" s="57" t="s">
        <v>155</v>
      </c>
      <c r="AO33" s="362">
        <v>1</v>
      </c>
      <c r="AP33" s="362">
        <v>1</v>
      </c>
      <c r="AQ33" s="362">
        <v>1</v>
      </c>
      <c r="AR33" s="63" t="s">
        <v>226</v>
      </c>
      <c r="AS33" s="64" t="s">
        <v>231</v>
      </c>
      <c r="AT33" s="17" t="s">
        <v>232</v>
      </c>
      <c r="AU33" s="17" t="s">
        <v>233</v>
      </c>
    </row>
    <row r="34" spans="1:47" ht="211.95" customHeight="1" x14ac:dyDescent="0.25">
      <c r="A34" s="27">
        <v>13</v>
      </c>
      <c r="B34" s="363" t="s">
        <v>234</v>
      </c>
      <c r="C34" s="34" t="s">
        <v>114</v>
      </c>
      <c r="D34" s="86"/>
      <c r="E34" s="86"/>
      <c r="F34" s="86"/>
      <c r="G34" s="87"/>
      <c r="H34" s="86"/>
      <c r="I34" s="87"/>
      <c r="J34" s="29" t="s">
        <v>194</v>
      </c>
      <c r="K34" s="86"/>
      <c r="L34" s="86"/>
      <c r="M34" s="364" t="s">
        <v>235</v>
      </c>
      <c r="N34" s="365" t="s">
        <v>114</v>
      </c>
      <c r="O34" s="56" t="s">
        <v>928</v>
      </c>
      <c r="P34" s="86"/>
      <c r="Q34" s="14" t="s">
        <v>114</v>
      </c>
      <c r="R34" s="86"/>
      <c r="S34" s="86"/>
      <c r="T34" s="88" t="s">
        <v>114</v>
      </c>
      <c r="U34" s="86"/>
      <c r="V34" s="89" t="s">
        <v>114</v>
      </c>
      <c r="W34" s="86"/>
      <c r="X34" s="90" t="s">
        <v>114</v>
      </c>
      <c r="Y34" s="86"/>
      <c r="Z34" s="91" t="s">
        <v>114</v>
      </c>
      <c r="AA34" s="86"/>
      <c r="AB34" s="86"/>
      <c r="AC34" s="90"/>
      <c r="AD34" s="86"/>
      <c r="AE34" s="86"/>
      <c r="AF34" s="86"/>
      <c r="AG34" s="86"/>
      <c r="AH34" s="86"/>
      <c r="AI34" s="86"/>
      <c r="AJ34" s="86"/>
      <c r="AK34" s="86"/>
      <c r="AL34" s="86"/>
      <c r="AM34" s="86"/>
      <c r="AN34" s="57" t="s">
        <v>155</v>
      </c>
      <c r="AO34" s="68">
        <v>0.33</v>
      </c>
      <c r="AP34" s="68">
        <v>0.33</v>
      </c>
      <c r="AQ34" s="68">
        <v>0.34</v>
      </c>
      <c r="AR34" s="63" t="s">
        <v>929</v>
      </c>
      <c r="AS34" s="64" t="s">
        <v>236</v>
      </c>
      <c r="AT34" s="17" t="s">
        <v>237</v>
      </c>
      <c r="AU34" s="17" t="s">
        <v>237</v>
      </c>
    </row>
    <row r="35" spans="1:47" ht="148.5" customHeight="1" x14ac:dyDescent="0.25">
      <c r="A35" s="456">
        <v>14</v>
      </c>
      <c r="B35" s="458" t="s">
        <v>238</v>
      </c>
      <c r="C35" s="34" t="s">
        <v>114</v>
      </c>
      <c r="D35" s="86"/>
      <c r="E35" s="87"/>
      <c r="F35" s="86"/>
      <c r="G35" s="87"/>
      <c r="H35" s="65" t="s">
        <v>239</v>
      </c>
      <c r="I35" s="86"/>
      <c r="J35" s="86"/>
      <c r="K35" s="86"/>
      <c r="L35" s="86"/>
      <c r="M35" s="55" t="s">
        <v>930</v>
      </c>
      <c r="N35" s="92" t="s">
        <v>114</v>
      </c>
      <c r="O35" s="72" t="s">
        <v>240</v>
      </c>
      <c r="P35" s="86"/>
      <c r="Q35" s="14" t="s">
        <v>114</v>
      </c>
      <c r="R35" s="86"/>
      <c r="S35" s="86"/>
      <c r="T35" s="88" t="s">
        <v>114</v>
      </c>
      <c r="U35" s="86"/>
      <c r="V35" s="89" t="s">
        <v>114</v>
      </c>
      <c r="W35" s="86"/>
      <c r="X35" s="90" t="s">
        <v>114</v>
      </c>
      <c r="Y35" s="86"/>
      <c r="Z35" s="91" t="s">
        <v>114</v>
      </c>
      <c r="AA35" s="86"/>
      <c r="AB35" s="86"/>
      <c r="AC35" s="90"/>
      <c r="AD35" s="86"/>
      <c r="AE35" s="86"/>
      <c r="AF35" s="86"/>
      <c r="AG35" s="86"/>
      <c r="AH35" s="86"/>
      <c r="AI35" s="86"/>
      <c r="AJ35" s="86"/>
      <c r="AK35" s="86"/>
      <c r="AL35" s="86"/>
      <c r="AM35" s="86"/>
      <c r="AN35" s="57" t="s">
        <v>155</v>
      </c>
      <c r="AO35" s="69">
        <v>6</v>
      </c>
      <c r="AP35" s="69">
        <v>6</v>
      </c>
      <c r="AQ35" s="69">
        <v>6</v>
      </c>
      <c r="AR35" s="50" t="s">
        <v>931</v>
      </c>
      <c r="AS35" s="78" t="s">
        <v>241</v>
      </c>
      <c r="AT35" s="4" t="s">
        <v>932</v>
      </c>
      <c r="AU35" s="4" t="s">
        <v>933</v>
      </c>
    </row>
    <row r="36" spans="1:47" ht="161.25" customHeight="1" x14ac:dyDescent="0.25">
      <c r="A36" s="457"/>
      <c r="B36" s="459"/>
      <c r="C36" s="86" t="s">
        <v>114</v>
      </c>
      <c r="D36" s="86"/>
      <c r="E36" s="86"/>
      <c r="F36" s="86"/>
      <c r="G36" s="86"/>
      <c r="H36" s="65" t="s">
        <v>239</v>
      </c>
      <c r="I36" s="87"/>
      <c r="J36" s="87"/>
      <c r="K36" s="86"/>
      <c r="L36" s="86"/>
      <c r="M36" s="55" t="s">
        <v>242</v>
      </c>
      <c r="N36" s="87" t="s">
        <v>114</v>
      </c>
      <c r="O36" s="82" t="s">
        <v>934</v>
      </c>
      <c r="P36" s="86"/>
      <c r="Q36" s="14" t="s">
        <v>114</v>
      </c>
      <c r="R36" s="86"/>
      <c r="S36" s="86"/>
      <c r="T36" s="88" t="s">
        <v>114</v>
      </c>
      <c r="U36" s="86"/>
      <c r="V36" s="89" t="s">
        <v>114</v>
      </c>
      <c r="W36" s="86"/>
      <c r="X36" s="90" t="s">
        <v>114</v>
      </c>
      <c r="Y36" s="86"/>
      <c r="Z36" s="91" t="s">
        <v>114</v>
      </c>
      <c r="AA36" s="86"/>
      <c r="AB36" s="86"/>
      <c r="AC36" s="90"/>
      <c r="AD36" s="86"/>
      <c r="AE36" s="86"/>
      <c r="AF36" s="86"/>
      <c r="AG36" s="86"/>
      <c r="AH36" s="86"/>
      <c r="AI36" s="86"/>
      <c r="AJ36" s="86"/>
      <c r="AK36" s="86"/>
      <c r="AL36" s="86"/>
      <c r="AM36" s="86"/>
      <c r="AN36" s="57" t="s">
        <v>155</v>
      </c>
      <c r="AO36" s="83">
        <v>0.33</v>
      </c>
      <c r="AP36" s="83">
        <v>0.33</v>
      </c>
      <c r="AQ36" s="83">
        <v>0.34</v>
      </c>
      <c r="AR36" s="50" t="s">
        <v>935</v>
      </c>
      <c r="AS36" s="78" t="s">
        <v>243</v>
      </c>
      <c r="AT36" s="4" t="s">
        <v>936</v>
      </c>
      <c r="AU36" s="384" t="s">
        <v>937</v>
      </c>
    </row>
    <row r="37" spans="1:47" ht="161.25" customHeight="1" x14ac:dyDescent="0.25">
      <c r="A37" s="413">
        <v>15</v>
      </c>
      <c r="B37" s="414" t="s">
        <v>244</v>
      </c>
      <c r="C37" s="93" t="s">
        <v>114</v>
      </c>
      <c r="D37" s="94"/>
      <c r="E37" s="94"/>
      <c r="F37" s="95"/>
      <c r="G37" s="94"/>
      <c r="H37" s="94"/>
      <c r="I37" s="95"/>
      <c r="J37" s="95" t="s">
        <v>245</v>
      </c>
      <c r="K37" s="95"/>
      <c r="L37" s="94"/>
      <c r="M37" s="84" t="s">
        <v>938</v>
      </c>
      <c r="N37" s="94" t="s">
        <v>114</v>
      </c>
      <c r="O37" s="82" t="s">
        <v>246</v>
      </c>
      <c r="P37" s="86"/>
      <c r="Q37" s="14" t="s">
        <v>114</v>
      </c>
      <c r="R37" s="86"/>
      <c r="S37" s="86"/>
      <c r="T37" s="88" t="s">
        <v>114</v>
      </c>
      <c r="U37" s="86"/>
      <c r="V37" s="89" t="s">
        <v>114</v>
      </c>
      <c r="W37" s="86"/>
      <c r="X37" s="90" t="s">
        <v>114</v>
      </c>
      <c r="Y37" s="86"/>
      <c r="Z37" s="91" t="s">
        <v>114</v>
      </c>
      <c r="AA37" s="86"/>
      <c r="AB37" s="86"/>
      <c r="AC37" s="90"/>
      <c r="AD37" s="86"/>
      <c r="AE37" s="86"/>
      <c r="AF37" s="86"/>
      <c r="AG37" s="86"/>
      <c r="AH37" s="86"/>
      <c r="AI37" s="86"/>
      <c r="AJ37" s="86"/>
      <c r="AK37" s="86"/>
      <c r="AL37" s="86"/>
      <c r="AM37" s="86"/>
      <c r="AN37" s="57" t="s">
        <v>155</v>
      </c>
      <c r="AO37" s="69">
        <v>5</v>
      </c>
      <c r="AP37" s="69">
        <v>5</v>
      </c>
      <c r="AQ37" s="69">
        <v>5</v>
      </c>
      <c r="AR37" s="50" t="s">
        <v>247</v>
      </c>
      <c r="AS37" s="78" t="s">
        <v>248</v>
      </c>
      <c r="AT37" s="4" t="s">
        <v>249</v>
      </c>
      <c r="AU37" s="17" t="s">
        <v>250</v>
      </c>
    </row>
    <row r="38" spans="1:47" ht="379.05" customHeight="1" x14ac:dyDescent="0.25">
      <c r="A38" s="413"/>
      <c r="B38" s="414"/>
      <c r="C38" s="93" t="s">
        <v>114</v>
      </c>
      <c r="D38" s="95"/>
      <c r="E38" s="94"/>
      <c r="F38" s="95"/>
      <c r="G38" s="94"/>
      <c r="H38" s="94"/>
      <c r="I38" s="95"/>
      <c r="J38" s="95" t="s">
        <v>245</v>
      </c>
      <c r="K38" s="95"/>
      <c r="L38" s="94"/>
      <c r="M38" s="84" t="s">
        <v>251</v>
      </c>
      <c r="N38" s="369"/>
      <c r="O38" s="82" t="s">
        <v>939</v>
      </c>
      <c r="P38" s="86"/>
      <c r="Q38" s="14" t="s">
        <v>114</v>
      </c>
      <c r="R38" s="86"/>
      <c r="S38" s="86"/>
      <c r="T38" s="88" t="s">
        <v>114</v>
      </c>
      <c r="U38" s="86"/>
      <c r="V38" s="89" t="s">
        <v>114</v>
      </c>
      <c r="W38" s="86"/>
      <c r="X38" s="90" t="s">
        <v>114</v>
      </c>
      <c r="Y38" s="86"/>
      <c r="Z38" s="91" t="s">
        <v>114</v>
      </c>
      <c r="AA38" s="86"/>
      <c r="AB38" s="86"/>
      <c r="AC38" s="90"/>
      <c r="AD38" s="86"/>
      <c r="AE38" s="86"/>
      <c r="AF38" s="86"/>
      <c r="AG38" s="86"/>
      <c r="AH38" s="86"/>
      <c r="AI38" s="86"/>
      <c r="AJ38" s="86"/>
      <c r="AK38" s="86"/>
      <c r="AL38" s="86"/>
      <c r="AM38" s="86"/>
      <c r="AN38" s="57" t="s">
        <v>155</v>
      </c>
      <c r="AO38" s="69">
        <v>1</v>
      </c>
      <c r="AP38" s="69">
        <v>0</v>
      </c>
      <c r="AQ38" s="69">
        <v>0</v>
      </c>
      <c r="AR38" s="50" t="s">
        <v>247</v>
      </c>
      <c r="AS38" s="78" t="s">
        <v>252</v>
      </c>
      <c r="AT38" s="4" t="s">
        <v>253</v>
      </c>
      <c r="AU38" s="17" t="s">
        <v>254</v>
      </c>
    </row>
    <row r="39" spans="1:47" ht="195.75" customHeight="1" x14ac:dyDescent="0.25">
      <c r="A39" s="456">
        <v>16</v>
      </c>
      <c r="B39" s="458" t="s">
        <v>940</v>
      </c>
      <c r="C39" s="93" t="s">
        <v>114</v>
      </c>
      <c r="D39" s="95"/>
      <c r="E39" s="94"/>
      <c r="F39" s="95"/>
      <c r="G39" s="87" t="s">
        <v>255</v>
      </c>
      <c r="H39" s="94"/>
      <c r="I39" s="95"/>
      <c r="J39" s="94"/>
      <c r="K39" s="95"/>
      <c r="L39" s="94"/>
      <c r="M39" s="55" t="s">
        <v>256</v>
      </c>
      <c r="N39" s="94" t="s">
        <v>114</v>
      </c>
      <c r="O39" s="82" t="s">
        <v>257</v>
      </c>
      <c r="P39" s="86"/>
      <c r="Q39" s="14" t="s">
        <v>154</v>
      </c>
      <c r="R39" s="86"/>
      <c r="S39" s="86"/>
      <c r="T39" s="88" t="s">
        <v>154</v>
      </c>
      <c r="U39" s="86"/>
      <c r="V39" s="89" t="s">
        <v>154</v>
      </c>
      <c r="W39" s="86"/>
      <c r="X39" s="90" t="s">
        <v>154</v>
      </c>
      <c r="Y39" s="86"/>
      <c r="Z39" s="91" t="s">
        <v>154</v>
      </c>
      <c r="AA39" s="86"/>
      <c r="AB39" s="86"/>
      <c r="AC39" s="90"/>
      <c r="AD39" s="86"/>
      <c r="AE39" s="86"/>
      <c r="AF39" s="86"/>
      <c r="AG39" s="86"/>
      <c r="AH39" s="86"/>
      <c r="AI39" s="86"/>
      <c r="AJ39" s="86"/>
      <c r="AK39" s="86"/>
      <c r="AL39" s="86"/>
      <c r="AM39" s="86"/>
      <c r="AN39" s="57" t="s">
        <v>155</v>
      </c>
      <c r="AO39" s="69">
        <v>0</v>
      </c>
      <c r="AP39" s="69">
        <v>4</v>
      </c>
      <c r="AQ39" s="69">
        <v>3</v>
      </c>
      <c r="AR39" s="50" t="s">
        <v>258</v>
      </c>
      <c r="AS39" s="78" t="s">
        <v>259</v>
      </c>
      <c r="AT39" s="17" t="s">
        <v>260</v>
      </c>
      <c r="AU39" s="384" t="s">
        <v>941</v>
      </c>
    </row>
    <row r="40" spans="1:47" ht="156" customHeight="1" x14ac:dyDescent="0.25">
      <c r="A40" s="457"/>
      <c r="B40" s="459"/>
      <c r="C40" s="93" t="s">
        <v>114</v>
      </c>
      <c r="D40" s="95"/>
      <c r="E40" s="94"/>
      <c r="F40" s="95"/>
      <c r="G40" s="87" t="s">
        <v>255</v>
      </c>
      <c r="H40" s="94"/>
      <c r="I40" s="95"/>
      <c r="J40" s="94"/>
      <c r="K40" s="95"/>
      <c r="L40" s="94"/>
      <c r="M40" s="55" t="s">
        <v>261</v>
      </c>
      <c r="N40" s="94" t="s">
        <v>114</v>
      </c>
      <c r="O40" s="82" t="s">
        <v>262</v>
      </c>
      <c r="P40" s="86"/>
      <c r="Q40" s="14" t="s">
        <v>154</v>
      </c>
      <c r="R40" s="86"/>
      <c r="S40" s="86"/>
      <c r="T40" s="88" t="s">
        <v>154</v>
      </c>
      <c r="U40" s="86"/>
      <c r="V40" s="89" t="s">
        <v>154</v>
      </c>
      <c r="W40" s="86"/>
      <c r="X40" s="90" t="s">
        <v>154</v>
      </c>
      <c r="Y40" s="86"/>
      <c r="Z40" s="91" t="s">
        <v>154</v>
      </c>
      <c r="AA40" s="86"/>
      <c r="AB40" s="86"/>
      <c r="AC40" s="90"/>
      <c r="AD40" s="86"/>
      <c r="AE40" s="86"/>
      <c r="AF40" s="86"/>
      <c r="AG40" s="86"/>
      <c r="AH40" s="86"/>
      <c r="AI40" s="86"/>
      <c r="AJ40" s="86"/>
      <c r="AK40" s="86"/>
      <c r="AL40" s="86"/>
      <c r="AM40" s="86"/>
      <c r="AN40" s="57" t="s">
        <v>155</v>
      </c>
      <c r="AO40" s="83">
        <v>0.2</v>
      </c>
      <c r="AP40" s="83">
        <v>0.4</v>
      </c>
      <c r="AQ40" s="83">
        <v>0.4</v>
      </c>
      <c r="AR40" s="50" t="s">
        <v>258</v>
      </c>
      <c r="AS40" s="78" t="s">
        <v>263</v>
      </c>
      <c r="AT40" s="17" t="s">
        <v>264</v>
      </c>
      <c r="AU40" s="384" t="s">
        <v>942</v>
      </c>
    </row>
    <row r="41" spans="1:47" ht="132" customHeight="1" x14ac:dyDescent="0.25">
      <c r="A41" s="27">
        <v>17</v>
      </c>
      <c r="B41" s="50" t="s">
        <v>265</v>
      </c>
      <c r="C41" s="93"/>
      <c r="D41" s="93"/>
      <c r="E41" s="96"/>
      <c r="F41" s="93"/>
      <c r="G41" s="96"/>
      <c r="H41" s="96"/>
      <c r="I41" s="30" t="s">
        <v>266</v>
      </c>
      <c r="J41" s="96"/>
      <c r="K41" s="93"/>
      <c r="L41" s="96"/>
      <c r="M41" s="55" t="s">
        <v>267</v>
      </c>
      <c r="N41" s="96" t="s">
        <v>114</v>
      </c>
      <c r="O41" s="72" t="s">
        <v>268</v>
      </c>
      <c r="P41" s="27"/>
      <c r="Q41" s="14" t="s">
        <v>154</v>
      </c>
      <c r="R41" s="86"/>
      <c r="S41" s="86"/>
      <c r="T41" s="88" t="s">
        <v>154</v>
      </c>
      <c r="U41" s="86"/>
      <c r="V41" s="89" t="s">
        <v>154</v>
      </c>
      <c r="W41" s="86"/>
      <c r="X41" s="90" t="s">
        <v>154</v>
      </c>
      <c r="Y41" s="86"/>
      <c r="Z41" s="91" t="s">
        <v>154</v>
      </c>
      <c r="AA41" s="86"/>
      <c r="AB41" s="86"/>
      <c r="AC41" s="90"/>
      <c r="AD41" s="27"/>
      <c r="AE41" s="27"/>
      <c r="AF41" s="27"/>
      <c r="AG41" s="27"/>
      <c r="AH41" s="27"/>
      <c r="AI41" s="27"/>
      <c r="AJ41" s="27"/>
      <c r="AK41" s="27"/>
      <c r="AL41" s="27"/>
      <c r="AM41" s="27"/>
      <c r="AN41" s="57" t="s">
        <v>155</v>
      </c>
      <c r="AO41" s="83">
        <v>0.33</v>
      </c>
      <c r="AP41" s="83">
        <v>0.33</v>
      </c>
      <c r="AQ41" s="83">
        <v>0.34</v>
      </c>
      <c r="AR41" s="50" t="s">
        <v>269</v>
      </c>
      <c r="AS41" s="389">
        <v>44926</v>
      </c>
      <c r="AT41" s="4" t="s">
        <v>270</v>
      </c>
      <c r="AU41" s="4" t="s">
        <v>271</v>
      </c>
    </row>
    <row r="42" spans="1:47" ht="146.25" customHeight="1" x14ac:dyDescent="0.25">
      <c r="A42" s="413">
        <v>18</v>
      </c>
      <c r="B42" s="414" t="s">
        <v>272</v>
      </c>
      <c r="C42" s="93" t="s">
        <v>114</v>
      </c>
      <c r="D42" s="95"/>
      <c r="E42" s="94"/>
      <c r="F42" s="95"/>
      <c r="G42" s="94"/>
      <c r="H42" s="94"/>
      <c r="I42" s="95"/>
      <c r="J42" s="94"/>
      <c r="K42" s="95" t="s">
        <v>273</v>
      </c>
      <c r="L42" s="94"/>
      <c r="M42" s="84" t="s">
        <v>274</v>
      </c>
      <c r="N42" s="94" t="s">
        <v>114</v>
      </c>
      <c r="O42" s="67" t="s">
        <v>943</v>
      </c>
      <c r="P42" s="86"/>
      <c r="Q42" s="14" t="s">
        <v>114</v>
      </c>
      <c r="R42" s="86"/>
      <c r="S42" s="86"/>
      <c r="T42" s="88" t="s">
        <v>114</v>
      </c>
      <c r="U42" s="86"/>
      <c r="V42" s="89" t="s">
        <v>114</v>
      </c>
      <c r="W42" s="86"/>
      <c r="X42" s="90" t="s">
        <v>114</v>
      </c>
      <c r="Y42" s="86"/>
      <c r="Z42" s="91" t="s">
        <v>114</v>
      </c>
      <c r="AA42" s="86"/>
      <c r="AB42" s="86"/>
      <c r="AC42" s="90"/>
      <c r="AD42" s="86"/>
      <c r="AE42" s="86"/>
      <c r="AF42" s="86"/>
      <c r="AG42" s="86"/>
      <c r="AH42" s="86"/>
      <c r="AI42" s="86"/>
      <c r="AJ42" s="86"/>
      <c r="AK42" s="86"/>
      <c r="AL42" s="86"/>
      <c r="AM42" s="86"/>
      <c r="AN42" s="57" t="s">
        <v>155</v>
      </c>
      <c r="AO42" s="68">
        <v>0.33</v>
      </c>
      <c r="AP42" s="68">
        <v>0.33</v>
      </c>
      <c r="AQ42" s="68">
        <v>0.34</v>
      </c>
      <c r="AR42" s="63" t="s">
        <v>275</v>
      </c>
      <c r="AS42" s="64" t="s">
        <v>276</v>
      </c>
      <c r="AT42" s="4" t="s">
        <v>277</v>
      </c>
      <c r="AU42" s="384" t="s">
        <v>278</v>
      </c>
    </row>
    <row r="43" spans="1:47" ht="176.25" customHeight="1" x14ac:dyDescent="0.25">
      <c r="A43" s="413"/>
      <c r="B43" s="414"/>
      <c r="C43" s="93" t="s">
        <v>114</v>
      </c>
      <c r="D43" s="94"/>
      <c r="E43" s="94"/>
      <c r="F43" s="95"/>
      <c r="G43" s="94"/>
      <c r="H43" s="94"/>
      <c r="I43" s="95"/>
      <c r="J43" s="95"/>
      <c r="K43" s="95" t="s">
        <v>273</v>
      </c>
      <c r="L43" s="94"/>
      <c r="M43" s="84" t="s">
        <v>279</v>
      </c>
      <c r="N43" s="94" t="s">
        <v>114</v>
      </c>
      <c r="O43" s="67" t="s">
        <v>280</v>
      </c>
      <c r="P43" s="86"/>
      <c r="Q43" s="14" t="s">
        <v>114</v>
      </c>
      <c r="R43" s="86"/>
      <c r="S43" s="86"/>
      <c r="T43" s="88" t="s">
        <v>114</v>
      </c>
      <c r="U43" s="86"/>
      <c r="V43" s="89" t="s">
        <v>114</v>
      </c>
      <c r="W43" s="86"/>
      <c r="X43" s="90" t="s">
        <v>114</v>
      </c>
      <c r="Y43" s="86"/>
      <c r="Z43" s="91" t="s">
        <v>114</v>
      </c>
      <c r="AA43" s="86"/>
      <c r="AB43" s="86"/>
      <c r="AC43" s="90"/>
      <c r="AD43" s="86"/>
      <c r="AE43" s="86"/>
      <c r="AF43" s="86"/>
      <c r="AG43" s="86"/>
      <c r="AH43" s="86"/>
      <c r="AI43" s="86"/>
      <c r="AJ43" s="86"/>
      <c r="AK43" s="86"/>
      <c r="AL43" s="86"/>
      <c r="AM43" s="86"/>
      <c r="AN43" s="57" t="s">
        <v>155</v>
      </c>
      <c r="AO43" s="68">
        <v>0.33</v>
      </c>
      <c r="AP43" s="68">
        <v>0.33</v>
      </c>
      <c r="AQ43" s="68">
        <v>0.34</v>
      </c>
      <c r="AR43" s="63" t="s">
        <v>281</v>
      </c>
      <c r="AS43" s="64" t="s">
        <v>276</v>
      </c>
      <c r="AT43" s="17" t="s">
        <v>282</v>
      </c>
      <c r="AU43" s="17" t="s">
        <v>283</v>
      </c>
    </row>
    <row r="44" spans="1:47" ht="355.5" customHeight="1" x14ac:dyDescent="0.25">
      <c r="A44" s="413">
        <v>19</v>
      </c>
      <c r="B44" s="415" t="s">
        <v>284</v>
      </c>
      <c r="C44" s="93" t="s">
        <v>114</v>
      </c>
      <c r="D44" s="95" t="s">
        <v>285</v>
      </c>
      <c r="E44" s="94"/>
      <c r="F44" s="95"/>
      <c r="G44" s="94"/>
      <c r="H44" s="94"/>
      <c r="I44" s="95"/>
      <c r="J44" s="95"/>
      <c r="K44" s="95"/>
      <c r="L44" s="94"/>
      <c r="M44" s="55" t="s">
        <v>286</v>
      </c>
      <c r="N44" s="94" t="s">
        <v>114</v>
      </c>
      <c r="O44" s="82" t="s">
        <v>944</v>
      </c>
      <c r="P44" s="86"/>
      <c r="Q44" s="14" t="s">
        <v>114</v>
      </c>
      <c r="R44" s="86"/>
      <c r="S44" s="86"/>
      <c r="T44" s="88" t="s">
        <v>114</v>
      </c>
      <c r="U44" s="86"/>
      <c r="V44" s="89" t="s">
        <v>114</v>
      </c>
      <c r="W44" s="86"/>
      <c r="X44" s="90" t="s">
        <v>114</v>
      </c>
      <c r="Y44" s="86"/>
      <c r="Z44" s="91" t="s">
        <v>114</v>
      </c>
      <c r="AA44" s="86"/>
      <c r="AB44" s="86"/>
      <c r="AC44" s="90"/>
      <c r="AD44" s="86"/>
      <c r="AE44" s="86"/>
      <c r="AF44" s="86"/>
      <c r="AG44" s="86"/>
      <c r="AH44" s="86"/>
      <c r="AI44" s="86"/>
      <c r="AJ44" s="86"/>
      <c r="AK44" s="86"/>
      <c r="AL44" s="86"/>
      <c r="AM44" s="86"/>
      <c r="AN44" s="57" t="s">
        <v>155</v>
      </c>
      <c r="AO44" s="69">
        <v>1</v>
      </c>
      <c r="AP44" s="69">
        <v>1</v>
      </c>
      <c r="AQ44" s="69">
        <v>1</v>
      </c>
      <c r="AR44" s="50" t="s">
        <v>287</v>
      </c>
      <c r="AS44" s="78" t="s">
        <v>288</v>
      </c>
      <c r="AT44" s="4" t="s">
        <v>289</v>
      </c>
      <c r="AU44" s="17" t="s">
        <v>945</v>
      </c>
    </row>
    <row r="45" spans="1:47" ht="176.25" customHeight="1" x14ac:dyDescent="0.25">
      <c r="A45" s="413"/>
      <c r="B45" s="415"/>
      <c r="C45" s="34" t="s">
        <v>114</v>
      </c>
      <c r="D45" s="87" t="s">
        <v>285</v>
      </c>
      <c r="E45" s="87"/>
      <c r="F45" s="86"/>
      <c r="G45" s="86"/>
      <c r="H45" s="86"/>
      <c r="I45" s="87"/>
      <c r="J45" s="86"/>
      <c r="K45" s="87"/>
      <c r="L45" s="86"/>
      <c r="M45" s="416" t="s">
        <v>290</v>
      </c>
      <c r="N45" s="427" t="s">
        <v>114</v>
      </c>
      <c r="O45" s="82" t="s">
        <v>291</v>
      </c>
      <c r="P45" s="86"/>
      <c r="Q45" s="14" t="s">
        <v>114</v>
      </c>
      <c r="R45" s="86"/>
      <c r="S45" s="86"/>
      <c r="T45" s="88" t="s">
        <v>114</v>
      </c>
      <c r="U45" s="86"/>
      <c r="V45" s="89" t="s">
        <v>114</v>
      </c>
      <c r="W45" s="86"/>
      <c r="X45" s="90" t="s">
        <v>114</v>
      </c>
      <c r="Y45" s="86"/>
      <c r="Z45" s="91" t="s">
        <v>114</v>
      </c>
      <c r="AA45" s="86"/>
      <c r="AB45" s="86"/>
      <c r="AC45" s="90"/>
      <c r="AD45" s="86"/>
      <c r="AE45" s="86"/>
      <c r="AF45" s="86"/>
      <c r="AG45" s="86"/>
      <c r="AH45" s="86"/>
      <c r="AI45" s="86"/>
      <c r="AJ45" s="86"/>
      <c r="AK45" s="86"/>
      <c r="AL45" s="86"/>
      <c r="AM45" s="86"/>
      <c r="AN45" s="57" t="s">
        <v>155</v>
      </c>
      <c r="AO45" s="370">
        <v>1</v>
      </c>
      <c r="AP45" s="370">
        <v>1</v>
      </c>
      <c r="AQ45" s="370">
        <v>0</v>
      </c>
      <c r="AR45" s="50" t="s">
        <v>287</v>
      </c>
      <c r="AS45" s="78" t="s">
        <v>292</v>
      </c>
      <c r="AT45" s="17" t="s">
        <v>946</v>
      </c>
      <c r="AU45" s="17" t="s">
        <v>947</v>
      </c>
    </row>
    <row r="46" spans="1:47" ht="176.25" customHeight="1" x14ac:dyDescent="0.25">
      <c r="A46" s="413"/>
      <c r="B46" s="415"/>
      <c r="C46" s="34" t="s">
        <v>114</v>
      </c>
      <c r="D46" s="87" t="s">
        <v>285</v>
      </c>
      <c r="E46" s="87"/>
      <c r="F46" s="86"/>
      <c r="G46" s="86"/>
      <c r="H46" s="86"/>
      <c r="I46" s="87"/>
      <c r="J46" s="86"/>
      <c r="K46" s="87"/>
      <c r="L46" s="86"/>
      <c r="M46" s="417"/>
      <c r="N46" s="428"/>
      <c r="O46" s="82" t="s">
        <v>293</v>
      </c>
      <c r="P46" s="86"/>
      <c r="Q46" s="14" t="s">
        <v>114</v>
      </c>
      <c r="R46" s="86"/>
      <c r="S46" s="86"/>
      <c r="T46" s="88" t="s">
        <v>114</v>
      </c>
      <c r="U46" s="86"/>
      <c r="V46" s="89" t="s">
        <v>114</v>
      </c>
      <c r="W46" s="86"/>
      <c r="X46" s="90" t="s">
        <v>114</v>
      </c>
      <c r="Y46" s="86"/>
      <c r="Z46" s="91" t="s">
        <v>114</v>
      </c>
      <c r="AA46" s="86"/>
      <c r="AB46" s="86"/>
      <c r="AC46" s="90"/>
      <c r="AD46" s="351"/>
      <c r="AE46" s="351"/>
      <c r="AF46" s="351"/>
      <c r="AG46" s="351"/>
      <c r="AH46" s="351"/>
      <c r="AI46" s="351"/>
      <c r="AJ46" s="351"/>
      <c r="AK46" s="351"/>
      <c r="AL46" s="351"/>
      <c r="AM46" s="351"/>
      <c r="AN46" s="57" t="s">
        <v>155</v>
      </c>
      <c r="AO46" s="83">
        <v>0.33</v>
      </c>
      <c r="AP46" s="83">
        <v>0.33</v>
      </c>
      <c r="AQ46" s="83">
        <v>0.34</v>
      </c>
      <c r="AR46" s="50" t="s">
        <v>294</v>
      </c>
      <c r="AS46" s="78" t="s">
        <v>295</v>
      </c>
      <c r="AT46" s="17" t="s">
        <v>296</v>
      </c>
      <c r="AU46" s="17" t="s">
        <v>297</v>
      </c>
    </row>
    <row r="47" spans="1:47" ht="176.25" customHeight="1" x14ac:dyDescent="0.25">
      <c r="A47" s="413"/>
      <c r="B47" s="415"/>
      <c r="C47" s="34" t="s">
        <v>114</v>
      </c>
      <c r="D47" s="87" t="s">
        <v>285</v>
      </c>
      <c r="E47" s="87"/>
      <c r="F47" s="87"/>
      <c r="G47" s="86"/>
      <c r="H47" s="86"/>
      <c r="I47" s="87"/>
      <c r="J47" s="86"/>
      <c r="K47" s="87"/>
      <c r="L47" s="86"/>
      <c r="M47" s="417"/>
      <c r="N47" s="428"/>
      <c r="O47" s="82" t="s">
        <v>298</v>
      </c>
      <c r="P47" s="86"/>
      <c r="Q47" s="14" t="s">
        <v>114</v>
      </c>
      <c r="R47" s="86"/>
      <c r="S47" s="86"/>
      <c r="T47" s="88" t="s">
        <v>114</v>
      </c>
      <c r="U47" s="86"/>
      <c r="V47" s="89" t="s">
        <v>114</v>
      </c>
      <c r="W47" s="86"/>
      <c r="X47" s="90" t="s">
        <v>114</v>
      </c>
      <c r="Y47" s="86"/>
      <c r="Z47" s="91" t="s">
        <v>114</v>
      </c>
      <c r="AA47" s="86"/>
      <c r="AB47" s="86"/>
      <c r="AC47" s="90"/>
      <c r="AD47" s="351"/>
      <c r="AE47" s="351"/>
      <c r="AF47" s="351"/>
      <c r="AG47" s="351"/>
      <c r="AH47" s="351"/>
      <c r="AI47" s="351"/>
      <c r="AJ47" s="351"/>
      <c r="AK47" s="351"/>
      <c r="AL47" s="351"/>
      <c r="AM47" s="351"/>
      <c r="AN47" s="57" t="s">
        <v>155</v>
      </c>
      <c r="AO47" s="83">
        <v>0.33</v>
      </c>
      <c r="AP47" s="83">
        <v>0.33</v>
      </c>
      <c r="AQ47" s="83">
        <v>0.34</v>
      </c>
      <c r="AR47" s="318" t="s">
        <v>299</v>
      </c>
      <c r="AS47" s="371" t="s">
        <v>300</v>
      </c>
      <c r="AT47" s="17" t="s">
        <v>948</v>
      </c>
      <c r="AU47" s="17" t="s">
        <v>949</v>
      </c>
    </row>
    <row r="48" spans="1:47" ht="176.25" customHeight="1" x14ac:dyDescent="0.25">
      <c r="A48" s="413"/>
      <c r="B48" s="415"/>
      <c r="C48" s="34" t="s">
        <v>114</v>
      </c>
      <c r="D48" s="87" t="s">
        <v>285</v>
      </c>
      <c r="E48" s="87"/>
      <c r="F48" s="87"/>
      <c r="G48" s="86"/>
      <c r="H48" s="86"/>
      <c r="I48" s="87"/>
      <c r="J48" s="86"/>
      <c r="K48" s="87"/>
      <c r="L48" s="86"/>
      <c r="M48" s="418"/>
      <c r="N48" s="429"/>
      <c r="O48" s="82" t="s">
        <v>301</v>
      </c>
      <c r="P48" s="86"/>
      <c r="Q48" s="14" t="s">
        <v>114</v>
      </c>
      <c r="R48" s="86"/>
      <c r="S48" s="86"/>
      <c r="T48" s="88" t="s">
        <v>114</v>
      </c>
      <c r="U48" s="86"/>
      <c r="V48" s="89" t="s">
        <v>114</v>
      </c>
      <c r="W48" s="86"/>
      <c r="X48" s="90" t="s">
        <v>114</v>
      </c>
      <c r="Y48" s="86"/>
      <c r="Z48" s="91" t="s">
        <v>114</v>
      </c>
      <c r="AA48" s="86"/>
      <c r="AB48" s="86"/>
      <c r="AC48" s="90"/>
      <c r="AD48" s="351"/>
      <c r="AE48" s="351"/>
      <c r="AF48" s="351"/>
      <c r="AG48" s="351"/>
      <c r="AH48" s="351"/>
      <c r="AI48" s="351"/>
      <c r="AJ48" s="351"/>
      <c r="AK48" s="351"/>
      <c r="AL48" s="351"/>
      <c r="AM48" s="351"/>
      <c r="AN48" s="57" t="s">
        <v>155</v>
      </c>
      <c r="AO48" s="69">
        <v>1</v>
      </c>
      <c r="AP48" s="69">
        <v>1</v>
      </c>
      <c r="AQ48" s="69">
        <v>0</v>
      </c>
      <c r="AR48" s="50" t="s">
        <v>299</v>
      </c>
      <c r="AS48" s="78" t="s">
        <v>300</v>
      </c>
      <c r="AT48" s="17" t="s">
        <v>302</v>
      </c>
      <c r="AU48" s="17" t="s">
        <v>950</v>
      </c>
    </row>
    <row r="49" spans="1:47" ht="176.25" customHeight="1" x14ac:dyDescent="0.25">
      <c r="A49" s="27">
        <v>20</v>
      </c>
      <c r="B49" s="50" t="s">
        <v>303</v>
      </c>
      <c r="C49" s="34" t="s">
        <v>114</v>
      </c>
      <c r="D49" s="87" t="s">
        <v>285</v>
      </c>
      <c r="E49" s="86"/>
      <c r="F49" s="86"/>
      <c r="G49" s="86"/>
      <c r="H49" s="86"/>
      <c r="I49" s="86"/>
      <c r="J49" s="87"/>
      <c r="K49" s="86"/>
      <c r="L49" s="86"/>
      <c r="M49" s="55" t="s">
        <v>304</v>
      </c>
      <c r="N49" s="87" t="s">
        <v>114</v>
      </c>
      <c r="O49" s="72" t="s">
        <v>305</v>
      </c>
      <c r="P49" s="86"/>
      <c r="Q49" s="14" t="s">
        <v>114</v>
      </c>
      <c r="R49" s="86"/>
      <c r="S49" s="86"/>
      <c r="T49" s="88" t="s">
        <v>114</v>
      </c>
      <c r="U49" s="86"/>
      <c r="V49" s="89" t="s">
        <v>114</v>
      </c>
      <c r="W49" s="86"/>
      <c r="X49" s="90" t="s">
        <v>114</v>
      </c>
      <c r="Y49" s="86"/>
      <c r="Z49" s="91" t="s">
        <v>114</v>
      </c>
      <c r="AA49" s="86"/>
      <c r="AB49" s="86"/>
      <c r="AC49" s="90"/>
      <c r="AD49" s="86"/>
      <c r="AE49" s="86"/>
      <c r="AF49" s="86"/>
      <c r="AG49" s="86"/>
      <c r="AH49" s="86"/>
      <c r="AI49" s="86"/>
      <c r="AJ49" s="86"/>
      <c r="AK49" s="86"/>
      <c r="AL49" s="86"/>
      <c r="AM49" s="86"/>
      <c r="AN49" s="57" t="s">
        <v>155</v>
      </c>
      <c r="AO49" s="69">
        <v>1</v>
      </c>
      <c r="AP49" s="69">
        <v>0</v>
      </c>
      <c r="AQ49" s="69">
        <v>1</v>
      </c>
      <c r="AR49" s="50" t="s">
        <v>294</v>
      </c>
      <c r="AS49" s="78" t="s">
        <v>306</v>
      </c>
      <c r="AT49" s="4" t="s">
        <v>951</v>
      </c>
      <c r="AU49" s="17" t="s">
        <v>307</v>
      </c>
    </row>
    <row r="50" spans="1:47" ht="165.75" customHeight="1" x14ac:dyDescent="0.25">
      <c r="A50" s="413">
        <v>21</v>
      </c>
      <c r="B50" s="415" t="s">
        <v>308</v>
      </c>
      <c r="C50" s="34" t="s">
        <v>114</v>
      </c>
      <c r="D50" s="86"/>
      <c r="E50" s="86"/>
      <c r="F50" s="86"/>
      <c r="G50" s="86"/>
      <c r="H50" s="86"/>
      <c r="I50" s="86"/>
      <c r="J50" s="87"/>
      <c r="K50" s="87" t="s">
        <v>309</v>
      </c>
      <c r="L50" s="86" t="s">
        <v>114</v>
      </c>
      <c r="M50" s="81" t="s">
        <v>310</v>
      </c>
      <c r="N50" s="87" t="s">
        <v>114</v>
      </c>
      <c r="O50" s="82" t="s">
        <v>311</v>
      </c>
      <c r="P50" s="86"/>
      <c r="Q50" s="14" t="s">
        <v>114</v>
      </c>
      <c r="R50" s="86"/>
      <c r="S50" s="86"/>
      <c r="T50" s="88" t="s">
        <v>114</v>
      </c>
      <c r="U50" s="86"/>
      <c r="V50" s="89" t="s">
        <v>114</v>
      </c>
      <c r="W50" s="86"/>
      <c r="X50" s="90" t="s">
        <v>114</v>
      </c>
      <c r="Y50" s="86"/>
      <c r="Z50" s="91" t="s">
        <v>114</v>
      </c>
      <c r="AA50" s="86"/>
      <c r="AB50" s="86"/>
      <c r="AC50" s="90"/>
      <c r="AD50" s="86"/>
      <c r="AE50" s="86"/>
      <c r="AF50" s="86"/>
      <c r="AG50" s="86"/>
      <c r="AH50" s="86"/>
      <c r="AI50" s="86"/>
      <c r="AJ50" s="86"/>
      <c r="AK50" s="86"/>
      <c r="AL50" s="86"/>
      <c r="AM50" s="86"/>
      <c r="AN50" s="57" t="s">
        <v>155</v>
      </c>
      <c r="AO50" s="69">
        <v>4</v>
      </c>
      <c r="AP50" s="69">
        <v>4</v>
      </c>
      <c r="AQ50" s="69">
        <v>4</v>
      </c>
      <c r="AR50" s="50" t="s">
        <v>312</v>
      </c>
      <c r="AS50" s="97" t="s">
        <v>313</v>
      </c>
      <c r="AT50" s="22" t="s">
        <v>314</v>
      </c>
      <c r="AU50" s="22" t="s">
        <v>952</v>
      </c>
    </row>
    <row r="51" spans="1:47" ht="163.5" customHeight="1" x14ac:dyDescent="0.25">
      <c r="A51" s="413"/>
      <c r="B51" s="415"/>
      <c r="C51" s="27" t="s">
        <v>114</v>
      </c>
      <c r="D51" s="27"/>
      <c r="E51" s="27"/>
      <c r="F51" s="27"/>
      <c r="G51" s="27"/>
      <c r="H51" s="27"/>
      <c r="I51" s="27"/>
      <c r="J51" s="34"/>
      <c r="K51" s="87" t="s">
        <v>309</v>
      </c>
      <c r="L51" s="27"/>
      <c r="M51" s="55" t="s">
        <v>315</v>
      </c>
      <c r="N51" s="27" t="s">
        <v>114</v>
      </c>
      <c r="O51" s="82" t="s">
        <v>316</v>
      </c>
      <c r="P51" s="86"/>
      <c r="Q51" s="14" t="s">
        <v>114</v>
      </c>
      <c r="R51" s="86"/>
      <c r="S51" s="86"/>
      <c r="T51" s="88" t="s">
        <v>114</v>
      </c>
      <c r="U51" s="86"/>
      <c r="V51" s="89" t="s">
        <v>114</v>
      </c>
      <c r="W51" s="86"/>
      <c r="X51" s="90" t="s">
        <v>114</v>
      </c>
      <c r="Y51" s="86"/>
      <c r="Z51" s="91" t="s">
        <v>114</v>
      </c>
      <c r="AA51" s="86"/>
      <c r="AB51" s="86"/>
      <c r="AC51" s="90"/>
      <c r="AD51" s="86"/>
      <c r="AE51" s="86"/>
      <c r="AF51" s="86"/>
      <c r="AG51" s="86"/>
      <c r="AH51" s="86"/>
      <c r="AI51" s="86"/>
      <c r="AJ51" s="86"/>
      <c r="AK51" s="86"/>
      <c r="AL51" s="86"/>
      <c r="AM51" s="86"/>
      <c r="AN51" s="57" t="s">
        <v>155</v>
      </c>
      <c r="AO51" s="69">
        <v>4</v>
      </c>
      <c r="AP51" s="69">
        <v>4</v>
      </c>
      <c r="AQ51" s="69">
        <v>4</v>
      </c>
      <c r="AR51" s="50" t="s">
        <v>317</v>
      </c>
      <c r="AS51" s="97" t="s">
        <v>318</v>
      </c>
      <c r="AT51" s="17" t="s">
        <v>319</v>
      </c>
      <c r="AU51" s="17" t="s">
        <v>320</v>
      </c>
    </row>
    <row r="52" spans="1:47" ht="163.5" customHeight="1" x14ac:dyDescent="0.25">
      <c r="A52" s="27">
        <v>22</v>
      </c>
      <c r="B52" s="50" t="s">
        <v>321</v>
      </c>
      <c r="C52" s="27" t="s">
        <v>114</v>
      </c>
      <c r="D52" s="27"/>
      <c r="E52" s="27"/>
      <c r="F52" s="34" t="s">
        <v>322</v>
      </c>
      <c r="G52" s="27"/>
      <c r="H52" s="27"/>
      <c r="I52" s="27"/>
      <c r="J52" s="27"/>
      <c r="K52" s="27"/>
      <c r="L52" s="34"/>
      <c r="M52" s="55" t="s">
        <v>323</v>
      </c>
      <c r="N52" s="27" t="s">
        <v>114</v>
      </c>
      <c r="O52" s="82" t="s">
        <v>324</v>
      </c>
      <c r="P52" s="86"/>
      <c r="Q52" s="14" t="s">
        <v>114</v>
      </c>
      <c r="R52" s="86"/>
      <c r="S52" s="86"/>
      <c r="T52" s="88" t="s">
        <v>114</v>
      </c>
      <c r="U52" s="86"/>
      <c r="V52" s="89" t="s">
        <v>114</v>
      </c>
      <c r="W52" s="86"/>
      <c r="X52" s="90" t="s">
        <v>114</v>
      </c>
      <c r="Y52" s="86"/>
      <c r="Z52" s="91" t="s">
        <v>114</v>
      </c>
      <c r="AA52" s="86"/>
      <c r="AB52" s="86"/>
      <c r="AC52" s="90"/>
      <c r="AD52" s="86"/>
      <c r="AE52" s="86"/>
      <c r="AF52" s="86"/>
      <c r="AG52" s="86"/>
      <c r="AH52" s="86"/>
      <c r="AI52" s="86"/>
      <c r="AJ52" s="86"/>
      <c r="AK52" s="86"/>
      <c r="AL52" s="86"/>
      <c r="AM52" s="86"/>
      <c r="AN52" s="57" t="s">
        <v>155</v>
      </c>
      <c r="AO52" s="69">
        <v>4</v>
      </c>
      <c r="AP52" s="69">
        <v>4</v>
      </c>
      <c r="AQ52" s="69">
        <v>4</v>
      </c>
      <c r="AR52" s="50" t="s">
        <v>325</v>
      </c>
      <c r="AS52" s="78" t="s">
        <v>326</v>
      </c>
      <c r="AT52" s="17" t="s">
        <v>327</v>
      </c>
      <c r="AU52" s="17" t="s">
        <v>327</v>
      </c>
    </row>
    <row r="53" spans="1:47" ht="163.5" customHeight="1" x14ac:dyDescent="0.25">
      <c r="A53" s="27">
        <v>23</v>
      </c>
      <c r="B53" s="50" t="s">
        <v>328</v>
      </c>
      <c r="C53" s="27" t="s">
        <v>114</v>
      </c>
      <c r="D53" s="27"/>
      <c r="E53" s="27"/>
      <c r="F53" s="34" t="s">
        <v>322</v>
      </c>
      <c r="G53" s="27"/>
      <c r="H53" s="27"/>
      <c r="I53" s="27"/>
      <c r="J53" s="27"/>
      <c r="K53" s="27"/>
      <c r="L53" s="34"/>
      <c r="M53" s="55" t="s">
        <v>329</v>
      </c>
      <c r="N53" s="27" t="s">
        <v>114</v>
      </c>
      <c r="O53" s="82" t="s">
        <v>330</v>
      </c>
      <c r="P53" s="86"/>
      <c r="Q53" s="14" t="s">
        <v>114</v>
      </c>
      <c r="R53" s="86"/>
      <c r="S53" s="86"/>
      <c r="T53" s="88" t="s">
        <v>114</v>
      </c>
      <c r="U53" s="86"/>
      <c r="V53" s="89" t="s">
        <v>114</v>
      </c>
      <c r="W53" s="86"/>
      <c r="X53" s="90" t="s">
        <v>114</v>
      </c>
      <c r="Y53" s="86"/>
      <c r="Z53" s="91" t="s">
        <v>114</v>
      </c>
      <c r="AA53" s="86"/>
      <c r="AB53" s="86"/>
      <c r="AC53" s="90"/>
      <c r="AD53" s="86"/>
      <c r="AE53" s="86"/>
      <c r="AF53" s="86"/>
      <c r="AG53" s="86"/>
      <c r="AH53" s="86"/>
      <c r="AI53" s="86"/>
      <c r="AJ53" s="86"/>
      <c r="AK53" s="86"/>
      <c r="AL53" s="86"/>
      <c r="AM53" s="86"/>
      <c r="AN53" s="57" t="s">
        <v>155</v>
      </c>
      <c r="AO53" s="69">
        <v>4</v>
      </c>
      <c r="AP53" s="69">
        <v>4</v>
      </c>
      <c r="AQ53" s="69">
        <v>4</v>
      </c>
      <c r="AR53" s="50" t="s">
        <v>331</v>
      </c>
      <c r="AS53" s="78" t="s">
        <v>332</v>
      </c>
      <c r="AT53" s="17" t="s">
        <v>333</v>
      </c>
      <c r="AU53" s="17" t="s">
        <v>333</v>
      </c>
    </row>
    <row r="54" spans="1:47" ht="184.5" customHeight="1" x14ac:dyDescent="0.25">
      <c r="A54" s="27">
        <v>24</v>
      </c>
      <c r="B54" s="50" t="s">
        <v>334</v>
      </c>
      <c r="C54" s="27" t="s">
        <v>114</v>
      </c>
      <c r="D54" s="27"/>
      <c r="E54" s="27"/>
      <c r="F54" s="27"/>
      <c r="G54" s="27"/>
      <c r="H54" s="27"/>
      <c r="I54" s="27"/>
      <c r="J54" s="30" t="s">
        <v>335</v>
      </c>
      <c r="K54" s="27"/>
      <c r="L54" s="34"/>
      <c r="M54" s="81" t="s">
        <v>336</v>
      </c>
      <c r="N54" s="27" t="s">
        <v>114</v>
      </c>
      <c r="O54" s="82" t="s">
        <v>953</v>
      </c>
      <c r="P54" s="86"/>
      <c r="Q54" s="14" t="s">
        <v>114</v>
      </c>
      <c r="R54" s="86"/>
      <c r="S54" s="86"/>
      <c r="T54" s="88" t="s">
        <v>114</v>
      </c>
      <c r="U54" s="86"/>
      <c r="V54" s="89" t="s">
        <v>114</v>
      </c>
      <c r="W54" s="86"/>
      <c r="X54" s="90" t="s">
        <v>114</v>
      </c>
      <c r="Y54" s="86"/>
      <c r="Z54" s="91" t="s">
        <v>114</v>
      </c>
      <c r="AA54" s="86"/>
      <c r="AB54" s="86"/>
      <c r="AC54" s="90"/>
      <c r="AD54" s="86"/>
      <c r="AE54" s="86"/>
      <c r="AF54" s="86"/>
      <c r="AG54" s="86"/>
      <c r="AH54" s="86"/>
      <c r="AI54" s="86"/>
      <c r="AJ54" s="86"/>
      <c r="AK54" s="86"/>
      <c r="AL54" s="86"/>
      <c r="AM54" s="86"/>
      <c r="AN54" s="57" t="s">
        <v>155</v>
      </c>
      <c r="AO54" s="98">
        <v>0.33</v>
      </c>
      <c r="AP54" s="98">
        <v>0.33</v>
      </c>
      <c r="AQ54" s="98">
        <v>0.34</v>
      </c>
      <c r="AR54" s="50" t="s">
        <v>337</v>
      </c>
      <c r="AS54" s="78" t="s">
        <v>338</v>
      </c>
      <c r="AT54" s="17" t="s">
        <v>339</v>
      </c>
      <c r="AU54" s="384" t="s">
        <v>340</v>
      </c>
    </row>
    <row r="55" spans="1:47" ht="184.5" customHeight="1" x14ac:dyDescent="0.25">
      <c r="A55" s="27">
        <v>25</v>
      </c>
      <c r="B55" s="50" t="s">
        <v>341</v>
      </c>
      <c r="C55" s="27" t="s">
        <v>114</v>
      </c>
      <c r="D55" s="27"/>
      <c r="E55" s="27"/>
      <c r="F55" s="27"/>
      <c r="G55" s="27"/>
      <c r="H55" s="27"/>
      <c r="I55" s="27"/>
      <c r="J55" s="34" t="s">
        <v>342</v>
      </c>
      <c r="K55" s="27"/>
      <c r="L55" s="34"/>
      <c r="M55" s="81" t="s">
        <v>343</v>
      </c>
      <c r="N55" s="27" t="s">
        <v>114</v>
      </c>
      <c r="O55" s="82" t="s">
        <v>344</v>
      </c>
      <c r="P55" s="86"/>
      <c r="Q55" s="14" t="s">
        <v>114</v>
      </c>
      <c r="R55" s="86"/>
      <c r="S55" s="86"/>
      <c r="T55" s="88" t="s">
        <v>114</v>
      </c>
      <c r="U55" s="86"/>
      <c r="V55" s="89" t="s">
        <v>114</v>
      </c>
      <c r="W55" s="86"/>
      <c r="X55" s="90" t="s">
        <v>114</v>
      </c>
      <c r="Y55" s="86"/>
      <c r="Z55" s="91" t="s">
        <v>114</v>
      </c>
      <c r="AA55" s="86"/>
      <c r="AB55" s="86"/>
      <c r="AC55" s="90"/>
      <c r="AD55" s="86"/>
      <c r="AE55" s="86"/>
      <c r="AF55" s="86"/>
      <c r="AG55" s="86"/>
      <c r="AH55" s="86"/>
      <c r="AI55" s="86"/>
      <c r="AJ55" s="86"/>
      <c r="AK55" s="86"/>
      <c r="AL55" s="86"/>
      <c r="AM55" s="86"/>
      <c r="AN55" s="57" t="s">
        <v>155</v>
      </c>
      <c r="AO55" s="83">
        <v>0.33</v>
      </c>
      <c r="AP55" s="83">
        <v>0.33</v>
      </c>
      <c r="AQ55" s="83">
        <v>0.34</v>
      </c>
      <c r="AR55" s="50" t="s">
        <v>345</v>
      </c>
      <c r="AS55" s="78" t="s">
        <v>346</v>
      </c>
      <c r="AT55" s="4" t="s">
        <v>347</v>
      </c>
      <c r="AU55" s="17" t="s">
        <v>348</v>
      </c>
    </row>
    <row r="56" spans="1:47" ht="184.5" customHeight="1" x14ac:dyDescent="0.25">
      <c r="A56" s="27">
        <v>26</v>
      </c>
      <c r="B56" s="50" t="s">
        <v>349</v>
      </c>
      <c r="C56" s="27" t="s">
        <v>114</v>
      </c>
      <c r="D56" s="27"/>
      <c r="E56" s="27"/>
      <c r="F56" s="27"/>
      <c r="G56" s="27"/>
      <c r="H56" s="27"/>
      <c r="I56" s="27"/>
      <c r="J56" s="87"/>
      <c r="K56" s="27"/>
      <c r="L56" s="34" t="s">
        <v>350</v>
      </c>
      <c r="M56" s="55" t="s">
        <v>351</v>
      </c>
      <c r="N56" s="27" t="s">
        <v>114</v>
      </c>
      <c r="O56" s="82" t="s">
        <v>352</v>
      </c>
      <c r="P56" s="86"/>
      <c r="Q56" s="14" t="s">
        <v>114</v>
      </c>
      <c r="R56" s="86"/>
      <c r="S56" s="86"/>
      <c r="T56" s="88" t="s">
        <v>114</v>
      </c>
      <c r="U56" s="86"/>
      <c r="V56" s="89" t="s">
        <v>114</v>
      </c>
      <c r="W56" s="86"/>
      <c r="X56" s="90" t="s">
        <v>114</v>
      </c>
      <c r="Y56" s="86"/>
      <c r="Z56" s="91" t="s">
        <v>114</v>
      </c>
      <c r="AA56" s="86"/>
      <c r="AB56" s="86"/>
      <c r="AC56" s="90"/>
      <c r="AD56" s="86"/>
      <c r="AE56" s="86"/>
      <c r="AF56" s="86"/>
      <c r="AG56" s="86"/>
      <c r="AH56" s="86"/>
      <c r="AI56" s="86"/>
      <c r="AJ56" s="86"/>
      <c r="AK56" s="86"/>
      <c r="AL56" s="86"/>
      <c r="AM56" s="86"/>
      <c r="AN56" s="57" t="s">
        <v>155</v>
      </c>
      <c r="AO56" s="83">
        <v>0.33</v>
      </c>
      <c r="AP56" s="83">
        <v>0.33</v>
      </c>
      <c r="AQ56" s="83">
        <v>0.34</v>
      </c>
      <c r="AR56" s="50" t="s">
        <v>353</v>
      </c>
      <c r="AS56" s="78" t="s">
        <v>354</v>
      </c>
      <c r="AT56" s="4" t="s">
        <v>954</v>
      </c>
      <c r="AU56" s="17" t="s">
        <v>955</v>
      </c>
    </row>
    <row r="57" spans="1:47" ht="13.8" thickBot="1" x14ac:dyDescent="0.3">
      <c r="C57" s="9"/>
      <c r="AN57" s="8"/>
      <c r="AO57" s="8"/>
      <c r="AP57" s="8"/>
      <c r="AQ57" s="8"/>
      <c r="AR57" s="8"/>
      <c r="AS57" s="8"/>
      <c r="AT57" s="8"/>
    </row>
    <row r="58" spans="1:47" ht="30.75" customHeight="1" thickBot="1" x14ac:dyDescent="0.3">
      <c r="B58" s="430" t="s">
        <v>355</v>
      </c>
      <c r="C58" s="431"/>
      <c r="D58" s="432" t="s">
        <v>356</v>
      </c>
      <c r="E58" s="432"/>
      <c r="F58" s="432"/>
      <c r="G58" s="432"/>
      <c r="H58" s="432"/>
      <c r="I58" s="432"/>
      <c r="J58" s="432"/>
      <c r="K58" s="432"/>
      <c r="L58" s="432"/>
      <c r="M58" s="432"/>
      <c r="N58" s="433"/>
    </row>
    <row r="59" spans="1:47" ht="13.8" thickBot="1" x14ac:dyDescent="0.3">
      <c r="B59" s="18" t="s">
        <v>112</v>
      </c>
      <c r="C59" s="19" t="s">
        <v>113</v>
      </c>
      <c r="D59" s="434"/>
      <c r="E59" s="435"/>
      <c r="F59" s="435"/>
      <c r="G59" s="435"/>
      <c r="H59" s="435"/>
      <c r="I59" s="435"/>
      <c r="J59" s="435"/>
      <c r="K59" s="435"/>
      <c r="L59" s="435"/>
      <c r="M59" s="435"/>
      <c r="N59" s="436"/>
    </row>
    <row r="60" spans="1:47" ht="91.05" customHeight="1" thickBot="1" x14ac:dyDescent="0.3">
      <c r="B60" s="20" t="s">
        <v>114</v>
      </c>
      <c r="C60" s="21"/>
      <c r="D60" s="419" t="s">
        <v>979</v>
      </c>
      <c r="E60" s="420"/>
      <c r="F60" s="420"/>
      <c r="G60" s="420"/>
      <c r="H60" s="420"/>
      <c r="I60" s="420"/>
      <c r="J60" s="420"/>
      <c r="K60" s="420"/>
      <c r="L60" s="420"/>
      <c r="M60" s="420"/>
      <c r="N60" s="421"/>
    </row>
  </sheetData>
  <autoFilter ref="P16:AM54" xr:uid="{00000000-0001-0000-0100-000000000000}"/>
  <mergeCells count="77">
    <mergeCell ref="AT12:AT16"/>
    <mergeCell ref="AO12:AS12"/>
    <mergeCell ref="AO13:AQ13"/>
    <mergeCell ref="AO14:AO16"/>
    <mergeCell ref="AP14:AP16"/>
    <mergeCell ref="AQ14:AQ16"/>
    <mergeCell ref="AR13:AR16"/>
    <mergeCell ref="AS13:AS16"/>
    <mergeCell ref="A50:A51"/>
    <mergeCell ref="B50:B51"/>
    <mergeCell ref="A39:A40"/>
    <mergeCell ref="B39:B40"/>
    <mergeCell ref="A42:A43"/>
    <mergeCell ref="B42:B43"/>
    <mergeCell ref="A22:A23"/>
    <mergeCell ref="B22:B23"/>
    <mergeCell ref="A24:A25"/>
    <mergeCell ref="B24:B25"/>
    <mergeCell ref="A35:A36"/>
    <mergeCell ref="B35:B36"/>
    <mergeCell ref="A28:A29"/>
    <mergeCell ref="A30:A31"/>
    <mergeCell ref="A32:A33"/>
    <mergeCell ref="H10:K10"/>
    <mergeCell ref="L10:N10"/>
    <mergeCell ref="A1:B1"/>
    <mergeCell ref="C1:AN1"/>
    <mergeCell ref="A2:G2"/>
    <mergeCell ref="A3:G3"/>
    <mergeCell ref="A4:G4"/>
    <mergeCell ref="A5:G5"/>
    <mergeCell ref="A6:AN6"/>
    <mergeCell ref="C8:D8"/>
    <mergeCell ref="H8:N8"/>
    <mergeCell ref="H9:K9"/>
    <mergeCell ref="L9:N9"/>
    <mergeCell ref="A12:AA12"/>
    <mergeCell ref="AB12:AN12"/>
    <mergeCell ref="AU12:AU16"/>
    <mergeCell ref="A13:A16"/>
    <mergeCell ref="B13:B16"/>
    <mergeCell ref="C13:C16"/>
    <mergeCell ref="D13:L13"/>
    <mergeCell ref="N13:N16"/>
    <mergeCell ref="O13:O16"/>
    <mergeCell ref="P13:R15"/>
    <mergeCell ref="AG13:AI15"/>
    <mergeCell ref="AJ13:AK15"/>
    <mergeCell ref="AL13:AM15"/>
    <mergeCell ref="AN13:AN16"/>
    <mergeCell ref="D14:I15"/>
    <mergeCell ref="J14:J16"/>
    <mergeCell ref="B58:C58"/>
    <mergeCell ref="D58:N59"/>
    <mergeCell ref="K14:K16"/>
    <mergeCell ref="L14:L16"/>
    <mergeCell ref="M14:M16"/>
    <mergeCell ref="C22:C23"/>
    <mergeCell ref="C24:C25"/>
    <mergeCell ref="M24:M25"/>
    <mergeCell ref="B28:B29"/>
    <mergeCell ref="B30:B31"/>
    <mergeCell ref="B32:B33"/>
    <mergeCell ref="D60:N60"/>
    <mergeCell ref="X13:Y15"/>
    <mergeCell ref="Z13:AA15"/>
    <mergeCell ref="AB13:AC15"/>
    <mergeCell ref="AD13:AF15"/>
    <mergeCell ref="S13:U15"/>
    <mergeCell ref="V13:W15"/>
    <mergeCell ref="M32:M33"/>
    <mergeCell ref="N45:N48"/>
    <mergeCell ref="A37:A38"/>
    <mergeCell ref="B37:B38"/>
    <mergeCell ref="A44:A48"/>
    <mergeCell ref="B44:B48"/>
    <mergeCell ref="M45:M48"/>
  </mergeCells>
  <pageMargins left="0.7" right="0.7" top="0.75" bottom="0.75" header="0.3" footer="0.3"/>
  <pageSetup paperSize="9" scale="1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C7B52-2BAC-9C4D-B377-50B7412B7F53}">
  <sheetPr>
    <tabColor rgb="FF00B050"/>
  </sheetPr>
  <dimension ref="A1:AB31"/>
  <sheetViews>
    <sheetView view="pageBreakPreview" topLeftCell="U7" zoomScale="90" zoomScaleNormal="130" zoomScaleSheetLayoutView="90" workbookViewId="0">
      <pane ySplit="3" topLeftCell="A30" activePane="bottomLeft" state="frozen"/>
      <selection activeCell="F1" sqref="F1"/>
      <selection pane="bottomLeft" activeCell="AA30" sqref="AA30"/>
    </sheetView>
  </sheetViews>
  <sheetFormatPr baseColWidth="10" defaultColWidth="11.44140625" defaultRowHeight="11.4" x14ac:dyDescent="0.2"/>
  <cols>
    <col min="1" max="1" width="17.109375" style="144" customWidth="1"/>
    <col min="2" max="2" width="11.44140625" style="144"/>
    <col min="3" max="3" width="24.44140625" style="144" customWidth="1"/>
    <col min="4" max="4" width="27" style="144" customWidth="1"/>
    <col min="5" max="5" width="58.77734375" style="144" customWidth="1"/>
    <col min="6" max="6" width="39.6640625" style="144" customWidth="1"/>
    <col min="7" max="7" width="15.77734375" style="144" customWidth="1"/>
    <col min="8" max="8" width="16.44140625" style="144" customWidth="1"/>
    <col min="9" max="9" width="20.33203125" style="144" customWidth="1"/>
    <col min="10" max="10" width="38.6640625" style="144" customWidth="1"/>
    <col min="11" max="11" width="18.44140625" style="144" customWidth="1"/>
    <col min="12" max="12" width="24.109375" style="144" customWidth="1"/>
    <col min="13" max="13" width="23.33203125" style="144" customWidth="1"/>
    <col min="14" max="14" width="25.33203125" style="144" customWidth="1"/>
    <col min="15" max="15" width="22" style="144" customWidth="1"/>
    <col min="16" max="16" width="11.44140625" style="143"/>
    <col min="17" max="17" width="27.44140625" style="143" customWidth="1"/>
    <col min="18" max="18" width="27.109375" style="144" bestFit="1" customWidth="1"/>
    <col min="19" max="23" width="40.33203125" style="143" customWidth="1"/>
    <col min="24" max="24" width="19.109375" style="143" customWidth="1"/>
    <col min="25" max="25" width="26.33203125" style="143" customWidth="1"/>
    <col min="26" max="26" width="32.109375" style="143" customWidth="1"/>
    <col min="27" max="27" width="19.109375" style="143" customWidth="1"/>
    <col min="28" max="28" width="73.6640625" style="143" customWidth="1"/>
    <col min="29" max="16384" width="11.44140625" style="143"/>
  </cols>
  <sheetData>
    <row r="1" spans="1:28" ht="12.75" hidden="1" customHeight="1" x14ac:dyDescent="0.2">
      <c r="A1" s="141" t="s">
        <v>357</v>
      </c>
      <c r="B1" s="142"/>
      <c r="C1" s="142"/>
      <c r="D1" s="142"/>
      <c r="E1" s="142"/>
      <c r="F1" s="142"/>
      <c r="G1" s="142"/>
      <c r="H1" s="142"/>
      <c r="I1" s="142"/>
      <c r="J1" s="142"/>
      <c r="K1" s="142"/>
      <c r="L1" s="142"/>
      <c r="M1" s="142"/>
      <c r="N1" s="142"/>
      <c r="O1" s="142"/>
      <c r="P1" s="142"/>
      <c r="Q1" s="142"/>
      <c r="R1" s="142"/>
    </row>
    <row r="2" spans="1:28" ht="12" hidden="1" x14ac:dyDescent="0.2">
      <c r="A2" s="480"/>
      <c r="B2" s="481"/>
      <c r="C2" s="481"/>
      <c r="D2" s="481"/>
      <c r="E2" s="481"/>
      <c r="F2" s="481"/>
      <c r="G2" s="481"/>
      <c r="H2" s="481"/>
      <c r="I2" s="481"/>
      <c r="J2" s="481"/>
      <c r="K2" s="481"/>
      <c r="L2" s="481"/>
      <c r="M2" s="481"/>
      <c r="N2" s="481"/>
      <c r="O2" s="481"/>
      <c r="P2" s="481"/>
      <c r="Q2" s="481"/>
      <c r="R2" s="481"/>
    </row>
    <row r="3" spans="1:28" ht="12" hidden="1" x14ac:dyDescent="0.2">
      <c r="A3" s="480"/>
      <c r="B3" s="481"/>
      <c r="C3" s="481"/>
      <c r="D3" s="481"/>
      <c r="E3" s="481"/>
      <c r="F3" s="481"/>
      <c r="G3" s="481"/>
      <c r="H3" s="481"/>
      <c r="I3" s="481"/>
      <c r="J3" s="481"/>
      <c r="K3" s="481"/>
      <c r="L3" s="481"/>
      <c r="M3" s="481"/>
      <c r="N3" s="481"/>
      <c r="O3" s="481"/>
      <c r="P3" s="481"/>
      <c r="Q3" s="481"/>
      <c r="R3" s="481"/>
    </row>
    <row r="4" spans="1:28" ht="48" hidden="1" customHeight="1" x14ac:dyDescent="0.2">
      <c r="A4" s="482" t="s">
        <v>358</v>
      </c>
      <c r="B4" s="483"/>
      <c r="C4" s="483"/>
      <c r="D4" s="483"/>
      <c r="E4" s="483"/>
      <c r="F4" s="483"/>
      <c r="G4" s="483"/>
      <c r="H4" s="483"/>
      <c r="I4" s="483"/>
      <c r="J4" s="483"/>
      <c r="K4" s="483"/>
      <c r="L4" s="483"/>
      <c r="M4" s="483"/>
      <c r="N4" s="483"/>
      <c r="O4" s="483"/>
      <c r="P4" s="483"/>
      <c r="Q4" s="483"/>
      <c r="R4" s="484"/>
    </row>
    <row r="5" spans="1:28" hidden="1" x14ac:dyDescent="0.2">
      <c r="A5" s="485"/>
      <c r="B5" s="486"/>
      <c r="C5" s="486"/>
      <c r="D5" s="486"/>
      <c r="E5" s="486"/>
      <c r="F5" s="486"/>
      <c r="G5" s="486"/>
      <c r="H5" s="486"/>
      <c r="I5" s="486"/>
      <c r="J5" s="486"/>
      <c r="K5" s="486"/>
      <c r="L5" s="486"/>
      <c r="M5" s="486"/>
      <c r="N5" s="486"/>
      <c r="O5" s="486"/>
      <c r="P5" s="486"/>
      <c r="Q5" s="486"/>
      <c r="R5" s="487"/>
    </row>
    <row r="6" spans="1:28" hidden="1" x14ac:dyDescent="0.2">
      <c r="A6" s="485"/>
      <c r="B6" s="486"/>
      <c r="C6" s="486"/>
      <c r="D6" s="486"/>
      <c r="E6" s="486"/>
      <c r="F6" s="486"/>
      <c r="G6" s="486"/>
      <c r="H6" s="486"/>
      <c r="I6" s="486"/>
      <c r="J6" s="486"/>
      <c r="K6" s="486"/>
      <c r="L6" s="486"/>
      <c r="M6" s="486"/>
      <c r="N6" s="486"/>
      <c r="O6" s="486"/>
      <c r="P6" s="486"/>
      <c r="Q6" s="486"/>
      <c r="R6" s="487"/>
    </row>
    <row r="7" spans="1:28" ht="60" customHeight="1" x14ac:dyDescent="0.2">
      <c r="B7" s="473" t="s">
        <v>359</v>
      </c>
      <c r="C7" s="474"/>
      <c r="D7" s="474"/>
      <c r="E7" s="474"/>
      <c r="F7" s="474"/>
      <c r="G7" s="474"/>
      <c r="H7" s="474"/>
      <c r="I7" s="474"/>
      <c r="J7" s="474"/>
      <c r="K7" s="474"/>
      <c r="L7" s="474"/>
      <c r="M7" s="474"/>
      <c r="N7" s="474"/>
      <c r="O7" s="474"/>
      <c r="P7" s="474"/>
      <c r="Q7" s="474"/>
      <c r="R7" s="475"/>
      <c r="S7" s="472" t="s">
        <v>360</v>
      </c>
      <c r="T7" s="472"/>
      <c r="U7" s="472"/>
      <c r="V7" s="472"/>
      <c r="W7" s="472"/>
      <c r="X7" s="472"/>
      <c r="Y7" s="472"/>
      <c r="Z7" s="472"/>
      <c r="AA7" s="472"/>
      <c r="AB7" s="472"/>
    </row>
    <row r="8" spans="1:28" ht="28.5" customHeight="1" x14ac:dyDescent="0.2">
      <c r="A8" s="479" t="s">
        <v>361</v>
      </c>
      <c r="B8" s="479"/>
      <c r="C8" s="479"/>
      <c r="D8" s="479" t="s">
        <v>362</v>
      </c>
      <c r="E8" s="479"/>
      <c r="F8" s="479"/>
      <c r="G8" s="479"/>
      <c r="H8" s="479"/>
      <c r="I8" s="479"/>
      <c r="J8" s="479"/>
      <c r="K8" s="479" t="s">
        <v>363</v>
      </c>
      <c r="L8" s="479"/>
      <c r="M8" s="479"/>
      <c r="N8" s="479"/>
      <c r="O8" s="479"/>
      <c r="P8" s="479"/>
      <c r="Q8" s="479"/>
      <c r="R8" s="479"/>
      <c r="S8" s="476" t="s">
        <v>364</v>
      </c>
      <c r="T8" s="476"/>
      <c r="U8" s="476"/>
      <c r="V8" s="476"/>
      <c r="W8" s="477" t="s">
        <v>365</v>
      </c>
      <c r="X8" s="478" t="s">
        <v>366</v>
      </c>
      <c r="Y8" s="478"/>
      <c r="Z8" s="478"/>
      <c r="AA8" s="478"/>
      <c r="AB8" s="477" t="s">
        <v>367</v>
      </c>
    </row>
    <row r="9" spans="1:28" ht="79.2" x14ac:dyDescent="0.2">
      <c r="A9" s="183" t="s">
        <v>368</v>
      </c>
      <c r="B9" s="183" t="s">
        <v>369</v>
      </c>
      <c r="C9" s="182" t="s">
        <v>370</v>
      </c>
      <c r="D9" s="182" t="s">
        <v>371</v>
      </c>
      <c r="E9" s="182" t="s">
        <v>372</v>
      </c>
      <c r="F9" s="182" t="s">
        <v>373</v>
      </c>
      <c r="G9" s="479" t="s">
        <v>374</v>
      </c>
      <c r="H9" s="479"/>
      <c r="I9" s="182" t="s">
        <v>375</v>
      </c>
      <c r="J9" s="182" t="s">
        <v>376</v>
      </c>
      <c r="K9" s="182" t="s">
        <v>377</v>
      </c>
      <c r="L9" s="182" t="s">
        <v>41</v>
      </c>
      <c r="M9" s="182" t="s">
        <v>42</v>
      </c>
      <c r="N9" s="182" t="s">
        <v>43</v>
      </c>
      <c r="O9" s="182" t="s">
        <v>378</v>
      </c>
      <c r="P9" s="182" t="s">
        <v>379</v>
      </c>
      <c r="Q9" s="182" t="s">
        <v>380</v>
      </c>
      <c r="R9" s="182" t="s">
        <v>45</v>
      </c>
      <c r="S9" s="147" t="s">
        <v>51</v>
      </c>
      <c r="T9" s="147" t="s">
        <v>48</v>
      </c>
      <c r="U9" s="147" t="s">
        <v>49</v>
      </c>
      <c r="V9" s="147" t="s">
        <v>50</v>
      </c>
      <c r="W9" s="477"/>
      <c r="X9" s="147" t="s">
        <v>51</v>
      </c>
      <c r="Y9" s="147" t="s">
        <v>48</v>
      </c>
      <c r="Z9" s="147" t="s">
        <v>49</v>
      </c>
      <c r="AA9" s="147" t="s">
        <v>50</v>
      </c>
      <c r="AB9" s="477"/>
    </row>
    <row r="10" spans="1:28" ht="103.5" customHeight="1" x14ac:dyDescent="0.2">
      <c r="A10" s="168" t="s">
        <v>381</v>
      </c>
      <c r="B10" s="317">
        <v>1552</v>
      </c>
      <c r="C10" s="184" t="s">
        <v>382</v>
      </c>
      <c r="D10" s="190" t="s">
        <v>383</v>
      </c>
      <c r="E10" s="190" t="s">
        <v>384</v>
      </c>
      <c r="F10" s="190" t="s">
        <v>385</v>
      </c>
      <c r="G10" s="469" t="s">
        <v>386</v>
      </c>
      <c r="H10" s="469"/>
      <c r="I10" s="190" t="s">
        <v>856</v>
      </c>
      <c r="J10" s="190" t="s">
        <v>857</v>
      </c>
      <c r="K10" s="190" t="s">
        <v>86</v>
      </c>
      <c r="L10" s="192">
        <v>0.2</v>
      </c>
      <c r="M10" s="192">
        <v>0.3</v>
      </c>
      <c r="N10" s="196">
        <v>0.5</v>
      </c>
      <c r="O10" s="190" t="s">
        <v>387</v>
      </c>
      <c r="P10" s="185">
        <v>44958</v>
      </c>
      <c r="Q10" s="185">
        <v>45260</v>
      </c>
      <c r="R10" s="152" t="s">
        <v>388</v>
      </c>
      <c r="S10" s="186">
        <v>0.15</v>
      </c>
      <c r="T10" s="187" t="s">
        <v>389</v>
      </c>
      <c r="U10" s="187" t="s">
        <v>390</v>
      </c>
      <c r="V10" s="187" t="s">
        <v>391</v>
      </c>
      <c r="W10" s="188" t="s">
        <v>392</v>
      </c>
      <c r="X10" s="186">
        <v>0.5</v>
      </c>
      <c r="Y10" s="187" t="s">
        <v>858</v>
      </c>
      <c r="Z10" s="187" t="s">
        <v>393</v>
      </c>
      <c r="AA10" s="187" t="s">
        <v>394</v>
      </c>
      <c r="AB10" s="197" t="s">
        <v>395</v>
      </c>
    </row>
    <row r="11" spans="1:28" s="144" customFormat="1" ht="168" customHeight="1" x14ac:dyDescent="0.2">
      <c r="A11" s="190" t="s">
        <v>381</v>
      </c>
      <c r="B11" s="190">
        <v>4786</v>
      </c>
      <c r="C11" s="190" t="s">
        <v>396</v>
      </c>
      <c r="D11" s="190" t="s">
        <v>383</v>
      </c>
      <c r="E11" s="190" t="s">
        <v>397</v>
      </c>
      <c r="F11" s="190" t="s">
        <v>398</v>
      </c>
      <c r="G11" s="469" t="s">
        <v>859</v>
      </c>
      <c r="H11" s="469"/>
      <c r="I11" s="190" t="s">
        <v>399</v>
      </c>
      <c r="J11" s="190" t="s">
        <v>860</v>
      </c>
      <c r="K11" s="190" t="s">
        <v>86</v>
      </c>
      <c r="L11" s="193">
        <v>0.4</v>
      </c>
      <c r="M11" s="193">
        <v>0.4</v>
      </c>
      <c r="N11" s="196">
        <v>0.2</v>
      </c>
      <c r="O11" s="190" t="s">
        <v>387</v>
      </c>
      <c r="P11" s="185">
        <v>44928</v>
      </c>
      <c r="Q11" s="152" t="s">
        <v>400</v>
      </c>
      <c r="R11" s="152" t="s">
        <v>401</v>
      </c>
      <c r="S11" s="186">
        <v>0.4</v>
      </c>
      <c r="T11" s="187" t="s">
        <v>402</v>
      </c>
      <c r="U11" s="187" t="s">
        <v>403</v>
      </c>
      <c r="V11" s="187" t="s">
        <v>404</v>
      </c>
      <c r="W11" s="189" t="s">
        <v>405</v>
      </c>
      <c r="X11" s="186">
        <v>0.8</v>
      </c>
      <c r="Y11" s="187" t="s">
        <v>861</v>
      </c>
      <c r="Z11" s="187" t="s">
        <v>862</v>
      </c>
      <c r="AA11" s="187" t="s">
        <v>406</v>
      </c>
      <c r="AB11" s="284" t="s">
        <v>407</v>
      </c>
    </row>
    <row r="12" spans="1:28" s="144" customFormat="1" ht="202.05" customHeight="1" x14ac:dyDescent="0.2">
      <c r="A12" s="190" t="s">
        <v>381</v>
      </c>
      <c r="B12" s="190">
        <v>4785</v>
      </c>
      <c r="C12" s="190" t="s">
        <v>408</v>
      </c>
      <c r="D12" s="190" t="s">
        <v>383</v>
      </c>
      <c r="E12" s="190" t="s">
        <v>397</v>
      </c>
      <c r="F12" s="190" t="s">
        <v>398</v>
      </c>
      <c r="G12" s="469" t="s">
        <v>859</v>
      </c>
      <c r="H12" s="469"/>
      <c r="I12" s="190" t="s">
        <v>399</v>
      </c>
      <c r="J12" s="190" t="s">
        <v>863</v>
      </c>
      <c r="K12" s="190" t="s">
        <v>86</v>
      </c>
      <c r="L12" s="193">
        <v>0.4</v>
      </c>
      <c r="M12" s="193">
        <v>0.4</v>
      </c>
      <c r="N12" s="196">
        <v>0.2</v>
      </c>
      <c r="O12" s="190" t="s">
        <v>387</v>
      </c>
      <c r="P12" s="185">
        <v>44928</v>
      </c>
      <c r="Q12" s="152" t="s">
        <v>400</v>
      </c>
      <c r="R12" s="152" t="s">
        <v>401</v>
      </c>
      <c r="S12" s="186">
        <v>0.4</v>
      </c>
      <c r="T12" s="187" t="s">
        <v>402</v>
      </c>
      <c r="U12" s="187" t="s">
        <v>403</v>
      </c>
      <c r="V12" s="187" t="s">
        <v>404</v>
      </c>
      <c r="W12" s="189" t="s">
        <v>405</v>
      </c>
      <c r="X12" s="186">
        <v>0.8</v>
      </c>
      <c r="Y12" s="187" t="s">
        <v>861</v>
      </c>
      <c r="Z12" s="187" t="s">
        <v>862</v>
      </c>
      <c r="AA12" s="187" t="s">
        <v>406</v>
      </c>
      <c r="AB12" s="284" t="s">
        <v>409</v>
      </c>
    </row>
    <row r="13" spans="1:28" s="144" customFormat="1" ht="163.95" customHeight="1" x14ac:dyDescent="0.2">
      <c r="A13" s="190" t="s">
        <v>381</v>
      </c>
      <c r="B13" s="190">
        <v>4787</v>
      </c>
      <c r="C13" s="190" t="s">
        <v>410</v>
      </c>
      <c r="D13" s="190" t="s">
        <v>383</v>
      </c>
      <c r="E13" s="190" t="s">
        <v>397</v>
      </c>
      <c r="F13" s="190" t="s">
        <v>398</v>
      </c>
      <c r="G13" s="469" t="s">
        <v>859</v>
      </c>
      <c r="H13" s="469"/>
      <c r="I13" s="190" t="s">
        <v>399</v>
      </c>
      <c r="J13" s="190" t="s">
        <v>863</v>
      </c>
      <c r="K13" s="190" t="s">
        <v>86</v>
      </c>
      <c r="L13" s="193">
        <v>0.4</v>
      </c>
      <c r="M13" s="193">
        <v>0.4</v>
      </c>
      <c r="N13" s="196">
        <v>0.2</v>
      </c>
      <c r="O13" s="190" t="s">
        <v>387</v>
      </c>
      <c r="P13" s="185">
        <v>44928</v>
      </c>
      <c r="Q13" s="152" t="s">
        <v>400</v>
      </c>
      <c r="R13" s="152" t="s">
        <v>401</v>
      </c>
      <c r="S13" s="186">
        <v>0.4</v>
      </c>
      <c r="T13" s="187" t="s">
        <v>402</v>
      </c>
      <c r="U13" s="187" t="s">
        <v>403</v>
      </c>
      <c r="V13" s="187" t="s">
        <v>404</v>
      </c>
      <c r="W13" s="189" t="s">
        <v>405</v>
      </c>
      <c r="X13" s="186">
        <v>0.8</v>
      </c>
      <c r="Y13" s="187" t="s">
        <v>861</v>
      </c>
      <c r="Z13" s="187" t="s">
        <v>862</v>
      </c>
      <c r="AA13" s="187" t="s">
        <v>406</v>
      </c>
      <c r="AB13" s="284" t="s">
        <v>411</v>
      </c>
    </row>
    <row r="14" spans="1:28" s="144" customFormat="1" ht="132" customHeight="1" x14ac:dyDescent="0.2">
      <c r="A14" s="190" t="s">
        <v>412</v>
      </c>
      <c r="B14" s="194" t="s">
        <v>413</v>
      </c>
      <c r="C14" s="190" t="s">
        <v>414</v>
      </c>
      <c r="D14" s="190" t="s">
        <v>415</v>
      </c>
      <c r="E14" s="190" t="s">
        <v>416</v>
      </c>
      <c r="F14" s="190" t="s">
        <v>398</v>
      </c>
      <c r="G14" s="469" t="s">
        <v>859</v>
      </c>
      <c r="H14" s="469"/>
      <c r="I14" s="190" t="s">
        <v>399</v>
      </c>
      <c r="J14" s="190" t="s">
        <v>863</v>
      </c>
      <c r="K14" s="190" t="s">
        <v>86</v>
      </c>
      <c r="L14" s="193">
        <v>0.2</v>
      </c>
      <c r="M14" s="193">
        <v>0.4</v>
      </c>
      <c r="N14" s="196">
        <v>0.4</v>
      </c>
      <c r="O14" s="190" t="s">
        <v>387</v>
      </c>
      <c r="P14" s="185">
        <v>44928</v>
      </c>
      <c r="Q14" s="152" t="s">
        <v>400</v>
      </c>
      <c r="R14" s="152" t="s">
        <v>401</v>
      </c>
      <c r="S14" s="186">
        <v>0.4</v>
      </c>
      <c r="T14" s="187" t="s">
        <v>402</v>
      </c>
      <c r="U14" s="187" t="s">
        <v>403</v>
      </c>
      <c r="V14" s="187" t="s">
        <v>404</v>
      </c>
      <c r="W14" s="189" t="s">
        <v>405</v>
      </c>
      <c r="X14" s="186">
        <v>0.6</v>
      </c>
      <c r="Y14" s="187" t="s">
        <v>861</v>
      </c>
      <c r="Z14" s="187" t="s">
        <v>862</v>
      </c>
      <c r="AA14" s="187" t="s">
        <v>406</v>
      </c>
      <c r="AB14" s="284" t="s">
        <v>417</v>
      </c>
    </row>
    <row r="15" spans="1:28" s="144" customFormat="1" ht="202.05" customHeight="1" x14ac:dyDescent="0.2">
      <c r="A15" s="190" t="s">
        <v>381</v>
      </c>
      <c r="B15" s="190">
        <v>16137</v>
      </c>
      <c r="C15" s="190" t="s">
        <v>418</v>
      </c>
      <c r="D15" s="190" t="s">
        <v>383</v>
      </c>
      <c r="E15" s="190" t="s">
        <v>416</v>
      </c>
      <c r="F15" s="190" t="s">
        <v>398</v>
      </c>
      <c r="G15" s="469" t="s">
        <v>859</v>
      </c>
      <c r="H15" s="469"/>
      <c r="I15" s="190" t="s">
        <v>399</v>
      </c>
      <c r="J15" s="190" t="s">
        <v>863</v>
      </c>
      <c r="K15" s="190" t="s">
        <v>86</v>
      </c>
      <c r="L15" s="193">
        <v>0.2</v>
      </c>
      <c r="M15" s="193">
        <v>0.4</v>
      </c>
      <c r="N15" s="196">
        <v>0.4</v>
      </c>
      <c r="O15" s="190" t="s">
        <v>387</v>
      </c>
      <c r="P15" s="185">
        <v>44928</v>
      </c>
      <c r="Q15" s="152" t="s">
        <v>400</v>
      </c>
      <c r="R15" s="152" t="s">
        <v>401</v>
      </c>
      <c r="S15" s="186">
        <v>0.4</v>
      </c>
      <c r="T15" s="187" t="s">
        <v>402</v>
      </c>
      <c r="U15" s="187" t="s">
        <v>403</v>
      </c>
      <c r="V15" s="187" t="s">
        <v>404</v>
      </c>
      <c r="W15" s="189" t="s">
        <v>419</v>
      </c>
      <c r="X15" s="186">
        <v>0.6</v>
      </c>
      <c r="Y15" s="187" t="s">
        <v>861</v>
      </c>
      <c r="Z15" s="187" t="s">
        <v>862</v>
      </c>
      <c r="AA15" s="187" t="s">
        <v>406</v>
      </c>
      <c r="AB15" s="284" t="s">
        <v>420</v>
      </c>
    </row>
    <row r="16" spans="1:28" s="144" customFormat="1" ht="162" customHeight="1" x14ac:dyDescent="0.2">
      <c r="A16" s="190" t="s">
        <v>381</v>
      </c>
      <c r="B16" s="190">
        <v>16131</v>
      </c>
      <c r="C16" s="190" t="s">
        <v>421</v>
      </c>
      <c r="D16" s="190" t="s">
        <v>383</v>
      </c>
      <c r="E16" s="190" t="s">
        <v>416</v>
      </c>
      <c r="F16" s="190" t="s">
        <v>398</v>
      </c>
      <c r="G16" s="469" t="s">
        <v>859</v>
      </c>
      <c r="H16" s="469"/>
      <c r="I16" s="190" t="s">
        <v>399</v>
      </c>
      <c r="J16" s="190" t="s">
        <v>863</v>
      </c>
      <c r="K16" s="190" t="s">
        <v>86</v>
      </c>
      <c r="L16" s="193">
        <v>0.2</v>
      </c>
      <c r="M16" s="195">
        <v>40</v>
      </c>
      <c r="N16" s="166">
        <v>40</v>
      </c>
      <c r="O16" s="190" t="s">
        <v>387</v>
      </c>
      <c r="P16" s="185">
        <v>44928</v>
      </c>
      <c r="Q16" s="152" t="s">
        <v>400</v>
      </c>
      <c r="R16" s="152" t="s">
        <v>401</v>
      </c>
      <c r="S16" s="186">
        <v>0.4</v>
      </c>
      <c r="T16" s="187" t="s">
        <v>402</v>
      </c>
      <c r="U16" s="187" t="s">
        <v>403</v>
      </c>
      <c r="V16" s="187" t="s">
        <v>404</v>
      </c>
      <c r="W16" s="189" t="s">
        <v>419</v>
      </c>
      <c r="X16" s="186">
        <v>0.6</v>
      </c>
      <c r="Y16" s="187" t="s">
        <v>861</v>
      </c>
      <c r="Z16" s="187" t="s">
        <v>862</v>
      </c>
      <c r="AA16" s="187" t="s">
        <v>406</v>
      </c>
      <c r="AB16" s="284" t="s">
        <v>422</v>
      </c>
    </row>
    <row r="17" spans="1:28" s="144" customFormat="1" ht="132" customHeight="1" x14ac:dyDescent="0.2">
      <c r="A17" s="190" t="s">
        <v>381</v>
      </c>
      <c r="B17" s="190">
        <v>58603</v>
      </c>
      <c r="C17" s="190" t="s">
        <v>423</v>
      </c>
      <c r="D17" s="190" t="s">
        <v>383</v>
      </c>
      <c r="E17" s="190" t="s">
        <v>416</v>
      </c>
      <c r="F17" s="190" t="s">
        <v>398</v>
      </c>
      <c r="G17" s="469" t="s">
        <v>859</v>
      </c>
      <c r="H17" s="469"/>
      <c r="I17" s="190" t="s">
        <v>399</v>
      </c>
      <c r="J17" s="190" t="s">
        <v>863</v>
      </c>
      <c r="K17" s="190" t="s">
        <v>86</v>
      </c>
      <c r="L17" s="193">
        <v>0.2</v>
      </c>
      <c r="M17" s="193">
        <v>0.4</v>
      </c>
      <c r="N17" s="196">
        <v>0.4</v>
      </c>
      <c r="O17" s="190" t="s">
        <v>387</v>
      </c>
      <c r="P17" s="185">
        <v>44928</v>
      </c>
      <c r="Q17" s="152" t="s">
        <v>400</v>
      </c>
      <c r="R17" s="152" t="s">
        <v>401</v>
      </c>
      <c r="S17" s="186">
        <v>0.4</v>
      </c>
      <c r="T17" s="187" t="s">
        <v>402</v>
      </c>
      <c r="U17" s="187" t="s">
        <v>403</v>
      </c>
      <c r="V17" s="187" t="s">
        <v>404</v>
      </c>
      <c r="W17" s="189" t="s">
        <v>419</v>
      </c>
      <c r="X17" s="186">
        <v>0.6</v>
      </c>
      <c r="Y17" s="187" t="s">
        <v>861</v>
      </c>
      <c r="Z17" s="187" t="s">
        <v>862</v>
      </c>
      <c r="AA17" s="187" t="s">
        <v>406</v>
      </c>
      <c r="AB17" s="284" t="s">
        <v>424</v>
      </c>
    </row>
    <row r="18" spans="1:28" s="144" customFormat="1" ht="132" customHeight="1" x14ac:dyDescent="0.2">
      <c r="A18" s="190" t="s">
        <v>381</v>
      </c>
      <c r="B18" s="190">
        <v>19133</v>
      </c>
      <c r="C18" s="190" t="s">
        <v>425</v>
      </c>
      <c r="D18" s="190" t="s">
        <v>383</v>
      </c>
      <c r="E18" s="190" t="s">
        <v>426</v>
      </c>
      <c r="F18" s="190" t="s">
        <v>398</v>
      </c>
      <c r="G18" s="469" t="s">
        <v>859</v>
      </c>
      <c r="H18" s="469"/>
      <c r="I18" s="190" t="s">
        <v>399</v>
      </c>
      <c r="J18" s="190" t="s">
        <v>863</v>
      </c>
      <c r="K18" s="190" t="s">
        <v>86</v>
      </c>
      <c r="L18" s="193">
        <v>0.3</v>
      </c>
      <c r="M18" s="193">
        <v>0.4</v>
      </c>
      <c r="N18" s="196">
        <v>0.3</v>
      </c>
      <c r="O18" s="190" t="s">
        <v>387</v>
      </c>
      <c r="P18" s="185">
        <v>44928</v>
      </c>
      <c r="Q18" s="152" t="s">
        <v>400</v>
      </c>
      <c r="R18" s="152" t="s">
        <v>401</v>
      </c>
      <c r="S18" s="186">
        <v>0.4</v>
      </c>
      <c r="T18" s="187" t="s">
        <v>402</v>
      </c>
      <c r="U18" s="187" t="s">
        <v>403</v>
      </c>
      <c r="V18" s="187" t="s">
        <v>404</v>
      </c>
      <c r="W18" s="189" t="s">
        <v>419</v>
      </c>
      <c r="X18" s="186">
        <v>0.7</v>
      </c>
      <c r="Y18" s="187" t="s">
        <v>861</v>
      </c>
      <c r="Z18" s="187" t="s">
        <v>862</v>
      </c>
      <c r="AA18" s="187" t="s">
        <v>406</v>
      </c>
      <c r="AB18" s="284" t="s">
        <v>427</v>
      </c>
    </row>
    <row r="19" spans="1:28" s="144" customFormat="1" ht="132" customHeight="1" x14ac:dyDescent="0.2">
      <c r="A19" s="190" t="s">
        <v>381</v>
      </c>
      <c r="B19" s="190">
        <v>4788</v>
      </c>
      <c r="C19" s="190" t="s">
        <v>428</v>
      </c>
      <c r="D19" s="190" t="s">
        <v>383</v>
      </c>
      <c r="E19" s="190" t="s">
        <v>426</v>
      </c>
      <c r="F19" s="190" t="s">
        <v>398</v>
      </c>
      <c r="G19" s="469" t="s">
        <v>859</v>
      </c>
      <c r="H19" s="469"/>
      <c r="I19" s="190" t="s">
        <v>399</v>
      </c>
      <c r="J19" s="190" t="s">
        <v>863</v>
      </c>
      <c r="K19" s="190" t="s">
        <v>86</v>
      </c>
      <c r="L19" s="193">
        <v>0.3</v>
      </c>
      <c r="M19" s="193">
        <v>0.4</v>
      </c>
      <c r="N19" s="196">
        <v>0.3</v>
      </c>
      <c r="O19" s="190" t="s">
        <v>387</v>
      </c>
      <c r="P19" s="185">
        <v>44928</v>
      </c>
      <c r="Q19" s="152" t="s">
        <v>400</v>
      </c>
      <c r="R19" s="152" t="s">
        <v>401</v>
      </c>
      <c r="S19" s="186">
        <v>0.4</v>
      </c>
      <c r="T19" s="187" t="s">
        <v>402</v>
      </c>
      <c r="U19" s="187" t="s">
        <v>403</v>
      </c>
      <c r="V19" s="187" t="s">
        <v>404</v>
      </c>
      <c r="W19" s="189" t="s">
        <v>419</v>
      </c>
      <c r="X19" s="186">
        <v>0.7</v>
      </c>
      <c r="Y19" s="187" t="s">
        <v>861</v>
      </c>
      <c r="Z19" s="187" t="s">
        <v>862</v>
      </c>
      <c r="AA19" s="187" t="s">
        <v>406</v>
      </c>
      <c r="AB19" s="284" t="s">
        <v>429</v>
      </c>
    </row>
    <row r="20" spans="1:28" s="144" customFormat="1" ht="132" customHeight="1" x14ac:dyDescent="0.2">
      <c r="A20" s="190" t="s">
        <v>381</v>
      </c>
      <c r="B20" s="190">
        <v>19076</v>
      </c>
      <c r="C20" s="190" t="s">
        <v>430</v>
      </c>
      <c r="D20" s="190" t="s">
        <v>383</v>
      </c>
      <c r="E20" s="190" t="s">
        <v>397</v>
      </c>
      <c r="F20" s="190" t="s">
        <v>398</v>
      </c>
      <c r="G20" s="469" t="s">
        <v>859</v>
      </c>
      <c r="H20" s="469"/>
      <c r="I20" s="190" t="s">
        <v>399</v>
      </c>
      <c r="J20" s="190" t="s">
        <v>863</v>
      </c>
      <c r="K20" s="190" t="s">
        <v>86</v>
      </c>
      <c r="L20" s="193">
        <v>0.2</v>
      </c>
      <c r="M20" s="193">
        <v>0.4</v>
      </c>
      <c r="N20" s="196">
        <v>0.4</v>
      </c>
      <c r="O20" s="190" t="s">
        <v>387</v>
      </c>
      <c r="P20" s="185">
        <v>44928</v>
      </c>
      <c r="Q20" s="152" t="s">
        <v>400</v>
      </c>
      <c r="R20" s="152" t="s">
        <v>401</v>
      </c>
      <c r="S20" s="186">
        <v>0.4</v>
      </c>
      <c r="T20" s="187" t="s">
        <v>402</v>
      </c>
      <c r="U20" s="187" t="s">
        <v>403</v>
      </c>
      <c r="V20" s="187" t="s">
        <v>404</v>
      </c>
      <c r="W20" s="189" t="s">
        <v>419</v>
      </c>
      <c r="X20" s="186">
        <v>0.6</v>
      </c>
      <c r="Y20" s="187" t="s">
        <v>861</v>
      </c>
      <c r="Z20" s="187" t="s">
        <v>862</v>
      </c>
      <c r="AA20" s="187" t="s">
        <v>406</v>
      </c>
      <c r="AB20" s="284" t="s">
        <v>431</v>
      </c>
    </row>
    <row r="21" spans="1:28" s="144" customFormat="1" ht="132" customHeight="1" x14ac:dyDescent="0.2">
      <c r="A21" s="190" t="s">
        <v>381</v>
      </c>
      <c r="B21" s="190">
        <v>65533</v>
      </c>
      <c r="C21" s="190" t="s">
        <v>432</v>
      </c>
      <c r="D21" s="190" t="s">
        <v>383</v>
      </c>
      <c r="E21" s="190" t="s">
        <v>397</v>
      </c>
      <c r="F21" s="190" t="s">
        <v>398</v>
      </c>
      <c r="G21" s="469" t="s">
        <v>859</v>
      </c>
      <c r="H21" s="469"/>
      <c r="I21" s="190" t="s">
        <v>399</v>
      </c>
      <c r="J21" s="190" t="s">
        <v>863</v>
      </c>
      <c r="K21" s="190" t="s">
        <v>86</v>
      </c>
      <c r="L21" s="193">
        <v>0.3</v>
      </c>
      <c r="M21" s="193">
        <v>0.4</v>
      </c>
      <c r="N21" s="196">
        <v>0.3</v>
      </c>
      <c r="O21" s="190" t="s">
        <v>387</v>
      </c>
      <c r="P21" s="185">
        <v>44928</v>
      </c>
      <c r="Q21" s="152" t="s">
        <v>400</v>
      </c>
      <c r="R21" s="152" t="s">
        <v>401</v>
      </c>
      <c r="S21" s="186">
        <v>0.4</v>
      </c>
      <c r="T21" s="187" t="s">
        <v>402</v>
      </c>
      <c r="U21" s="187" t="s">
        <v>403</v>
      </c>
      <c r="V21" s="187" t="s">
        <v>404</v>
      </c>
      <c r="W21" s="189" t="s">
        <v>419</v>
      </c>
      <c r="X21" s="186">
        <v>0.7</v>
      </c>
      <c r="Y21" s="187" t="s">
        <v>861</v>
      </c>
      <c r="Z21" s="187" t="s">
        <v>862</v>
      </c>
      <c r="AA21" s="187" t="s">
        <v>406</v>
      </c>
      <c r="AB21" s="284" t="s">
        <v>433</v>
      </c>
    </row>
    <row r="22" spans="1:28" s="144" customFormat="1" ht="132" customHeight="1" x14ac:dyDescent="0.2">
      <c r="A22" s="190" t="s">
        <v>381</v>
      </c>
      <c r="B22" s="190">
        <v>77641</v>
      </c>
      <c r="C22" s="190" t="s">
        <v>434</v>
      </c>
      <c r="D22" s="190" t="s">
        <v>383</v>
      </c>
      <c r="E22" s="190" t="s">
        <v>397</v>
      </c>
      <c r="F22" s="190" t="s">
        <v>398</v>
      </c>
      <c r="G22" s="469" t="s">
        <v>859</v>
      </c>
      <c r="H22" s="469"/>
      <c r="I22" s="190" t="s">
        <v>399</v>
      </c>
      <c r="J22" s="190" t="s">
        <v>863</v>
      </c>
      <c r="K22" s="190" t="s">
        <v>86</v>
      </c>
      <c r="L22" s="193">
        <v>0.3</v>
      </c>
      <c r="M22" s="193">
        <v>0.4</v>
      </c>
      <c r="N22" s="196">
        <v>0.3</v>
      </c>
      <c r="O22" s="190" t="s">
        <v>387</v>
      </c>
      <c r="P22" s="185">
        <v>44928</v>
      </c>
      <c r="Q22" s="152" t="s">
        <v>400</v>
      </c>
      <c r="R22" s="152" t="s">
        <v>401</v>
      </c>
      <c r="S22" s="186">
        <v>0.4</v>
      </c>
      <c r="T22" s="187" t="s">
        <v>402</v>
      </c>
      <c r="U22" s="187" t="s">
        <v>403</v>
      </c>
      <c r="V22" s="187" t="s">
        <v>404</v>
      </c>
      <c r="W22" s="189" t="s">
        <v>419</v>
      </c>
      <c r="X22" s="186">
        <v>0.7</v>
      </c>
      <c r="Y22" s="187" t="s">
        <v>861</v>
      </c>
      <c r="Z22" s="187" t="s">
        <v>862</v>
      </c>
      <c r="AA22" s="187" t="s">
        <v>406</v>
      </c>
      <c r="AB22" s="284" t="s">
        <v>435</v>
      </c>
    </row>
    <row r="23" spans="1:28" s="144" customFormat="1" ht="132" customHeight="1" x14ac:dyDescent="0.2">
      <c r="A23" s="190" t="s">
        <v>381</v>
      </c>
      <c r="B23" s="190">
        <v>77642</v>
      </c>
      <c r="C23" s="190" t="s">
        <v>436</v>
      </c>
      <c r="D23" s="190" t="s">
        <v>383</v>
      </c>
      <c r="E23" s="190" t="s">
        <v>397</v>
      </c>
      <c r="F23" s="190" t="s">
        <v>398</v>
      </c>
      <c r="G23" s="469" t="s">
        <v>859</v>
      </c>
      <c r="H23" s="469"/>
      <c r="I23" s="190" t="s">
        <v>399</v>
      </c>
      <c r="J23" s="190" t="s">
        <v>863</v>
      </c>
      <c r="K23" s="190" t="s">
        <v>86</v>
      </c>
      <c r="L23" s="193">
        <v>0.3</v>
      </c>
      <c r="M23" s="193">
        <v>0.4</v>
      </c>
      <c r="N23" s="196">
        <v>0.3</v>
      </c>
      <c r="O23" s="190" t="s">
        <v>387</v>
      </c>
      <c r="P23" s="185">
        <v>44928</v>
      </c>
      <c r="Q23" s="152" t="s">
        <v>400</v>
      </c>
      <c r="R23" s="152" t="s">
        <v>401</v>
      </c>
      <c r="S23" s="186">
        <v>0.4</v>
      </c>
      <c r="T23" s="187" t="s">
        <v>402</v>
      </c>
      <c r="U23" s="187" t="s">
        <v>403</v>
      </c>
      <c r="V23" s="187" t="s">
        <v>404</v>
      </c>
      <c r="W23" s="189" t="s">
        <v>419</v>
      </c>
      <c r="X23" s="186">
        <v>0.7</v>
      </c>
      <c r="Y23" s="187" t="s">
        <v>861</v>
      </c>
      <c r="Z23" s="187" t="s">
        <v>862</v>
      </c>
      <c r="AA23" s="187" t="s">
        <v>406</v>
      </c>
      <c r="AB23" s="284" t="s">
        <v>437</v>
      </c>
    </row>
    <row r="24" spans="1:28" s="144" customFormat="1" ht="132" customHeight="1" x14ac:dyDescent="0.2">
      <c r="A24" s="190" t="s">
        <v>381</v>
      </c>
      <c r="B24" s="190">
        <v>78317</v>
      </c>
      <c r="C24" s="190" t="s">
        <v>438</v>
      </c>
      <c r="D24" s="190" t="s">
        <v>383</v>
      </c>
      <c r="E24" s="190" t="s">
        <v>397</v>
      </c>
      <c r="F24" s="190" t="s">
        <v>398</v>
      </c>
      <c r="G24" s="469" t="s">
        <v>859</v>
      </c>
      <c r="H24" s="469"/>
      <c r="I24" s="190" t="s">
        <v>399</v>
      </c>
      <c r="J24" s="190" t="s">
        <v>863</v>
      </c>
      <c r="K24" s="190" t="s">
        <v>86</v>
      </c>
      <c r="L24" s="193">
        <v>0.3</v>
      </c>
      <c r="M24" s="193">
        <v>0.4</v>
      </c>
      <c r="N24" s="196">
        <v>0.3</v>
      </c>
      <c r="O24" s="190" t="s">
        <v>387</v>
      </c>
      <c r="P24" s="185">
        <v>44928</v>
      </c>
      <c r="Q24" s="152" t="s">
        <v>400</v>
      </c>
      <c r="R24" s="152" t="s">
        <v>401</v>
      </c>
      <c r="S24" s="186">
        <v>0.4</v>
      </c>
      <c r="T24" s="187" t="s">
        <v>402</v>
      </c>
      <c r="U24" s="187" t="s">
        <v>403</v>
      </c>
      <c r="V24" s="187" t="s">
        <v>404</v>
      </c>
      <c r="W24" s="189" t="s">
        <v>419</v>
      </c>
      <c r="X24" s="186">
        <v>0.7</v>
      </c>
      <c r="Y24" s="187" t="s">
        <v>861</v>
      </c>
      <c r="Z24" s="187" t="s">
        <v>862</v>
      </c>
      <c r="AA24" s="187" t="s">
        <v>406</v>
      </c>
      <c r="AB24" s="284" t="s">
        <v>439</v>
      </c>
    </row>
    <row r="25" spans="1:28" s="144" customFormat="1" ht="192" customHeight="1" x14ac:dyDescent="0.2">
      <c r="A25" s="190" t="s">
        <v>381</v>
      </c>
      <c r="B25" s="190">
        <v>78328</v>
      </c>
      <c r="C25" s="190" t="s">
        <v>440</v>
      </c>
      <c r="D25" s="190" t="s">
        <v>383</v>
      </c>
      <c r="E25" s="190" t="s">
        <v>397</v>
      </c>
      <c r="F25" s="190" t="s">
        <v>398</v>
      </c>
      <c r="G25" s="469" t="s">
        <v>859</v>
      </c>
      <c r="H25" s="469"/>
      <c r="I25" s="190" t="s">
        <v>399</v>
      </c>
      <c r="J25" s="190" t="s">
        <v>863</v>
      </c>
      <c r="K25" s="190" t="s">
        <v>86</v>
      </c>
      <c r="L25" s="193">
        <v>0.3</v>
      </c>
      <c r="M25" s="193">
        <v>0.4</v>
      </c>
      <c r="N25" s="196">
        <v>0.3</v>
      </c>
      <c r="O25" s="190" t="s">
        <v>387</v>
      </c>
      <c r="P25" s="185">
        <v>44928</v>
      </c>
      <c r="Q25" s="152" t="s">
        <v>400</v>
      </c>
      <c r="R25" s="152" t="s">
        <v>401</v>
      </c>
      <c r="S25" s="186">
        <v>0.4</v>
      </c>
      <c r="T25" s="187" t="s">
        <v>402</v>
      </c>
      <c r="U25" s="187" t="s">
        <v>403</v>
      </c>
      <c r="V25" s="187" t="s">
        <v>404</v>
      </c>
      <c r="W25" s="189" t="s">
        <v>419</v>
      </c>
      <c r="X25" s="186">
        <v>0.7</v>
      </c>
      <c r="Y25" s="187" t="s">
        <v>861</v>
      </c>
      <c r="Z25" s="187" t="s">
        <v>862</v>
      </c>
      <c r="AA25" s="187" t="s">
        <v>406</v>
      </c>
      <c r="AB25" s="284" t="s">
        <v>441</v>
      </c>
    </row>
    <row r="26" spans="1:28" s="144" customFormat="1" ht="132" customHeight="1" x14ac:dyDescent="0.2">
      <c r="A26" s="190" t="s">
        <v>381</v>
      </c>
      <c r="B26" s="190">
        <v>78329</v>
      </c>
      <c r="C26" s="190" t="s">
        <v>442</v>
      </c>
      <c r="D26" s="190" t="s">
        <v>383</v>
      </c>
      <c r="E26" s="190" t="s">
        <v>397</v>
      </c>
      <c r="F26" s="190" t="s">
        <v>864</v>
      </c>
      <c r="G26" s="469" t="s">
        <v>859</v>
      </c>
      <c r="H26" s="469"/>
      <c r="I26" s="190" t="s">
        <v>399</v>
      </c>
      <c r="J26" s="190" t="s">
        <v>443</v>
      </c>
      <c r="K26" s="190" t="s">
        <v>86</v>
      </c>
      <c r="L26" s="193">
        <v>0.3</v>
      </c>
      <c r="M26" s="193">
        <v>0.4</v>
      </c>
      <c r="N26" s="196">
        <v>0.3</v>
      </c>
      <c r="O26" s="190" t="s">
        <v>387</v>
      </c>
      <c r="P26" s="185">
        <v>44928</v>
      </c>
      <c r="Q26" s="152" t="s">
        <v>400</v>
      </c>
      <c r="R26" s="152" t="s">
        <v>401</v>
      </c>
      <c r="S26" s="186">
        <v>0.4</v>
      </c>
      <c r="T26" s="187" t="s">
        <v>402</v>
      </c>
      <c r="U26" s="187" t="s">
        <v>403</v>
      </c>
      <c r="V26" s="187" t="s">
        <v>404</v>
      </c>
      <c r="W26" s="189" t="s">
        <v>419</v>
      </c>
      <c r="X26" s="186">
        <v>0.7</v>
      </c>
      <c r="Y26" s="187" t="s">
        <v>861</v>
      </c>
      <c r="Z26" s="187" t="s">
        <v>862</v>
      </c>
      <c r="AA26" s="187" t="s">
        <v>406</v>
      </c>
      <c r="AB26" s="284" t="s">
        <v>444</v>
      </c>
    </row>
    <row r="27" spans="1:28" s="144" customFormat="1" ht="132" customHeight="1" x14ac:dyDescent="0.2">
      <c r="A27" s="190" t="s">
        <v>381</v>
      </c>
      <c r="B27" s="190">
        <v>78330</v>
      </c>
      <c r="C27" s="190" t="s">
        <v>445</v>
      </c>
      <c r="D27" s="190" t="s">
        <v>383</v>
      </c>
      <c r="E27" s="190" t="s">
        <v>397</v>
      </c>
      <c r="F27" s="190" t="s">
        <v>446</v>
      </c>
      <c r="G27" s="469" t="s">
        <v>859</v>
      </c>
      <c r="H27" s="469"/>
      <c r="I27" s="190" t="s">
        <v>399</v>
      </c>
      <c r="J27" s="190" t="s">
        <v>443</v>
      </c>
      <c r="K27" s="190" t="s">
        <v>86</v>
      </c>
      <c r="L27" s="193">
        <v>0.3</v>
      </c>
      <c r="M27" s="193">
        <v>0.4</v>
      </c>
      <c r="N27" s="196">
        <v>0.3</v>
      </c>
      <c r="O27" s="190" t="s">
        <v>387</v>
      </c>
      <c r="P27" s="185">
        <v>44928</v>
      </c>
      <c r="Q27" s="152" t="s">
        <v>400</v>
      </c>
      <c r="R27" s="152" t="s">
        <v>401</v>
      </c>
      <c r="S27" s="186">
        <v>0.4</v>
      </c>
      <c r="T27" s="187" t="s">
        <v>402</v>
      </c>
      <c r="U27" s="187" t="s">
        <v>403</v>
      </c>
      <c r="V27" s="187" t="s">
        <v>404</v>
      </c>
      <c r="W27" s="189" t="s">
        <v>419</v>
      </c>
      <c r="X27" s="186">
        <v>0.7</v>
      </c>
      <c r="Y27" s="187" t="s">
        <v>861</v>
      </c>
      <c r="Z27" s="187" t="s">
        <v>862</v>
      </c>
      <c r="AA27" s="187" t="s">
        <v>406</v>
      </c>
      <c r="AB27" s="284" t="s">
        <v>447</v>
      </c>
    </row>
    <row r="28" spans="1:28" s="144" customFormat="1" ht="132" customHeight="1" x14ac:dyDescent="0.2">
      <c r="A28" s="190" t="s">
        <v>381</v>
      </c>
      <c r="B28" s="190">
        <v>78331</v>
      </c>
      <c r="C28" s="190" t="s">
        <v>448</v>
      </c>
      <c r="D28" s="190" t="s">
        <v>383</v>
      </c>
      <c r="E28" s="190" t="s">
        <v>397</v>
      </c>
      <c r="F28" s="190" t="s">
        <v>864</v>
      </c>
      <c r="G28" s="469" t="s">
        <v>859</v>
      </c>
      <c r="H28" s="469"/>
      <c r="I28" s="190" t="s">
        <v>399</v>
      </c>
      <c r="J28" s="190" t="s">
        <v>443</v>
      </c>
      <c r="K28" s="190" t="s">
        <v>86</v>
      </c>
      <c r="L28" s="193">
        <v>0.3</v>
      </c>
      <c r="M28" s="193">
        <v>0.4</v>
      </c>
      <c r="N28" s="196">
        <v>0.3</v>
      </c>
      <c r="O28" s="190" t="s">
        <v>387</v>
      </c>
      <c r="P28" s="185">
        <v>44928</v>
      </c>
      <c r="Q28" s="152" t="s">
        <v>400</v>
      </c>
      <c r="R28" s="152" t="s">
        <v>401</v>
      </c>
      <c r="S28" s="186">
        <v>0.4</v>
      </c>
      <c r="T28" s="187" t="s">
        <v>402</v>
      </c>
      <c r="U28" s="187" t="s">
        <v>403</v>
      </c>
      <c r="V28" s="187" t="s">
        <v>404</v>
      </c>
      <c r="W28" s="189" t="s">
        <v>419</v>
      </c>
      <c r="X28" s="186">
        <v>0.7</v>
      </c>
      <c r="Y28" s="187" t="s">
        <v>861</v>
      </c>
      <c r="Z28" s="187" t="s">
        <v>862</v>
      </c>
      <c r="AA28" s="187" t="s">
        <v>406</v>
      </c>
      <c r="AB28" s="284" t="s">
        <v>449</v>
      </c>
    </row>
    <row r="29" spans="1:28" ht="303.60000000000002" x14ac:dyDescent="0.2">
      <c r="A29" s="197" t="s">
        <v>381</v>
      </c>
      <c r="B29" s="198">
        <v>1560</v>
      </c>
      <c r="C29" s="197" t="s">
        <v>450</v>
      </c>
      <c r="D29" s="197" t="s">
        <v>383</v>
      </c>
      <c r="E29" s="197" t="s">
        <v>865</v>
      </c>
      <c r="F29" s="197" t="s">
        <v>451</v>
      </c>
      <c r="G29" s="470" t="s">
        <v>866</v>
      </c>
      <c r="H29" s="470"/>
      <c r="I29" s="197" t="s">
        <v>452</v>
      </c>
      <c r="J29" s="190" t="s">
        <v>453</v>
      </c>
      <c r="K29" s="190" t="s">
        <v>86</v>
      </c>
      <c r="L29" s="192">
        <v>0.28999999999999998</v>
      </c>
      <c r="M29" s="192">
        <v>0.38</v>
      </c>
      <c r="N29" s="192">
        <v>0.33</v>
      </c>
      <c r="O29" s="190" t="s">
        <v>387</v>
      </c>
      <c r="P29" s="199" t="s">
        <v>454</v>
      </c>
      <c r="Q29" s="199" t="s">
        <v>455</v>
      </c>
      <c r="R29" s="152" t="s">
        <v>456</v>
      </c>
      <c r="S29" s="186">
        <v>0.34</v>
      </c>
      <c r="T29" s="191" t="s">
        <v>457</v>
      </c>
      <c r="U29" s="187" t="s">
        <v>458</v>
      </c>
      <c r="V29" s="187" t="s">
        <v>459</v>
      </c>
      <c r="W29" s="188" t="s">
        <v>460</v>
      </c>
      <c r="X29" s="186">
        <v>0.67</v>
      </c>
      <c r="Y29" s="187" t="s">
        <v>867</v>
      </c>
      <c r="Z29" s="187" t="s">
        <v>868</v>
      </c>
      <c r="AA29" s="198" t="s">
        <v>869</v>
      </c>
      <c r="AB29" s="197" t="s">
        <v>461</v>
      </c>
    </row>
    <row r="30" spans="1:28" ht="303.60000000000002" x14ac:dyDescent="0.2">
      <c r="A30" s="197" t="s">
        <v>381</v>
      </c>
      <c r="B30" s="198">
        <v>1557</v>
      </c>
      <c r="C30" s="197" t="s">
        <v>462</v>
      </c>
      <c r="D30" s="197" t="s">
        <v>383</v>
      </c>
      <c r="E30" s="197" t="s">
        <v>870</v>
      </c>
      <c r="F30" s="197" t="s">
        <v>451</v>
      </c>
      <c r="G30" s="471" t="s">
        <v>871</v>
      </c>
      <c r="H30" s="471"/>
      <c r="I30" s="197" t="s">
        <v>452</v>
      </c>
      <c r="J30" s="190" t="s">
        <v>453</v>
      </c>
      <c r="K30" s="190" t="s">
        <v>86</v>
      </c>
      <c r="L30" s="192">
        <v>0.28999999999999998</v>
      </c>
      <c r="M30" s="192">
        <v>0.38</v>
      </c>
      <c r="N30" s="192">
        <v>0.33</v>
      </c>
      <c r="O30" s="190" t="s">
        <v>387</v>
      </c>
      <c r="P30" s="199" t="s">
        <v>463</v>
      </c>
      <c r="Q30" s="199" t="s">
        <v>464</v>
      </c>
      <c r="R30" s="152" t="s">
        <v>456</v>
      </c>
      <c r="S30" s="186">
        <v>0.32</v>
      </c>
      <c r="T30" s="191" t="s">
        <v>457</v>
      </c>
      <c r="U30" s="187" t="s">
        <v>458</v>
      </c>
      <c r="V30" s="187" t="s">
        <v>459</v>
      </c>
      <c r="W30" s="188" t="s">
        <v>465</v>
      </c>
      <c r="X30" s="186">
        <v>0.67</v>
      </c>
      <c r="Y30" s="187" t="s">
        <v>867</v>
      </c>
      <c r="Z30" s="187" t="s">
        <v>868</v>
      </c>
      <c r="AA30" s="198" t="s">
        <v>869</v>
      </c>
      <c r="AB30" s="197" t="s">
        <v>466</v>
      </c>
    </row>
    <row r="31" spans="1:28" ht="13.2" x14ac:dyDescent="0.2">
      <c r="S31" s="200">
        <f>AVERAGE(S10:S30)</f>
        <v>0.38142857142857151</v>
      </c>
      <c r="T31" s="145"/>
      <c r="U31" s="145"/>
      <c r="V31" s="145"/>
      <c r="W31" s="145"/>
      <c r="X31" s="200">
        <f>AVERAGE(X10:X30)</f>
        <v>0.67809523809523786</v>
      </c>
    </row>
  </sheetData>
  <mergeCells count="35">
    <mergeCell ref="A2:R2"/>
    <mergeCell ref="A3:R3"/>
    <mergeCell ref="A4:R4"/>
    <mergeCell ref="A5:R6"/>
    <mergeCell ref="A8:C8"/>
    <mergeCell ref="D8:J8"/>
    <mergeCell ref="K8:R8"/>
    <mergeCell ref="G11:H11"/>
    <mergeCell ref="G12:H12"/>
    <mergeCell ref="G13:H13"/>
    <mergeCell ref="G14:H14"/>
    <mergeCell ref="G15:H15"/>
    <mergeCell ref="G16:H16"/>
    <mergeCell ref="G17:H17"/>
    <mergeCell ref="G18:H18"/>
    <mergeCell ref="G19:H19"/>
    <mergeCell ref="G26:H26"/>
    <mergeCell ref="G24:H24"/>
    <mergeCell ref="G25:H25"/>
    <mergeCell ref="G27:H27"/>
    <mergeCell ref="G28:H28"/>
    <mergeCell ref="G29:H29"/>
    <mergeCell ref="G30:H30"/>
    <mergeCell ref="S7:AB7"/>
    <mergeCell ref="B7:R7"/>
    <mergeCell ref="G20:H20"/>
    <mergeCell ref="G21:H21"/>
    <mergeCell ref="G22:H22"/>
    <mergeCell ref="S8:V8"/>
    <mergeCell ref="W8:W9"/>
    <mergeCell ref="X8:AA8"/>
    <mergeCell ref="AB8:AB9"/>
    <mergeCell ref="G9:H9"/>
    <mergeCell ref="G10:H10"/>
    <mergeCell ref="G23:H23"/>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8B8AD-79F0-2540-910A-B44BE0F775AB}">
  <dimension ref="A1:Z15"/>
  <sheetViews>
    <sheetView view="pageBreakPreview" topLeftCell="U12" zoomScale="80" zoomScaleNormal="100" zoomScaleSheetLayoutView="80" workbookViewId="0">
      <selection activeCell="Z6" sqref="Z6"/>
    </sheetView>
  </sheetViews>
  <sheetFormatPr baseColWidth="10" defaultColWidth="11.44140625" defaultRowHeight="11.4" x14ac:dyDescent="0.2"/>
  <cols>
    <col min="1" max="1" width="22.44140625" style="131" customWidth="1"/>
    <col min="2" max="2" width="4.44140625" style="132" customWidth="1"/>
    <col min="3" max="3" width="31.77734375" style="133" customWidth="1"/>
    <col min="4" max="4" width="26.44140625" style="133" customWidth="1"/>
    <col min="5" max="5" width="26.44140625" style="134" customWidth="1"/>
    <col min="6" max="6" width="16.44140625" style="134" customWidth="1"/>
    <col min="7" max="7" width="20.33203125" style="134" customWidth="1"/>
    <col min="8" max="8" width="18.109375" style="134" customWidth="1"/>
    <col min="9" max="9" width="28.44140625" style="133" customWidth="1"/>
    <col min="10" max="10" width="24.77734375" style="135" customWidth="1"/>
    <col min="11" max="11" width="17.44140625" style="136" hidden="1" customWidth="1"/>
    <col min="12" max="12" width="17.6640625" style="137" hidden="1" customWidth="1"/>
    <col min="13" max="13" width="19.77734375" style="138" hidden="1" customWidth="1"/>
    <col min="14" max="14" width="19.6640625" style="138" hidden="1" customWidth="1"/>
    <col min="15" max="15" width="27" style="138" hidden="1" customWidth="1"/>
    <col min="16" max="16" width="50.6640625" style="128" hidden="1" customWidth="1"/>
    <col min="17" max="17" width="9" style="128" customWidth="1"/>
    <col min="18" max="18" width="32.33203125" style="128" customWidth="1"/>
    <col min="19" max="19" width="38.109375" style="129" customWidth="1"/>
    <col min="20" max="20" width="38.44140625" style="128" customWidth="1"/>
    <col min="21" max="21" width="49.44140625" style="128" customWidth="1"/>
    <col min="22" max="22" width="11.44140625" style="128"/>
    <col min="23" max="23" width="73.44140625" style="128" customWidth="1"/>
    <col min="24" max="24" width="55.6640625" style="128" customWidth="1"/>
    <col min="25" max="25" width="55.33203125" style="128" customWidth="1"/>
    <col min="26" max="26" width="51.6640625" style="128" customWidth="1"/>
    <col min="27" max="16384" width="11.44140625" style="128"/>
  </cols>
  <sheetData>
    <row r="1" spans="1:26" ht="45.75" customHeight="1" x14ac:dyDescent="0.25">
      <c r="A1" s="156"/>
      <c r="B1" s="488" t="s">
        <v>359</v>
      </c>
      <c r="C1" s="488"/>
      <c r="D1" s="488"/>
      <c r="E1" s="488"/>
      <c r="F1" s="488"/>
      <c r="G1" s="488"/>
      <c r="H1" s="488"/>
      <c r="I1" s="488"/>
      <c r="J1" s="488"/>
      <c r="K1" s="157"/>
      <c r="L1" s="158"/>
      <c r="M1" s="158"/>
      <c r="N1" s="158"/>
      <c r="O1" s="158"/>
      <c r="P1" s="159"/>
      <c r="Q1" s="489" t="s">
        <v>360</v>
      </c>
      <c r="R1" s="490"/>
      <c r="S1" s="490"/>
      <c r="T1" s="490"/>
      <c r="U1" s="490"/>
      <c r="V1" s="490"/>
      <c r="W1" s="490"/>
      <c r="X1" s="490"/>
      <c r="Y1" s="490"/>
      <c r="Z1" s="490"/>
    </row>
    <row r="2" spans="1:26" ht="51" customHeight="1" x14ac:dyDescent="0.25">
      <c r="A2" s="160"/>
      <c r="B2" s="492" t="s">
        <v>467</v>
      </c>
      <c r="C2" s="492"/>
      <c r="D2" s="492"/>
      <c r="E2" s="492"/>
      <c r="F2" s="492"/>
      <c r="G2" s="492"/>
      <c r="H2" s="492"/>
      <c r="I2" s="492"/>
      <c r="J2" s="492"/>
      <c r="K2" s="493" t="s">
        <v>468</v>
      </c>
      <c r="L2" s="493"/>
      <c r="M2" s="493"/>
      <c r="N2" s="493"/>
      <c r="O2" s="493"/>
      <c r="P2" s="161"/>
      <c r="Q2" s="478" t="s">
        <v>364</v>
      </c>
      <c r="R2" s="478"/>
      <c r="S2" s="478"/>
      <c r="T2" s="478"/>
      <c r="U2" s="477" t="s">
        <v>365</v>
      </c>
      <c r="V2" s="478" t="s">
        <v>469</v>
      </c>
      <c r="W2" s="478"/>
      <c r="X2" s="478"/>
      <c r="Y2" s="478"/>
      <c r="Z2" s="477" t="s">
        <v>470</v>
      </c>
    </row>
    <row r="3" spans="1:26" ht="69" customHeight="1" x14ac:dyDescent="0.2">
      <c r="A3" s="162" t="s">
        <v>37</v>
      </c>
      <c r="B3" s="494" t="s">
        <v>38</v>
      </c>
      <c r="C3" s="494"/>
      <c r="D3" s="162" t="s">
        <v>39</v>
      </c>
      <c r="E3" s="162" t="s">
        <v>471</v>
      </c>
      <c r="F3" s="162" t="s">
        <v>41</v>
      </c>
      <c r="G3" s="162" t="s">
        <v>42</v>
      </c>
      <c r="H3" s="162" t="s">
        <v>43</v>
      </c>
      <c r="I3" s="162" t="s">
        <v>378</v>
      </c>
      <c r="J3" s="162" t="s">
        <v>45</v>
      </c>
      <c r="K3" s="163" t="s">
        <v>46</v>
      </c>
      <c r="L3" s="163" t="s">
        <v>47</v>
      </c>
      <c r="M3" s="163" t="s">
        <v>48</v>
      </c>
      <c r="N3" s="163" t="s">
        <v>49</v>
      </c>
      <c r="O3" s="163" t="s">
        <v>50</v>
      </c>
      <c r="P3" s="164" t="s">
        <v>472</v>
      </c>
      <c r="Q3" s="147" t="s">
        <v>51</v>
      </c>
      <c r="R3" s="147" t="s">
        <v>48</v>
      </c>
      <c r="S3" s="147" t="s">
        <v>49</v>
      </c>
      <c r="T3" s="147" t="s">
        <v>50</v>
      </c>
      <c r="U3" s="477"/>
      <c r="V3" s="147" t="s">
        <v>51</v>
      </c>
      <c r="W3" s="147" t="s">
        <v>48</v>
      </c>
      <c r="X3" s="147" t="s">
        <v>49</v>
      </c>
      <c r="Y3" s="147" t="s">
        <v>50</v>
      </c>
      <c r="Z3" s="477"/>
    </row>
    <row r="4" spans="1:26" ht="143.25" customHeight="1" x14ac:dyDescent="0.25">
      <c r="A4" s="491" t="s">
        <v>473</v>
      </c>
      <c r="B4" s="166" t="s">
        <v>474</v>
      </c>
      <c r="C4" s="167" t="s">
        <v>475</v>
      </c>
      <c r="D4" s="167" t="s">
        <v>476</v>
      </c>
      <c r="E4" s="168" t="s">
        <v>57</v>
      </c>
      <c r="F4" s="165">
        <v>0</v>
      </c>
      <c r="G4" s="169">
        <v>0.5</v>
      </c>
      <c r="H4" s="169">
        <v>0.5</v>
      </c>
      <c r="I4" s="167" t="s">
        <v>477</v>
      </c>
      <c r="J4" s="165" t="s">
        <v>478</v>
      </c>
      <c r="K4" s="170"/>
      <c r="L4" s="171"/>
      <c r="M4" s="172"/>
      <c r="N4" s="172"/>
      <c r="O4" s="172"/>
      <c r="P4" s="173"/>
      <c r="Q4" s="148">
        <v>0.33</v>
      </c>
      <c r="R4" s="149" t="s">
        <v>479</v>
      </c>
      <c r="S4" s="149" t="s">
        <v>480</v>
      </c>
      <c r="T4" s="149" t="s">
        <v>481</v>
      </c>
      <c r="U4" s="150" t="s">
        <v>482</v>
      </c>
      <c r="V4" s="169">
        <v>1</v>
      </c>
      <c r="W4" s="165" t="s">
        <v>879</v>
      </c>
      <c r="X4" s="165" t="s">
        <v>483</v>
      </c>
      <c r="Y4" s="165" t="s">
        <v>484</v>
      </c>
      <c r="Z4" s="150" t="s">
        <v>485</v>
      </c>
    </row>
    <row r="5" spans="1:26" ht="99.75" customHeight="1" x14ac:dyDescent="0.25">
      <c r="A5" s="491"/>
      <c r="B5" s="174" t="s">
        <v>486</v>
      </c>
      <c r="C5" s="175" t="s">
        <v>487</v>
      </c>
      <c r="D5" s="175" t="s">
        <v>488</v>
      </c>
      <c r="E5" s="176" t="s">
        <v>57</v>
      </c>
      <c r="F5" s="177">
        <v>0</v>
      </c>
      <c r="G5" s="177">
        <v>1</v>
      </c>
      <c r="H5" s="177">
        <v>0</v>
      </c>
      <c r="I5" s="175" t="s">
        <v>489</v>
      </c>
      <c r="J5" s="177" t="s">
        <v>490</v>
      </c>
      <c r="K5" s="171"/>
      <c r="L5" s="171"/>
      <c r="M5" s="172"/>
      <c r="N5" s="172"/>
      <c r="O5" s="172"/>
      <c r="P5" s="173"/>
      <c r="Q5" s="151">
        <v>0</v>
      </c>
      <c r="R5" s="152" t="s">
        <v>480</v>
      </c>
      <c r="S5" s="153" t="s">
        <v>480</v>
      </c>
      <c r="T5" s="152" t="s">
        <v>480</v>
      </c>
      <c r="U5" s="150" t="s">
        <v>491</v>
      </c>
      <c r="V5" s="169">
        <v>0</v>
      </c>
      <c r="W5" s="165" t="s">
        <v>492</v>
      </c>
      <c r="X5" s="165" t="s">
        <v>480</v>
      </c>
      <c r="Y5" s="165" t="s">
        <v>480</v>
      </c>
      <c r="Z5" s="154" t="s">
        <v>978</v>
      </c>
    </row>
    <row r="6" spans="1:26" ht="99.75" customHeight="1" x14ac:dyDescent="0.25">
      <c r="A6" s="491"/>
      <c r="B6" s="174" t="s">
        <v>493</v>
      </c>
      <c r="C6" s="175" t="s">
        <v>494</v>
      </c>
      <c r="D6" s="175" t="s">
        <v>495</v>
      </c>
      <c r="E6" s="176" t="s">
        <v>57</v>
      </c>
      <c r="F6" s="177">
        <v>0</v>
      </c>
      <c r="G6" s="177">
        <v>4</v>
      </c>
      <c r="H6" s="177">
        <v>0</v>
      </c>
      <c r="I6" s="175" t="s">
        <v>489</v>
      </c>
      <c r="J6" s="177" t="s">
        <v>478</v>
      </c>
      <c r="K6" s="171"/>
      <c r="L6" s="171"/>
      <c r="M6" s="172"/>
      <c r="N6" s="172"/>
      <c r="O6" s="172"/>
      <c r="P6" s="173"/>
      <c r="Q6" s="151">
        <v>0.33</v>
      </c>
      <c r="R6" s="149" t="s">
        <v>880</v>
      </c>
      <c r="S6" s="154" t="s">
        <v>480</v>
      </c>
      <c r="T6" s="150" t="s">
        <v>496</v>
      </c>
      <c r="U6" s="150" t="s">
        <v>491</v>
      </c>
      <c r="V6" s="169">
        <v>0.75</v>
      </c>
      <c r="W6" s="165" t="s">
        <v>881</v>
      </c>
      <c r="X6" s="165" t="s">
        <v>497</v>
      </c>
      <c r="Y6" s="165" t="s">
        <v>498</v>
      </c>
      <c r="Z6" s="154" t="s">
        <v>977</v>
      </c>
    </row>
    <row r="7" spans="1:26" ht="400.95" customHeight="1" x14ac:dyDescent="0.25">
      <c r="A7" s="491" t="s">
        <v>499</v>
      </c>
      <c r="B7" s="178" t="s">
        <v>61</v>
      </c>
      <c r="C7" s="167" t="s">
        <v>500</v>
      </c>
      <c r="D7" s="167" t="s">
        <v>501</v>
      </c>
      <c r="E7" s="168" t="s">
        <v>86</v>
      </c>
      <c r="F7" s="169">
        <v>0.33</v>
      </c>
      <c r="G7" s="169">
        <v>0.33</v>
      </c>
      <c r="H7" s="169">
        <v>0.34</v>
      </c>
      <c r="I7" s="167" t="s">
        <v>502</v>
      </c>
      <c r="J7" s="165" t="s">
        <v>503</v>
      </c>
      <c r="K7" s="171"/>
      <c r="L7" s="171"/>
      <c r="M7" s="172"/>
      <c r="N7" s="172"/>
      <c r="O7" s="172"/>
      <c r="P7" s="173"/>
      <c r="Q7" s="151">
        <v>0.33</v>
      </c>
      <c r="R7" s="149" t="s">
        <v>504</v>
      </c>
      <c r="S7" s="149" t="s">
        <v>505</v>
      </c>
      <c r="T7" s="150" t="s">
        <v>506</v>
      </c>
      <c r="U7" s="150" t="s">
        <v>882</v>
      </c>
      <c r="V7" s="169">
        <v>0.33</v>
      </c>
      <c r="W7" s="165" t="s">
        <v>883</v>
      </c>
      <c r="X7" s="165" t="s">
        <v>884</v>
      </c>
      <c r="Y7" s="165" t="s">
        <v>507</v>
      </c>
      <c r="Z7" s="150" t="s">
        <v>508</v>
      </c>
    </row>
    <row r="8" spans="1:26" ht="100.5" customHeight="1" x14ac:dyDescent="0.25">
      <c r="A8" s="491"/>
      <c r="B8" s="178" t="s">
        <v>68</v>
      </c>
      <c r="C8" s="167" t="s">
        <v>509</v>
      </c>
      <c r="D8" s="167" t="s">
        <v>510</v>
      </c>
      <c r="E8" s="168" t="s">
        <v>57</v>
      </c>
      <c r="F8" s="165">
        <v>1</v>
      </c>
      <c r="G8" s="165">
        <v>0</v>
      </c>
      <c r="H8" s="165">
        <v>0</v>
      </c>
      <c r="I8" s="167" t="s">
        <v>511</v>
      </c>
      <c r="J8" s="152" t="s">
        <v>512</v>
      </c>
      <c r="K8" s="171"/>
      <c r="L8" s="171"/>
      <c r="M8" s="172"/>
      <c r="N8" s="172"/>
      <c r="O8" s="172"/>
      <c r="P8" s="173"/>
      <c r="Q8" s="155">
        <v>1</v>
      </c>
      <c r="R8" s="149" t="s">
        <v>513</v>
      </c>
      <c r="S8" s="149" t="s">
        <v>514</v>
      </c>
      <c r="T8" s="150" t="s">
        <v>515</v>
      </c>
      <c r="U8" s="150" t="s">
        <v>872</v>
      </c>
      <c r="V8" s="155">
        <v>1</v>
      </c>
      <c r="W8" s="165" t="s">
        <v>480</v>
      </c>
      <c r="X8" s="165" t="s">
        <v>480</v>
      </c>
      <c r="Y8" s="165" t="s">
        <v>480</v>
      </c>
      <c r="Z8" s="165" t="s">
        <v>516</v>
      </c>
    </row>
    <row r="9" spans="1:26" ht="100.5" customHeight="1" x14ac:dyDescent="0.25">
      <c r="A9" s="491"/>
      <c r="B9" s="178" t="s">
        <v>517</v>
      </c>
      <c r="C9" s="167" t="s">
        <v>518</v>
      </c>
      <c r="D9" s="167" t="s">
        <v>519</v>
      </c>
      <c r="E9" s="168" t="s">
        <v>86</v>
      </c>
      <c r="F9" s="169">
        <v>0.33</v>
      </c>
      <c r="G9" s="169">
        <v>0.33</v>
      </c>
      <c r="H9" s="169">
        <v>0.34</v>
      </c>
      <c r="I9" s="167" t="s">
        <v>520</v>
      </c>
      <c r="J9" s="152" t="s">
        <v>503</v>
      </c>
      <c r="K9" s="171"/>
      <c r="L9" s="171"/>
      <c r="M9" s="172"/>
      <c r="N9" s="172"/>
      <c r="O9" s="172"/>
      <c r="P9" s="173"/>
      <c r="Q9" s="151">
        <v>0.33</v>
      </c>
      <c r="R9" s="149" t="s">
        <v>521</v>
      </c>
      <c r="S9" s="149" t="s">
        <v>522</v>
      </c>
      <c r="T9" s="150" t="s">
        <v>523</v>
      </c>
      <c r="U9" s="150" t="s">
        <v>524</v>
      </c>
      <c r="V9" s="169">
        <v>0.33</v>
      </c>
      <c r="W9" s="165" t="s">
        <v>873</v>
      </c>
      <c r="X9" s="165" t="s">
        <v>874</v>
      </c>
      <c r="Y9" s="150" t="s">
        <v>523</v>
      </c>
      <c r="Z9" s="150" t="s">
        <v>975</v>
      </c>
    </row>
    <row r="10" spans="1:26" ht="279" customHeight="1" x14ac:dyDescent="0.25">
      <c r="A10" s="491" t="s">
        <v>525</v>
      </c>
      <c r="B10" s="178" t="s">
        <v>74</v>
      </c>
      <c r="C10" s="154" t="s">
        <v>526</v>
      </c>
      <c r="D10" s="154" t="s">
        <v>527</v>
      </c>
      <c r="E10" s="168" t="s">
        <v>57</v>
      </c>
      <c r="F10" s="165">
        <v>0</v>
      </c>
      <c r="G10" s="165">
        <v>0</v>
      </c>
      <c r="H10" s="165">
        <v>1</v>
      </c>
      <c r="I10" s="154" t="s">
        <v>528</v>
      </c>
      <c r="J10" s="152" t="s">
        <v>529</v>
      </c>
      <c r="K10" s="171"/>
      <c r="L10" s="171"/>
      <c r="M10" s="172"/>
      <c r="N10" s="172"/>
      <c r="O10" s="172"/>
      <c r="P10" s="173"/>
      <c r="Q10" s="151">
        <v>0</v>
      </c>
      <c r="R10" s="150" t="s">
        <v>530</v>
      </c>
      <c r="S10" s="149" t="s">
        <v>875</v>
      </c>
      <c r="T10" s="150" t="s">
        <v>531</v>
      </c>
      <c r="U10" s="150" t="s">
        <v>532</v>
      </c>
      <c r="V10" s="179">
        <v>0</v>
      </c>
      <c r="W10" s="165" t="s">
        <v>533</v>
      </c>
      <c r="X10" s="165" t="s">
        <v>876</v>
      </c>
      <c r="Y10" s="165" t="s">
        <v>534</v>
      </c>
      <c r="Z10" s="150" t="s">
        <v>532</v>
      </c>
    </row>
    <row r="11" spans="1:26" ht="153" customHeight="1" x14ac:dyDescent="0.25">
      <c r="A11" s="491"/>
      <c r="B11" s="180" t="s">
        <v>78</v>
      </c>
      <c r="C11" s="175" t="s">
        <v>535</v>
      </c>
      <c r="D11" s="175" t="s">
        <v>536</v>
      </c>
      <c r="E11" s="176" t="s">
        <v>57</v>
      </c>
      <c r="F11" s="177">
        <v>1</v>
      </c>
      <c r="G11" s="177">
        <v>0</v>
      </c>
      <c r="H11" s="177">
        <v>1</v>
      </c>
      <c r="I11" s="175" t="s">
        <v>537</v>
      </c>
      <c r="J11" s="181" t="s">
        <v>512</v>
      </c>
      <c r="K11" s="171"/>
      <c r="L11" s="171"/>
      <c r="M11" s="172"/>
      <c r="N11" s="172"/>
      <c r="O11" s="172"/>
      <c r="P11" s="173"/>
      <c r="Q11" s="155">
        <v>0.5</v>
      </c>
      <c r="R11" s="150" t="s">
        <v>538</v>
      </c>
      <c r="S11" s="149" t="s">
        <v>539</v>
      </c>
      <c r="T11" s="150" t="s">
        <v>540</v>
      </c>
      <c r="U11" s="150" t="s">
        <v>541</v>
      </c>
      <c r="V11" s="155">
        <v>0.5</v>
      </c>
      <c r="W11" s="165" t="s">
        <v>480</v>
      </c>
      <c r="X11" s="165" t="s">
        <v>480</v>
      </c>
      <c r="Y11" s="165" t="s">
        <v>480</v>
      </c>
      <c r="Z11" s="150" t="s">
        <v>532</v>
      </c>
    </row>
    <row r="12" spans="1:26" ht="177" customHeight="1" x14ac:dyDescent="0.25">
      <c r="A12" s="491"/>
      <c r="B12" s="180" t="s">
        <v>84</v>
      </c>
      <c r="C12" s="175" t="s">
        <v>542</v>
      </c>
      <c r="D12" s="175" t="s">
        <v>543</v>
      </c>
      <c r="E12" s="176" t="s">
        <v>57</v>
      </c>
      <c r="F12" s="177">
        <v>1</v>
      </c>
      <c r="G12" s="177">
        <v>0</v>
      </c>
      <c r="H12" s="177">
        <v>0</v>
      </c>
      <c r="I12" s="175" t="s">
        <v>544</v>
      </c>
      <c r="J12" s="181" t="s">
        <v>512</v>
      </c>
      <c r="K12" s="171"/>
      <c r="L12" s="171"/>
      <c r="M12" s="172"/>
      <c r="N12" s="172"/>
      <c r="O12" s="172"/>
      <c r="P12" s="173"/>
      <c r="Q12" s="151">
        <v>0</v>
      </c>
      <c r="R12" s="150" t="s">
        <v>545</v>
      </c>
      <c r="S12" s="149" t="s">
        <v>546</v>
      </c>
      <c r="T12" s="150" t="s">
        <v>547</v>
      </c>
      <c r="U12" s="150" t="s">
        <v>877</v>
      </c>
      <c r="V12" s="179">
        <v>1</v>
      </c>
      <c r="W12" s="152" t="s">
        <v>878</v>
      </c>
      <c r="X12" s="152" t="s">
        <v>548</v>
      </c>
      <c r="Y12" s="152" t="s">
        <v>549</v>
      </c>
      <c r="Z12" s="150" t="s">
        <v>976</v>
      </c>
    </row>
    <row r="13" spans="1:26" ht="81" customHeight="1" x14ac:dyDescent="0.25">
      <c r="A13" s="491" t="s">
        <v>550</v>
      </c>
      <c r="B13" s="180" t="s">
        <v>90</v>
      </c>
      <c r="C13" s="175" t="s">
        <v>551</v>
      </c>
      <c r="D13" s="175" t="s">
        <v>552</v>
      </c>
      <c r="E13" s="176" t="s">
        <v>57</v>
      </c>
      <c r="F13" s="177">
        <v>0</v>
      </c>
      <c r="G13" s="177">
        <v>0</v>
      </c>
      <c r="H13" s="177">
        <v>1</v>
      </c>
      <c r="I13" s="175" t="s">
        <v>553</v>
      </c>
      <c r="J13" s="177" t="s">
        <v>102</v>
      </c>
      <c r="K13" s="171"/>
      <c r="L13" s="171"/>
      <c r="M13" s="172"/>
      <c r="N13" s="172"/>
      <c r="O13" s="172"/>
      <c r="P13" s="173"/>
      <c r="Q13" s="151">
        <v>0</v>
      </c>
      <c r="R13" s="152" t="s">
        <v>480</v>
      </c>
      <c r="S13" s="153" t="s">
        <v>480</v>
      </c>
      <c r="T13" s="152" t="s">
        <v>480</v>
      </c>
      <c r="U13" s="150" t="s">
        <v>532</v>
      </c>
      <c r="V13" s="151">
        <v>0</v>
      </c>
      <c r="W13" s="165" t="s">
        <v>480</v>
      </c>
      <c r="X13" s="165" t="s">
        <v>480</v>
      </c>
      <c r="Y13" s="165" t="s">
        <v>480</v>
      </c>
      <c r="Z13" s="150" t="s">
        <v>532</v>
      </c>
    </row>
    <row r="14" spans="1:26" ht="107.25" customHeight="1" x14ac:dyDescent="0.25">
      <c r="A14" s="491"/>
      <c r="B14" s="180" t="s">
        <v>554</v>
      </c>
      <c r="C14" s="175" t="s">
        <v>555</v>
      </c>
      <c r="D14" s="175" t="s">
        <v>556</v>
      </c>
      <c r="E14" s="176" t="s">
        <v>57</v>
      </c>
      <c r="F14" s="177">
        <v>0</v>
      </c>
      <c r="G14" s="177">
        <v>0</v>
      </c>
      <c r="H14" s="177">
        <v>1</v>
      </c>
      <c r="I14" s="175" t="s">
        <v>557</v>
      </c>
      <c r="J14" s="181" t="s">
        <v>512</v>
      </c>
      <c r="K14" s="171"/>
      <c r="L14" s="171"/>
      <c r="M14" s="172"/>
      <c r="N14" s="172"/>
      <c r="O14" s="172"/>
      <c r="P14" s="173"/>
      <c r="Q14" s="151">
        <v>0</v>
      </c>
      <c r="R14" s="152" t="s">
        <v>480</v>
      </c>
      <c r="S14" s="153" t="s">
        <v>480</v>
      </c>
      <c r="T14" s="152" t="s">
        <v>480</v>
      </c>
      <c r="U14" s="150" t="s">
        <v>532</v>
      </c>
      <c r="V14" s="151">
        <v>0</v>
      </c>
      <c r="W14" s="165" t="s">
        <v>480</v>
      </c>
      <c r="X14" s="165" t="s">
        <v>480</v>
      </c>
      <c r="Y14" s="165" t="s">
        <v>480</v>
      </c>
      <c r="Z14" s="150" t="s">
        <v>532</v>
      </c>
    </row>
    <row r="15" spans="1:26" ht="13.2" x14ac:dyDescent="0.25">
      <c r="A15" s="9"/>
      <c r="B15" s="311"/>
      <c r="C15" s="312"/>
      <c r="D15" s="312"/>
      <c r="E15" s="313"/>
      <c r="F15" s="313"/>
      <c r="G15" s="313"/>
      <c r="H15" s="313"/>
      <c r="I15" s="312"/>
      <c r="J15" s="10"/>
      <c r="K15" s="314"/>
      <c r="L15" s="315"/>
      <c r="M15" s="316"/>
      <c r="N15" s="316"/>
      <c r="O15" s="316"/>
      <c r="P15" s="1"/>
      <c r="Q15" s="146">
        <f>SUM(Q4:Q14)/11</f>
        <v>0.25636363636363635</v>
      </c>
      <c r="R15" s="139"/>
      <c r="S15" s="140"/>
      <c r="T15" s="139"/>
      <c r="U15" s="140"/>
      <c r="V15" s="146">
        <f>SUM(V4:V14)/11</f>
        <v>0.44636363636363635</v>
      </c>
      <c r="W15" s="1"/>
      <c r="X15" s="1"/>
      <c r="Y15" s="1"/>
      <c r="Z15" s="1"/>
    </row>
  </sheetData>
  <mergeCells count="13">
    <mergeCell ref="B1:J1"/>
    <mergeCell ref="Q1:Z1"/>
    <mergeCell ref="A13:A14"/>
    <mergeCell ref="B2:J2"/>
    <mergeCell ref="K2:O2"/>
    <mergeCell ref="Q2:T2"/>
    <mergeCell ref="U2:U3"/>
    <mergeCell ref="Z2:Z3"/>
    <mergeCell ref="B3:C3"/>
    <mergeCell ref="A4:A6"/>
    <mergeCell ref="A7:A9"/>
    <mergeCell ref="A10:A12"/>
    <mergeCell ref="V2:Y2"/>
  </mergeCells>
  <printOptions horizontalCentered="1" verticalCentered="1"/>
  <pageMargins left="0.70866141732283472" right="0.70866141732283472" top="0.74803149606299213" bottom="0.74803149606299213" header="0.31496062992125984" footer="0.31496062992125984"/>
  <pageSetup scale="26" orientation="landscape" r:id="rId1"/>
  <colBreaks count="1" manualBreakCount="1">
    <brk id="21" max="1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FE1FA-E1BC-42C9-BA58-85F1D8117078}">
  <sheetPr>
    <tabColor rgb="FF00B050"/>
  </sheetPr>
  <dimension ref="A1:Y15"/>
  <sheetViews>
    <sheetView showGridLines="0" view="pageBreakPreview" topLeftCell="I1" zoomScale="70" zoomScaleNormal="100" zoomScaleSheetLayoutView="70" workbookViewId="0">
      <pane ySplit="3" topLeftCell="A6" activePane="bottomLeft" state="frozen"/>
      <selection activeCell="I1" sqref="I1"/>
      <selection pane="bottomLeft" activeCell="S7" sqref="S7"/>
    </sheetView>
  </sheetViews>
  <sheetFormatPr baseColWidth="10" defaultColWidth="11.44140625" defaultRowHeight="13.2" x14ac:dyDescent="0.3"/>
  <cols>
    <col min="1" max="1" width="23.109375" style="5" customWidth="1"/>
    <col min="2" max="2" width="4.33203125" style="5" customWidth="1"/>
    <col min="3" max="3" width="37.6640625" style="5" customWidth="1"/>
    <col min="4" max="4" width="22.77734375" style="5" customWidth="1"/>
    <col min="5" max="5" width="23.33203125" style="7" customWidth="1"/>
    <col min="6" max="6" width="24.77734375" style="7" bestFit="1" customWidth="1"/>
    <col min="7" max="7" width="25.33203125" style="7" bestFit="1" customWidth="1"/>
    <col min="8" max="8" width="24.77734375" style="7" bestFit="1" customWidth="1"/>
    <col min="9" max="9" width="28.44140625" style="5" customWidth="1"/>
    <col min="10" max="10" width="51.77734375" style="5" customWidth="1"/>
    <col min="11" max="11" width="11.44140625" style="5" hidden="1" customWidth="1"/>
    <col min="12" max="12" width="64.44140625" style="5" hidden="1" customWidth="1"/>
    <col min="13" max="13" width="34.44140625" style="5" hidden="1" customWidth="1"/>
    <col min="14" max="14" width="36.33203125" style="5" hidden="1" customWidth="1"/>
    <col min="15" max="15" width="30.77734375" style="5" hidden="1" customWidth="1"/>
    <col min="16" max="16" width="11.44140625" style="5"/>
    <col min="17" max="17" width="38.44140625" style="5" customWidth="1"/>
    <col min="18" max="18" width="31.44140625" style="5" customWidth="1"/>
    <col min="19" max="19" width="25.44140625" style="5" customWidth="1"/>
    <col min="20" max="20" width="30.44140625" style="5" customWidth="1"/>
    <col min="21" max="21" width="18.6640625" style="5" customWidth="1"/>
    <col min="22" max="22" width="55.77734375" style="5" customWidth="1"/>
    <col min="23" max="24" width="31" style="5" customWidth="1"/>
    <col min="25" max="25" width="40.44140625" style="5" customWidth="1"/>
    <col min="26" max="16384" width="11.44140625" style="5"/>
  </cols>
  <sheetData>
    <row r="1" spans="1:25" s="6" customFormat="1" ht="29.25" customHeight="1" x14ac:dyDescent="0.3">
      <c r="A1" s="496"/>
      <c r="B1" s="496"/>
      <c r="C1" s="497" t="s">
        <v>359</v>
      </c>
      <c r="D1" s="497"/>
      <c r="E1" s="497"/>
      <c r="F1" s="497"/>
      <c r="G1" s="497"/>
      <c r="H1" s="497"/>
      <c r="I1" s="497"/>
      <c r="J1" s="497"/>
      <c r="K1" s="497"/>
      <c r="L1" s="497"/>
      <c r="M1" s="497"/>
      <c r="N1" s="497"/>
      <c r="O1" s="497"/>
      <c r="P1" s="472" t="s">
        <v>360</v>
      </c>
      <c r="Q1" s="472"/>
      <c r="R1" s="472"/>
      <c r="S1" s="472"/>
      <c r="T1" s="472"/>
      <c r="U1" s="472"/>
      <c r="V1" s="472"/>
      <c r="W1" s="472"/>
      <c r="X1" s="472"/>
      <c r="Y1" s="472"/>
    </row>
    <row r="2" spans="1:25" s="6" customFormat="1" ht="21.75" customHeight="1" x14ac:dyDescent="0.3">
      <c r="A2" s="496"/>
      <c r="B2" s="496"/>
      <c r="C2" s="497" t="s">
        <v>558</v>
      </c>
      <c r="D2" s="497"/>
      <c r="E2" s="497"/>
      <c r="F2" s="497"/>
      <c r="G2" s="497"/>
      <c r="H2" s="497"/>
      <c r="I2" s="497"/>
      <c r="J2" s="497"/>
      <c r="K2" s="497"/>
      <c r="L2" s="497"/>
      <c r="M2" s="497"/>
      <c r="N2" s="497"/>
      <c r="O2" s="497"/>
      <c r="P2" s="478" t="s">
        <v>364</v>
      </c>
      <c r="Q2" s="478"/>
      <c r="R2" s="478"/>
      <c r="S2" s="478"/>
      <c r="T2" s="477" t="s">
        <v>365</v>
      </c>
      <c r="U2" s="478" t="s">
        <v>559</v>
      </c>
      <c r="V2" s="478"/>
      <c r="W2" s="478"/>
      <c r="X2" s="478"/>
      <c r="Y2" s="477" t="s">
        <v>470</v>
      </c>
    </row>
    <row r="3" spans="1:25" s="6" customFormat="1" ht="54" customHeight="1" x14ac:dyDescent="0.3">
      <c r="A3" s="162" t="s">
        <v>37</v>
      </c>
      <c r="B3" s="498" t="s">
        <v>38</v>
      </c>
      <c r="C3" s="498"/>
      <c r="D3" s="278" t="s">
        <v>39</v>
      </c>
      <c r="E3" s="182" t="s">
        <v>560</v>
      </c>
      <c r="F3" s="182" t="s">
        <v>41</v>
      </c>
      <c r="G3" s="182" t="s">
        <v>42</v>
      </c>
      <c r="H3" s="182" t="s">
        <v>43</v>
      </c>
      <c r="I3" s="279" t="s">
        <v>378</v>
      </c>
      <c r="J3" s="278" t="s">
        <v>45</v>
      </c>
      <c r="K3" s="494" t="s">
        <v>561</v>
      </c>
      <c r="L3" s="494"/>
      <c r="M3" s="494"/>
      <c r="N3" s="494"/>
      <c r="O3" s="162" t="s">
        <v>34</v>
      </c>
      <c r="P3" s="147" t="s">
        <v>51</v>
      </c>
      <c r="Q3" s="147" t="s">
        <v>48</v>
      </c>
      <c r="R3" s="147" t="s">
        <v>49</v>
      </c>
      <c r="S3" s="147" t="s">
        <v>50</v>
      </c>
      <c r="T3" s="477"/>
      <c r="U3" s="147" t="s">
        <v>51</v>
      </c>
      <c r="V3" s="147" t="s">
        <v>48</v>
      </c>
      <c r="W3" s="147" t="s">
        <v>49</v>
      </c>
      <c r="X3" s="147" t="s">
        <v>50</v>
      </c>
      <c r="Y3" s="477"/>
    </row>
    <row r="4" spans="1:25" ht="174.75" customHeight="1" x14ac:dyDescent="0.3">
      <c r="A4" s="495" t="s">
        <v>562</v>
      </c>
      <c r="B4" s="281" t="s">
        <v>474</v>
      </c>
      <c r="C4" s="282" t="s">
        <v>563</v>
      </c>
      <c r="D4" s="282" t="s">
        <v>564</v>
      </c>
      <c r="E4" s="168" t="s">
        <v>57</v>
      </c>
      <c r="F4" s="283">
        <v>1</v>
      </c>
      <c r="G4" s="283">
        <v>1</v>
      </c>
      <c r="H4" s="283">
        <v>1</v>
      </c>
      <c r="I4" s="284" t="s">
        <v>565</v>
      </c>
      <c r="J4" s="282" t="s">
        <v>566</v>
      </c>
      <c r="K4" s="192"/>
      <c r="L4" s="285"/>
      <c r="M4" s="285"/>
      <c r="N4" s="285"/>
      <c r="O4" s="286"/>
      <c r="P4" s="287">
        <v>0.33</v>
      </c>
      <c r="Q4" s="198" t="s">
        <v>567</v>
      </c>
      <c r="R4" s="198" t="s">
        <v>885</v>
      </c>
      <c r="S4" s="198" t="s">
        <v>886</v>
      </c>
      <c r="T4" s="198" t="s">
        <v>568</v>
      </c>
      <c r="U4" s="288">
        <v>0.66</v>
      </c>
      <c r="V4" s="198" t="s">
        <v>567</v>
      </c>
      <c r="W4" s="198" t="s">
        <v>885</v>
      </c>
      <c r="X4" s="198" t="s">
        <v>887</v>
      </c>
      <c r="Y4" s="198" t="s">
        <v>569</v>
      </c>
    </row>
    <row r="5" spans="1:25" ht="307.5" customHeight="1" x14ac:dyDescent="0.3">
      <c r="A5" s="495"/>
      <c r="B5" s="289" t="s">
        <v>486</v>
      </c>
      <c r="C5" s="290" t="s">
        <v>570</v>
      </c>
      <c r="D5" s="290" t="s">
        <v>571</v>
      </c>
      <c r="E5" s="195" t="s">
        <v>57</v>
      </c>
      <c r="F5" s="283">
        <v>0</v>
      </c>
      <c r="G5" s="283">
        <v>1</v>
      </c>
      <c r="H5" s="195">
        <v>1</v>
      </c>
      <c r="I5" s="284" t="s">
        <v>572</v>
      </c>
      <c r="J5" s="290" t="s">
        <v>566</v>
      </c>
      <c r="K5" s="192"/>
      <c r="L5" s="285"/>
      <c r="M5" s="285"/>
      <c r="N5" s="285"/>
      <c r="O5" s="286"/>
      <c r="P5" s="287"/>
      <c r="Q5" s="198"/>
      <c r="R5" s="198"/>
      <c r="S5" s="198"/>
      <c r="T5" s="198" t="s">
        <v>573</v>
      </c>
      <c r="U5" s="288">
        <v>0.5</v>
      </c>
      <c r="V5" s="198" t="s">
        <v>574</v>
      </c>
      <c r="W5" s="198" t="s">
        <v>575</v>
      </c>
      <c r="X5" s="198" t="s">
        <v>888</v>
      </c>
      <c r="Y5" s="198" t="s">
        <v>576</v>
      </c>
    </row>
    <row r="6" spans="1:25" ht="89.25" customHeight="1" x14ac:dyDescent="0.3">
      <c r="A6" s="495" t="s">
        <v>577</v>
      </c>
      <c r="B6" s="281" t="s">
        <v>61</v>
      </c>
      <c r="C6" s="282" t="s">
        <v>578</v>
      </c>
      <c r="D6" s="282" t="s">
        <v>579</v>
      </c>
      <c r="E6" s="283" t="s">
        <v>86</v>
      </c>
      <c r="F6" s="195">
        <v>1</v>
      </c>
      <c r="G6" s="195">
        <v>1</v>
      </c>
      <c r="H6" s="195">
        <v>1</v>
      </c>
      <c r="I6" s="284" t="s">
        <v>580</v>
      </c>
      <c r="J6" s="282" t="s">
        <v>388</v>
      </c>
      <c r="K6" s="291"/>
      <c r="L6" s="285"/>
      <c r="M6" s="285"/>
      <c r="N6" s="285"/>
      <c r="O6" s="286"/>
      <c r="P6" s="287">
        <v>0.33</v>
      </c>
      <c r="Q6" s="198" t="s">
        <v>581</v>
      </c>
      <c r="R6" s="198" t="s">
        <v>889</v>
      </c>
      <c r="S6" s="198" t="s">
        <v>582</v>
      </c>
      <c r="T6" s="198" t="s">
        <v>583</v>
      </c>
      <c r="U6" s="292">
        <v>0.66659999999999997</v>
      </c>
      <c r="V6" s="198" t="s">
        <v>584</v>
      </c>
      <c r="W6" s="198" t="s">
        <v>889</v>
      </c>
      <c r="X6" s="198" t="s">
        <v>582</v>
      </c>
      <c r="Y6" s="198" t="s">
        <v>585</v>
      </c>
    </row>
    <row r="7" spans="1:25" s="6" customFormat="1" ht="243.75" customHeight="1" x14ac:dyDescent="0.3">
      <c r="A7" s="495"/>
      <c r="B7" s="293" t="s">
        <v>68</v>
      </c>
      <c r="C7" s="294" t="s">
        <v>586</v>
      </c>
      <c r="D7" s="294" t="s">
        <v>587</v>
      </c>
      <c r="E7" s="295" t="s">
        <v>57</v>
      </c>
      <c r="F7" s="296">
        <v>3</v>
      </c>
      <c r="G7" s="296">
        <v>0</v>
      </c>
      <c r="H7" s="296">
        <v>9</v>
      </c>
      <c r="I7" s="297" t="s">
        <v>890</v>
      </c>
      <c r="J7" s="294" t="s">
        <v>588</v>
      </c>
      <c r="K7" s="298"/>
      <c r="L7" s="285"/>
      <c r="M7" s="285"/>
      <c r="N7" s="285"/>
      <c r="O7" s="285"/>
      <c r="P7" s="378">
        <v>0.03</v>
      </c>
      <c r="Q7" s="197" t="s">
        <v>891</v>
      </c>
      <c r="R7" s="197" t="s">
        <v>589</v>
      </c>
      <c r="S7" s="197" t="s">
        <v>590</v>
      </c>
      <c r="T7" s="197" t="s">
        <v>591</v>
      </c>
      <c r="U7" s="379">
        <v>0</v>
      </c>
      <c r="V7" s="380" t="s">
        <v>592</v>
      </c>
      <c r="W7" s="380" t="s">
        <v>593</v>
      </c>
      <c r="X7" s="380" t="s">
        <v>593</v>
      </c>
      <c r="Y7" s="390" t="s">
        <v>892</v>
      </c>
    </row>
    <row r="8" spans="1:25" ht="124.5" customHeight="1" x14ac:dyDescent="0.3">
      <c r="A8" s="495"/>
      <c r="B8" s="281" t="s">
        <v>517</v>
      </c>
      <c r="C8" s="282" t="s">
        <v>594</v>
      </c>
      <c r="D8" s="282" t="s">
        <v>595</v>
      </c>
      <c r="E8" s="283" t="s">
        <v>86</v>
      </c>
      <c r="F8" s="301">
        <v>0</v>
      </c>
      <c r="G8" s="301">
        <v>0</v>
      </c>
      <c r="H8" s="301">
        <v>1</v>
      </c>
      <c r="I8" s="284" t="s">
        <v>893</v>
      </c>
      <c r="J8" s="282" t="s">
        <v>388</v>
      </c>
      <c r="K8" s="193"/>
      <c r="L8" s="286"/>
      <c r="M8" s="286"/>
      <c r="N8" s="286"/>
      <c r="O8" s="286"/>
      <c r="P8" s="302">
        <v>0</v>
      </c>
      <c r="Q8" s="300" t="s">
        <v>592</v>
      </c>
      <c r="R8" s="300" t="s">
        <v>593</v>
      </c>
      <c r="S8" s="300" t="s">
        <v>593</v>
      </c>
      <c r="T8" s="198" t="s">
        <v>596</v>
      </c>
      <c r="U8" s="299">
        <v>0</v>
      </c>
      <c r="V8" s="300" t="s">
        <v>592</v>
      </c>
      <c r="W8" s="300" t="s">
        <v>593</v>
      </c>
      <c r="X8" s="300" t="s">
        <v>593</v>
      </c>
      <c r="Y8" s="290" t="s">
        <v>597</v>
      </c>
    </row>
    <row r="9" spans="1:25" s="6" customFormat="1" ht="124.5" customHeight="1" x14ac:dyDescent="0.3">
      <c r="A9" s="495"/>
      <c r="B9" s="293" t="s">
        <v>598</v>
      </c>
      <c r="C9" s="294" t="s">
        <v>599</v>
      </c>
      <c r="D9" s="387"/>
      <c r="E9" s="295" t="s">
        <v>86</v>
      </c>
      <c r="F9" s="192">
        <v>0.2</v>
      </c>
      <c r="G9" s="192">
        <v>0.3</v>
      </c>
      <c r="H9" s="192">
        <v>0.5</v>
      </c>
      <c r="I9" s="297" t="s">
        <v>600</v>
      </c>
      <c r="J9" s="294" t="s">
        <v>894</v>
      </c>
      <c r="K9" s="192"/>
      <c r="L9" s="285"/>
      <c r="M9" s="285"/>
      <c r="N9" s="285"/>
      <c r="O9" s="285"/>
      <c r="P9" s="379"/>
      <c r="Q9" s="381"/>
      <c r="R9" s="381"/>
      <c r="S9" s="381"/>
      <c r="T9" s="380" t="s">
        <v>601</v>
      </c>
      <c r="U9" s="379">
        <v>0.5</v>
      </c>
      <c r="V9" s="285" t="s">
        <v>602</v>
      </c>
      <c r="W9" s="381" t="s">
        <v>895</v>
      </c>
      <c r="X9" s="285" t="s">
        <v>896</v>
      </c>
      <c r="Y9" s="386" t="s">
        <v>603</v>
      </c>
    </row>
    <row r="10" spans="1:25" ht="89.25" customHeight="1" x14ac:dyDescent="0.3">
      <c r="A10" s="495" t="s">
        <v>604</v>
      </c>
      <c r="B10" s="281" t="s">
        <v>74</v>
      </c>
      <c r="C10" s="282" t="s">
        <v>605</v>
      </c>
      <c r="D10" s="282" t="s">
        <v>606</v>
      </c>
      <c r="E10" s="195" t="s">
        <v>57</v>
      </c>
      <c r="F10" s="195">
        <v>1</v>
      </c>
      <c r="G10" s="190">
        <v>1</v>
      </c>
      <c r="H10" s="190">
        <v>1</v>
      </c>
      <c r="I10" s="284" t="s">
        <v>897</v>
      </c>
      <c r="J10" s="282" t="s">
        <v>607</v>
      </c>
      <c r="K10" s="193"/>
      <c r="L10" s="286"/>
      <c r="M10" s="286"/>
      <c r="N10" s="286"/>
      <c r="O10" s="286"/>
      <c r="P10" s="288">
        <v>0.33</v>
      </c>
      <c r="Q10" s="198" t="s">
        <v>608</v>
      </c>
      <c r="R10" s="198" t="s">
        <v>609</v>
      </c>
      <c r="S10" s="198" t="s">
        <v>610</v>
      </c>
      <c r="T10" s="198" t="s">
        <v>611</v>
      </c>
      <c r="U10" s="303">
        <v>0.66</v>
      </c>
      <c r="V10" s="189" t="s">
        <v>612</v>
      </c>
      <c r="W10" s="189" t="s">
        <v>613</v>
      </c>
      <c r="X10" s="189" t="s">
        <v>898</v>
      </c>
      <c r="Y10" s="290" t="s">
        <v>614</v>
      </c>
    </row>
    <row r="11" spans="1:25" ht="197.25" customHeight="1" x14ac:dyDescent="0.3">
      <c r="A11" s="495"/>
      <c r="B11" s="281" t="s">
        <v>78</v>
      </c>
      <c r="C11" s="282" t="s">
        <v>615</v>
      </c>
      <c r="D11" s="282" t="s">
        <v>616</v>
      </c>
      <c r="E11" s="195" t="s">
        <v>617</v>
      </c>
      <c r="F11" s="193" t="s">
        <v>618</v>
      </c>
      <c r="G11" s="193" t="s">
        <v>618</v>
      </c>
      <c r="H11" s="193" t="s">
        <v>618</v>
      </c>
      <c r="I11" s="284" t="s">
        <v>899</v>
      </c>
      <c r="J11" s="282" t="s">
        <v>619</v>
      </c>
      <c r="K11" s="193"/>
      <c r="L11" s="286"/>
      <c r="M11" s="286"/>
      <c r="N11" s="286"/>
      <c r="O11" s="286"/>
      <c r="P11" s="288">
        <v>0.33</v>
      </c>
      <c r="Q11" s="198" t="s">
        <v>900</v>
      </c>
      <c r="R11" s="198" t="s">
        <v>901</v>
      </c>
      <c r="S11" s="198" t="s">
        <v>902</v>
      </c>
      <c r="T11" s="198" t="s">
        <v>620</v>
      </c>
      <c r="U11" s="303">
        <v>0.66</v>
      </c>
      <c r="V11" s="189" t="s">
        <v>621</v>
      </c>
      <c r="W11" s="189" t="s">
        <v>622</v>
      </c>
      <c r="X11" s="189" t="s">
        <v>903</v>
      </c>
      <c r="Y11" s="290" t="s">
        <v>623</v>
      </c>
    </row>
    <row r="12" spans="1:25" ht="283.5" customHeight="1" x14ac:dyDescent="0.3">
      <c r="A12" s="280" t="s">
        <v>624</v>
      </c>
      <c r="B12" s="283" t="s">
        <v>90</v>
      </c>
      <c r="C12" s="282" t="s">
        <v>904</v>
      </c>
      <c r="D12" s="282" t="s">
        <v>625</v>
      </c>
      <c r="E12" s="283" t="s">
        <v>57</v>
      </c>
      <c r="F12" s="283">
        <v>4</v>
      </c>
      <c r="G12" s="283">
        <v>4</v>
      </c>
      <c r="H12" s="283">
        <v>4</v>
      </c>
      <c r="I12" s="284" t="s">
        <v>626</v>
      </c>
      <c r="J12" s="282" t="s">
        <v>388</v>
      </c>
      <c r="K12" s="193"/>
      <c r="L12" s="286"/>
      <c r="M12" s="286"/>
      <c r="N12" s="286"/>
      <c r="O12" s="286"/>
      <c r="P12" s="288">
        <v>0.33</v>
      </c>
      <c r="Q12" s="198" t="s">
        <v>627</v>
      </c>
      <c r="R12" s="198" t="s">
        <v>905</v>
      </c>
      <c r="S12" s="198" t="s">
        <v>628</v>
      </c>
      <c r="T12" s="198" t="s">
        <v>583</v>
      </c>
      <c r="U12" s="299">
        <v>0.66</v>
      </c>
      <c r="V12" s="198" t="s">
        <v>629</v>
      </c>
      <c r="W12" s="198" t="s">
        <v>905</v>
      </c>
      <c r="X12" s="198" t="s">
        <v>630</v>
      </c>
      <c r="Y12" s="290" t="s">
        <v>631</v>
      </c>
    </row>
    <row r="13" spans="1:25" ht="189.75" customHeight="1" x14ac:dyDescent="0.3">
      <c r="A13" s="280" t="s">
        <v>632</v>
      </c>
      <c r="B13" s="281" t="s">
        <v>633</v>
      </c>
      <c r="C13" s="282" t="s">
        <v>906</v>
      </c>
      <c r="D13" s="282" t="s">
        <v>907</v>
      </c>
      <c r="E13" s="283" t="s">
        <v>57</v>
      </c>
      <c r="F13" s="190">
        <v>0</v>
      </c>
      <c r="G13" s="190">
        <v>1</v>
      </c>
      <c r="H13" s="190">
        <v>1</v>
      </c>
      <c r="I13" s="284" t="s">
        <v>634</v>
      </c>
      <c r="J13" s="282" t="s">
        <v>635</v>
      </c>
      <c r="K13" s="304"/>
      <c r="L13" s="305"/>
      <c r="M13" s="286"/>
      <c r="N13" s="286"/>
      <c r="O13" s="286"/>
      <c r="P13" s="306">
        <v>0.33</v>
      </c>
      <c r="Q13" s="307" t="s">
        <v>636</v>
      </c>
      <c r="R13" s="198" t="s">
        <v>908</v>
      </c>
      <c r="S13" s="198" t="s">
        <v>637</v>
      </c>
      <c r="T13" s="198" t="s">
        <v>909</v>
      </c>
      <c r="U13" s="308">
        <v>0.5</v>
      </c>
      <c r="V13" s="309" t="s">
        <v>638</v>
      </c>
      <c r="W13" s="310" t="s">
        <v>639</v>
      </c>
      <c r="X13" s="310" t="s">
        <v>637</v>
      </c>
      <c r="Y13" s="290" t="s">
        <v>640</v>
      </c>
    </row>
    <row r="14" spans="1:25" x14ac:dyDescent="0.3">
      <c r="A14" s="275"/>
      <c r="B14" s="275"/>
      <c r="C14" s="275"/>
      <c r="D14" s="275"/>
      <c r="E14" s="276"/>
      <c r="F14" s="276"/>
      <c r="G14" s="276"/>
      <c r="H14" s="276"/>
      <c r="I14" s="275"/>
      <c r="J14" s="275"/>
      <c r="P14" s="277">
        <f>SUM(P4:P13)/9</f>
        <v>0.22333333333333336</v>
      </c>
      <c r="U14" s="277">
        <f>AVERAGE(U4:U13)</f>
        <v>0.48066000000000003</v>
      </c>
    </row>
    <row r="15" spans="1:25" x14ac:dyDescent="0.3">
      <c r="D15" s="32"/>
    </row>
  </sheetData>
  <mergeCells count="13">
    <mergeCell ref="A10:A11"/>
    <mergeCell ref="A1:B2"/>
    <mergeCell ref="C1:O1"/>
    <mergeCell ref="C2:O2"/>
    <mergeCell ref="P2:S2"/>
    <mergeCell ref="P1:Y1"/>
    <mergeCell ref="Y2:Y3"/>
    <mergeCell ref="B3:C3"/>
    <mergeCell ref="K3:N3"/>
    <mergeCell ref="A4:A5"/>
    <mergeCell ref="A6:A9"/>
    <mergeCell ref="T2:T3"/>
    <mergeCell ref="U2:X2"/>
  </mergeCells>
  <pageMargins left="0.70866141732283472" right="0.70866141732283472" top="0.74803149606299213" bottom="0.74803149606299213" header="0.31496062992125984" footer="0.31496062992125984"/>
  <pageSetup scale="1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C749A-ACBC-6E47-A401-AB87038CE9C0}">
  <dimension ref="A1:Z16"/>
  <sheetViews>
    <sheetView view="pageBreakPreview" topLeftCell="Q12" zoomScale="106" zoomScaleNormal="100" zoomScaleSheetLayoutView="106" workbookViewId="0">
      <selection activeCell="T14" sqref="T14"/>
    </sheetView>
  </sheetViews>
  <sheetFormatPr baseColWidth="10" defaultColWidth="11.44140625" defaultRowHeight="13.2" x14ac:dyDescent="0.25"/>
  <cols>
    <col min="1" max="1" width="17.33203125" style="114" customWidth="1"/>
    <col min="2" max="2" width="5.109375" style="114" customWidth="1"/>
    <col min="3" max="3" width="38.6640625" style="114" customWidth="1"/>
    <col min="4" max="4" width="29.33203125" style="114" customWidth="1"/>
    <col min="5" max="5" width="26" style="114" customWidth="1"/>
    <col min="6" max="8" width="18.33203125" style="118" customWidth="1"/>
    <col min="9" max="9" width="21.44140625" style="117" customWidth="1"/>
    <col min="10" max="10" width="77.77734375" style="117" customWidth="1"/>
    <col min="11" max="11" width="15.44140625" style="116" hidden="1" customWidth="1"/>
    <col min="12" max="12" width="22.44140625" style="115" hidden="1" customWidth="1"/>
    <col min="13" max="13" width="24.44140625" style="115" hidden="1" customWidth="1"/>
    <col min="14" max="14" width="27.77734375" style="115" hidden="1" customWidth="1"/>
    <col min="15" max="15" width="12.77734375" style="115" hidden="1" customWidth="1"/>
    <col min="16" max="16" width="22.77734375" style="114" hidden="1" customWidth="1"/>
    <col min="17" max="17" width="8.6640625" style="114" customWidth="1"/>
    <col min="18" max="18" width="60.33203125" style="114" customWidth="1"/>
    <col min="19" max="19" width="35" style="114" customWidth="1"/>
    <col min="20" max="20" width="40.44140625" style="114" customWidth="1"/>
    <col min="21" max="21" width="50.109375" style="114" customWidth="1"/>
    <col min="22" max="22" width="11.44140625" style="114"/>
    <col min="23" max="23" width="38.44140625" style="114" customWidth="1"/>
    <col min="24" max="24" width="33" style="114" customWidth="1"/>
    <col min="25" max="25" width="55.44140625" style="114" customWidth="1"/>
    <col min="26" max="26" width="56.44140625" style="114" customWidth="1"/>
    <col min="27" max="16384" width="11.44140625" style="114"/>
  </cols>
  <sheetData>
    <row r="1" spans="1:26" ht="49.05" customHeight="1" x14ac:dyDescent="0.25">
      <c r="B1" s="488" t="s">
        <v>359</v>
      </c>
      <c r="C1" s="488"/>
      <c r="D1" s="488"/>
      <c r="E1" s="488"/>
      <c r="F1" s="488"/>
      <c r="G1" s="488"/>
      <c r="H1" s="488"/>
      <c r="I1" s="488"/>
      <c r="J1" s="488"/>
      <c r="K1" s="202"/>
      <c r="L1" s="202"/>
      <c r="M1" s="202"/>
      <c r="N1" s="202"/>
      <c r="O1" s="202"/>
      <c r="P1" s="203"/>
      <c r="Q1" s="489" t="s">
        <v>360</v>
      </c>
      <c r="R1" s="490"/>
      <c r="S1" s="490"/>
      <c r="T1" s="490"/>
      <c r="U1" s="490"/>
      <c r="V1" s="490"/>
      <c r="W1" s="490"/>
      <c r="X1" s="490"/>
      <c r="Y1" s="490"/>
      <c r="Z1" s="490"/>
    </row>
    <row r="2" spans="1:26" ht="36" customHeight="1" thickBot="1" x14ac:dyDescent="0.3">
      <c r="A2" s="500" t="s">
        <v>641</v>
      </c>
      <c r="B2" s="500"/>
      <c r="C2" s="500"/>
      <c r="D2" s="500"/>
      <c r="E2" s="500"/>
      <c r="F2" s="500"/>
      <c r="G2" s="500"/>
      <c r="H2" s="500"/>
      <c r="I2" s="500"/>
      <c r="J2" s="500"/>
      <c r="K2" s="503" t="s">
        <v>33</v>
      </c>
      <c r="L2" s="503"/>
      <c r="M2" s="503"/>
      <c r="N2" s="503"/>
      <c r="O2" s="504"/>
      <c r="P2" s="501" t="s">
        <v>34</v>
      </c>
      <c r="Q2" s="505" t="s">
        <v>364</v>
      </c>
      <c r="R2" s="505"/>
      <c r="S2" s="505"/>
      <c r="T2" s="505"/>
      <c r="U2" s="506" t="s">
        <v>365</v>
      </c>
      <c r="V2" s="505" t="s">
        <v>559</v>
      </c>
      <c r="W2" s="505"/>
      <c r="X2" s="505"/>
      <c r="Y2" s="505"/>
      <c r="Z2" s="506" t="s">
        <v>470</v>
      </c>
    </row>
    <row r="3" spans="1:26" ht="78" customHeight="1" thickBot="1" x14ac:dyDescent="0.3">
      <c r="A3" s="163" t="s">
        <v>37</v>
      </c>
      <c r="B3" s="500" t="s">
        <v>38</v>
      </c>
      <c r="C3" s="500"/>
      <c r="D3" s="163" t="s">
        <v>642</v>
      </c>
      <c r="E3" s="182" t="s">
        <v>643</v>
      </c>
      <c r="F3" s="182" t="s">
        <v>41</v>
      </c>
      <c r="G3" s="182" t="s">
        <v>42</v>
      </c>
      <c r="H3" s="182" t="s">
        <v>43</v>
      </c>
      <c r="I3" s="163" t="s">
        <v>378</v>
      </c>
      <c r="J3" s="163" t="s">
        <v>45</v>
      </c>
      <c r="K3" s="220" t="s">
        <v>46</v>
      </c>
      <c r="L3" s="221" t="s">
        <v>51</v>
      </c>
      <c r="M3" s="221" t="s">
        <v>48</v>
      </c>
      <c r="N3" s="221" t="s">
        <v>49</v>
      </c>
      <c r="O3" s="222" t="s">
        <v>50</v>
      </c>
      <c r="P3" s="502"/>
      <c r="Q3" s="201" t="s">
        <v>51</v>
      </c>
      <c r="R3" s="201" t="s">
        <v>48</v>
      </c>
      <c r="S3" s="201" t="s">
        <v>49</v>
      </c>
      <c r="T3" s="201" t="s">
        <v>50</v>
      </c>
      <c r="U3" s="507"/>
      <c r="V3" s="201" t="s">
        <v>51</v>
      </c>
      <c r="W3" s="201" t="s">
        <v>48</v>
      </c>
      <c r="X3" s="201" t="s">
        <v>49</v>
      </c>
      <c r="Y3" s="201" t="s">
        <v>50</v>
      </c>
      <c r="Z3" s="507"/>
    </row>
    <row r="4" spans="1:26" ht="151.5" customHeight="1" x14ac:dyDescent="0.25">
      <c r="A4" s="499" t="s">
        <v>644</v>
      </c>
      <c r="B4" s="223" t="s">
        <v>474</v>
      </c>
      <c r="C4" s="224" t="s">
        <v>645</v>
      </c>
      <c r="D4" s="223" t="s">
        <v>646</v>
      </c>
      <c r="E4" s="176" t="s">
        <v>86</v>
      </c>
      <c r="F4" s="225">
        <v>0.8</v>
      </c>
      <c r="G4" s="225">
        <v>0.9</v>
      </c>
      <c r="H4" s="225">
        <v>1</v>
      </c>
      <c r="I4" s="226" t="s">
        <v>647</v>
      </c>
      <c r="J4" s="226" t="s">
        <v>648</v>
      </c>
      <c r="K4" s="227"/>
      <c r="L4" s="228"/>
      <c r="M4" s="229"/>
      <c r="N4" s="229"/>
      <c r="O4" s="229"/>
      <c r="P4" s="230"/>
      <c r="Q4" s="208" t="s">
        <v>649</v>
      </c>
      <c r="R4" s="209" t="s">
        <v>650</v>
      </c>
      <c r="S4" s="209" t="s">
        <v>651</v>
      </c>
      <c r="T4" s="209" t="s">
        <v>652</v>
      </c>
      <c r="U4" s="127" t="s">
        <v>653</v>
      </c>
      <c r="V4" s="208">
        <v>0.78700000000000003</v>
      </c>
      <c r="W4" s="231" t="s">
        <v>654</v>
      </c>
      <c r="X4" s="231" t="s">
        <v>651</v>
      </c>
      <c r="Y4" s="231" t="s">
        <v>655</v>
      </c>
      <c r="Z4" s="126" t="s">
        <v>656</v>
      </c>
    </row>
    <row r="5" spans="1:26" ht="214.05" customHeight="1" x14ac:dyDescent="0.25">
      <c r="A5" s="499"/>
      <c r="B5" s="223" t="s">
        <v>486</v>
      </c>
      <c r="C5" s="224" t="s">
        <v>657</v>
      </c>
      <c r="D5" s="223" t="s">
        <v>658</v>
      </c>
      <c r="E5" s="176" t="s">
        <v>86</v>
      </c>
      <c r="F5" s="225">
        <v>0.8</v>
      </c>
      <c r="G5" s="225">
        <v>0.9</v>
      </c>
      <c r="H5" s="225">
        <v>1</v>
      </c>
      <c r="I5" s="226" t="s">
        <v>659</v>
      </c>
      <c r="J5" s="226" t="s">
        <v>478</v>
      </c>
      <c r="K5" s="232"/>
      <c r="L5" s="233"/>
      <c r="M5" s="234"/>
      <c r="N5" s="234"/>
      <c r="O5" s="234"/>
      <c r="P5" s="206"/>
      <c r="Q5" s="210">
        <v>0</v>
      </c>
      <c r="R5" s="211" t="s">
        <v>660</v>
      </c>
      <c r="S5" s="211" t="s">
        <v>661</v>
      </c>
      <c r="T5" s="211" t="s">
        <v>662</v>
      </c>
      <c r="U5" s="119" t="s">
        <v>663</v>
      </c>
      <c r="V5" s="210">
        <v>0.69</v>
      </c>
      <c r="W5" s="210" t="s">
        <v>664</v>
      </c>
      <c r="X5" s="235" t="s">
        <v>665</v>
      </c>
      <c r="Y5" s="235" t="s">
        <v>666</v>
      </c>
      <c r="Z5" s="123" t="s">
        <v>667</v>
      </c>
    </row>
    <row r="6" spans="1:26" ht="132.75" customHeight="1" x14ac:dyDescent="0.25">
      <c r="A6" s="499"/>
      <c r="B6" s="223" t="s">
        <v>493</v>
      </c>
      <c r="C6" s="188" t="s">
        <v>668</v>
      </c>
      <c r="D6" s="236" t="s">
        <v>669</v>
      </c>
      <c r="E6" s="237" t="s">
        <v>86</v>
      </c>
      <c r="F6" s="238">
        <v>1</v>
      </c>
      <c r="G6" s="238">
        <v>1</v>
      </c>
      <c r="H6" s="238">
        <v>1</v>
      </c>
      <c r="I6" s="239" t="s">
        <v>670</v>
      </c>
      <c r="J6" s="240" t="s">
        <v>648</v>
      </c>
      <c r="K6" s="232"/>
      <c r="L6" s="233"/>
      <c r="M6" s="234"/>
      <c r="N6" s="234"/>
      <c r="O6" s="234"/>
      <c r="P6" s="206"/>
      <c r="Q6" s="125">
        <v>1</v>
      </c>
      <c r="R6" s="120" t="s">
        <v>671</v>
      </c>
      <c r="S6" s="120" t="s">
        <v>672</v>
      </c>
      <c r="T6" s="124" t="s">
        <v>673</v>
      </c>
      <c r="U6" s="119" t="s">
        <v>674</v>
      </c>
      <c r="V6" s="210">
        <v>1</v>
      </c>
      <c r="W6" s="235" t="s">
        <v>675</v>
      </c>
      <c r="X6" s="235" t="s">
        <v>672</v>
      </c>
      <c r="Y6" s="235" t="s">
        <v>676</v>
      </c>
      <c r="Z6" s="119" t="s">
        <v>674</v>
      </c>
    </row>
    <row r="7" spans="1:26" ht="153" customHeight="1" x14ac:dyDescent="0.25">
      <c r="A7" s="499"/>
      <c r="B7" s="241" t="s">
        <v>677</v>
      </c>
      <c r="C7" s="241" t="s">
        <v>678</v>
      </c>
      <c r="D7" s="241" t="s">
        <v>679</v>
      </c>
      <c r="E7" s="176" t="s">
        <v>57</v>
      </c>
      <c r="F7" s="226">
        <v>0</v>
      </c>
      <c r="G7" s="226">
        <v>5</v>
      </c>
      <c r="H7" s="226">
        <v>18</v>
      </c>
      <c r="I7" s="226" t="s">
        <v>680</v>
      </c>
      <c r="J7" s="226" t="s">
        <v>512</v>
      </c>
      <c r="K7" s="232"/>
      <c r="L7" s="242"/>
      <c r="M7" s="234"/>
      <c r="N7" s="234"/>
      <c r="O7" s="234"/>
      <c r="P7" s="206"/>
      <c r="Q7" s="210">
        <v>0</v>
      </c>
      <c r="R7" s="211" t="s">
        <v>480</v>
      </c>
      <c r="S7" s="211" t="s">
        <v>480</v>
      </c>
      <c r="T7" s="211" t="s">
        <v>480</v>
      </c>
      <c r="U7" s="119" t="s">
        <v>66</v>
      </c>
      <c r="V7" s="243">
        <v>0.82599999999999996</v>
      </c>
      <c r="W7" s="235" t="s">
        <v>681</v>
      </c>
      <c r="X7" s="235" t="s">
        <v>682</v>
      </c>
      <c r="Y7" s="235" t="s">
        <v>683</v>
      </c>
      <c r="Z7" s="123" t="s">
        <v>684</v>
      </c>
    </row>
    <row r="8" spans="1:26" ht="132" x14ac:dyDescent="0.25">
      <c r="A8" s="499"/>
      <c r="B8" s="241" t="s">
        <v>685</v>
      </c>
      <c r="C8" s="241" t="s">
        <v>686</v>
      </c>
      <c r="D8" s="241" t="s">
        <v>687</v>
      </c>
      <c r="E8" s="176" t="s">
        <v>57</v>
      </c>
      <c r="F8" s="226">
        <v>1</v>
      </c>
      <c r="G8" s="226">
        <v>0</v>
      </c>
      <c r="H8" s="226">
        <v>1</v>
      </c>
      <c r="I8" s="226" t="s">
        <v>688</v>
      </c>
      <c r="J8" s="226" t="s">
        <v>689</v>
      </c>
      <c r="K8" s="232"/>
      <c r="L8" s="242"/>
      <c r="M8" s="234"/>
      <c r="N8" s="234"/>
      <c r="O8" s="234"/>
      <c r="P8" s="206"/>
      <c r="Q8" s="210">
        <v>0</v>
      </c>
      <c r="R8" s="211" t="s">
        <v>690</v>
      </c>
      <c r="S8" s="211" t="s">
        <v>691</v>
      </c>
      <c r="T8" s="211" t="s">
        <v>692</v>
      </c>
      <c r="U8" s="119" t="s">
        <v>693</v>
      </c>
      <c r="V8" s="210">
        <v>0</v>
      </c>
      <c r="W8" s="235" t="s">
        <v>480</v>
      </c>
      <c r="X8" s="235" t="s">
        <v>480</v>
      </c>
      <c r="Y8" s="235" t="s">
        <v>480</v>
      </c>
      <c r="Z8" s="119" t="s">
        <v>743</v>
      </c>
    </row>
    <row r="9" spans="1:26" ht="114" customHeight="1" x14ac:dyDescent="0.25">
      <c r="A9" s="499" t="s">
        <v>694</v>
      </c>
      <c r="B9" s="223" t="s">
        <v>61</v>
      </c>
      <c r="C9" s="223" t="s">
        <v>695</v>
      </c>
      <c r="D9" s="223" t="s">
        <v>696</v>
      </c>
      <c r="E9" s="176" t="s">
        <v>57</v>
      </c>
      <c r="F9" s="226">
        <v>4</v>
      </c>
      <c r="G9" s="226">
        <v>4</v>
      </c>
      <c r="H9" s="226">
        <v>4</v>
      </c>
      <c r="I9" s="226" t="s">
        <v>697</v>
      </c>
      <c r="J9" s="226" t="s">
        <v>566</v>
      </c>
      <c r="K9" s="232"/>
      <c r="L9" s="212"/>
      <c r="M9" s="234"/>
      <c r="N9" s="234"/>
      <c r="O9" s="234"/>
      <c r="P9" s="206"/>
      <c r="Q9" s="121">
        <v>0.33</v>
      </c>
      <c r="R9" s="211" t="s">
        <v>698</v>
      </c>
      <c r="S9" s="211" t="s">
        <v>699</v>
      </c>
      <c r="T9" s="211" t="s">
        <v>910</v>
      </c>
      <c r="U9" s="211" t="s">
        <v>700</v>
      </c>
      <c r="V9" s="210">
        <v>0.66</v>
      </c>
      <c r="W9" s="211" t="s">
        <v>701</v>
      </c>
      <c r="X9" s="211" t="s">
        <v>699</v>
      </c>
      <c r="Y9" s="211" t="s">
        <v>910</v>
      </c>
      <c r="Z9" s="211" t="s">
        <v>702</v>
      </c>
    </row>
    <row r="10" spans="1:26" ht="120" customHeight="1" x14ac:dyDescent="0.25">
      <c r="A10" s="499"/>
      <c r="B10" s="223" t="s">
        <v>68</v>
      </c>
      <c r="C10" s="241" t="s">
        <v>703</v>
      </c>
      <c r="D10" s="223" t="s">
        <v>696</v>
      </c>
      <c r="E10" s="176" t="s">
        <v>57</v>
      </c>
      <c r="F10" s="226">
        <v>4</v>
      </c>
      <c r="G10" s="226">
        <v>4</v>
      </c>
      <c r="H10" s="226">
        <v>4</v>
      </c>
      <c r="I10" s="226" t="s">
        <v>704</v>
      </c>
      <c r="J10" s="226" t="s">
        <v>566</v>
      </c>
      <c r="K10" s="232"/>
      <c r="L10" s="212"/>
      <c r="M10" s="234"/>
      <c r="N10" s="234"/>
      <c r="O10" s="234"/>
      <c r="P10" s="206"/>
      <c r="Q10" s="121">
        <v>0.33</v>
      </c>
      <c r="R10" s="211" t="s">
        <v>705</v>
      </c>
      <c r="S10" s="211" t="s">
        <v>911</v>
      </c>
      <c r="T10" s="211" t="s">
        <v>912</v>
      </c>
      <c r="U10" s="211" t="s">
        <v>706</v>
      </c>
      <c r="V10" s="210">
        <v>0.66</v>
      </c>
      <c r="W10" s="211" t="s">
        <v>707</v>
      </c>
      <c r="X10" s="211" t="s">
        <v>911</v>
      </c>
      <c r="Y10" s="211" t="s">
        <v>913</v>
      </c>
      <c r="Z10" s="211" t="s">
        <v>708</v>
      </c>
    </row>
    <row r="11" spans="1:26" ht="96.75" customHeight="1" x14ac:dyDescent="0.25">
      <c r="A11" s="244" t="s">
        <v>709</v>
      </c>
      <c r="B11" s="241" t="s">
        <v>74</v>
      </c>
      <c r="C11" s="241" t="s">
        <v>710</v>
      </c>
      <c r="D11" s="245" t="s">
        <v>711</v>
      </c>
      <c r="E11" s="176" t="s">
        <v>57</v>
      </c>
      <c r="F11" s="246">
        <v>0</v>
      </c>
      <c r="G11" s="246">
        <v>0</v>
      </c>
      <c r="H11" s="246">
        <v>1</v>
      </c>
      <c r="I11" s="246" t="s">
        <v>712</v>
      </c>
      <c r="J11" s="226" t="s">
        <v>503</v>
      </c>
      <c r="K11" s="232"/>
      <c r="L11" s="233"/>
      <c r="M11" s="234"/>
      <c r="N11" s="234"/>
      <c r="O11" s="234"/>
      <c r="P11" s="206"/>
      <c r="Q11" s="210">
        <v>0</v>
      </c>
      <c r="R11" s="211" t="s">
        <v>480</v>
      </c>
      <c r="S11" s="211" t="s">
        <v>480</v>
      </c>
      <c r="T11" s="211" t="s">
        <v>480</v>
      </c>
      <c r="U11" s="119" t="s">
        <v>66</v>
      </c>
      <c r="V11" s="210">
        <v>0</v>
      </c>
      <c r="W11" s="235" t="s">
        <v>480</v>
      </c>
      <c r="X11" s="235" t="s">
        <v>480</v>
      </c>
      <c r="Y11" s="235" t="s">
        <v>480</v>
      </c>
      <c r="Z11" s="119" t="s">
        <v>713</v>
      </c>
    </row>
    <row r="12" spans="1:26" s="122" customFormat="1" ht="106.5" customHeight="1" x14ac:dyDescent="0.25">
      <c r="A12" s="247" t="s">
        <v>714</v>
      </c>
      <c r="B12" s="223" t="s">
        <v>90</v>
      </c>
      <c r="C12" s="223" t="s">
        <v>715</v>
      </c>
      <c r="D12" s="223" t="s">
        <v>716</v>
      </c>
      <c r="E12" s="176" t="s">
        <v>57</v>
      </c>
      <c r="F12" s="226">
        <v>0</v>
      </c>
      <c r="G12" s="226">
        <v>0</v>
      </c>
      <c r="H12" s="226">
        <v>1</v>
      </c>
      <c r="I12" s="226" t="s">
        <v>717</v>
      </c>
      <c r="J12" s="226" t="s">
        <v>503</v>
      </c>
      <c r="K12" s="232"/>
      <c r="L12" s="233"/>
      <c r="M12" s="234"/>
      <c r="N12" s="234"/>
      <c r="O12" s="213"/>
      <c r="P12" s="206"/>
      <c r="Q12" s="210">
        <v>0</v>
      </c>
      <c r="R12" s="211" t="s">
        <v>480</v>
      </c>
      <c r="S12" s="211" t="s">
        <v>480</v>
      </c>
      <c r="T12" s="211" t="s">
        <v>480</v>
      </c>
      <c r="U12" s="119" t="s">
        <v>66</v>
      </c>
      <c r="V12" s="210">
        <v>0</v>
      </c>
      <c r="W12" s="235" t="s">
        <v>480</v>
      </c>
      <c r="X12" s="235" t="s">
        <v>480</v>
      </c>
      <c r="Y12" s="235" t="s">
        <v>480</v>
      </c>
      <c r="Z12" s="119" t="s">
        <v>713</v>
      </c>
    </row>
    <row r="13" spans="1:26" ht="105.75" customHeight="1" x14ac:dyDescent="0.25">
      <c r="A13" s="407" t="s">
        <v>718</v>
      </c>
      <c r="B13" s="223" t="s">
        <v>633</v>
      </c>
      <c r="C13" s="223" t="s">
        <v>719</v>
      </c>
      <c r="D13" s="226" t="s">
        <v>696</v>
      </c>
      <c r="E13" s="176" t="s">
        <v>57</v>
      </c>
      <c r="F13" s="226">
        <v>4</v>
      </c>
      <c r="G13" s="226">
        <v>4</v>
      </c>
      <c r="H13" s="226">
        <v>4</v>
      </c>
      <c r="I13" s="226" t="s">
        <v>720</v>
      </c>
      <c r="J13" s="226" t="s">
        <v>388</v>
      </c>
      <c r="K13" s="232"/>
      <c r="L13" s="214"/>
      <c r="M13" s="234"/>
      <c r="N13" s="215"/>
      <c r="O13" s="215"/>
      <c r="P13" s="206"/>
      <c r="Q13" s="121">
        <v>0.33</v>
      </c>
      <c r="R13" s="211" t="s">
        <v>721</v>
      </c>
      <c r="S13" s="211" t="s">
        <v>722</v>
      </c>
      <c r="T13" s="211" t="s">
        <v>914</v>
      </c>
      <c r="U13" s="211" t="s">
        <v>723</v>
      </c>
      <c r="V13" s="210">
        <v>0.66</v>
      </c>
      <c r="W13" s="211" t="s">
        <v>721</v>
      </c>
      <c r="X13" s="211" t="s">
        <v>722</v>
      </c>
      <c r="Y13" s="211" t="s">
        <v>915</v>
      </c>
      <c r="Z13" s="211" t="s">
        <v>724</v>
      </c>
    </row>
    <row r="14" spans="1:26" ht="265.05" customHeight="1" x14ac:dyDescent="0.25">
      <c r="A14" s="407"/>
      <c r="B14" s="223" t="s">
        <v>725</v>
      </c>
      <c r="C14" s="223" t="s">
        <v>726</v>
      </c>
      <c r="D14" s="246" t="s">
        <v>727</v>
      </c>
      <c r="E14" s="176" t="s">
        <v>57</v>
      </c>
      <c r="F14" s="246">
        <v>1</v>
      </c>
      <c r="G14" s="246">
        <v>1</v>
      </c>
      <c r="H14" s="246">
        <v>1</v>
      </c>
      <c r="I14" s="246" t="s">
        <v>728</v>
      </c>
      <c r="J14" s="226" t="s">
        <v>729</v>
      </c>
      <c r="K14" s="232"/>
      <c r="L14" s="233"/>
      <c r="M14" s="234"/>
      <c r="N14" s="234"/>
      <c r="O14" s="234"/>
      <c r="P14" s="206"/>
      <c r="Q14" s="121">
        <v>0.33</v>
      </c>
      <c r="R14" s="120" t="s">
        <v>730</v>
      </c>
      <c r="S14" s="120" t="s">
        <v>731</v>
      </c>
      <c r="T14" s="120" t="s">
        <v>916</v>
      </c>
      <c r="U14" s="119" t="s">
        <v>732</v>
      </c>
      <c r="V14" s="210">
        <v>0.66</v>
      </c>
      <c r="W14" s="120" t="s">
        <v>730</v>
      </c>
      <c r="X14" s="120" t="s">
        <v>917</v>
      </c>
      <c r="Y14" s="235" t="s">
        <v>733</v>
      </c>
      <c r="Z14" s="119" t="s">
        <v>734</v>
      </c>
    </row>
    <row r="15" spans="1:26" ht="292.05" customHeight="1" x14ac:dyDescent="0.25">
      <c r="A15" s="407"/>
      <c r="B15" s="216" t="s">
        <v>735</v>
      </c>
      <c r="C15" s="223" t="s">
        <v>736</v>
      </c>
      <c r="D15" s="226" t="s">
        <v>737</v>
      </c>
      <c r="E15" s="176" t="s">
        <v>57</v>
      </c>
      <c r="F15" s="226">
        <v>1</v>
      </c>
      <c r="G15" s="226">
        <v>0</v>
      </c>
      <c r="H15" s="226">
        <v>1</v>
      </c>
      <c r="I15" s="226" t="s">
        <v>738</v>
      </c>
      <c r="J15" s="226" t="s">
        <v>729</v>
      </c>
      <c r="K15" s="232"/>
      <c r="L15" s="217"/>
      <c r="M15" s="217"/>
      <c r="N15" s="217"/>
      <c r="O15" s="217"/>
      <c r="P15" s="218"/>
      <c r="Q15" s="121">
        <v>0.5</v>
      </c>
      <c r="R15" s="120" t="s">
        <v>739</v>
      </c>
      <c r="S15" s="120" t="s">
        <v>740</v>
      </c>
      <c r="T15" s="120" t="s">
        <v>741</v>
      </c>
      <c r="U15" s="119" t="s">
        <v>742</v>
      </c>
      <c r="V15" s="219">
        <v>0</v>
      </c>
      <c r="W15" s="235" t="s">
        <v>480</v>
      </c>
      <c r="X15" s="235" t="s">
        <v>480</v>
      </c>
      <c r="Y15" s="235" t="s">
        <v>480</v>
      </c>
      <c r="Z15" s="119" t="s">
        <v>743</v>
      </c>
    </row>
    <row r="16" spans="1:26" x14ac:dyDescent="0.25">
      <c r="Q16" s="204">
        <f>AVERAGE(Q4:Q15)</f>
        <v>0.2563636363636364</v>
      </c>
      <c r="V16" s="205">
        <f>AVERAGE(V4:V15)</f>
        <v>0.49525000000000002</v>
      </c>
    </row>
  </sheetData>
  <autoFilter ref="A3:Z16" xr:uid="{CD4B02B7-9FE4-47AE-9305-4F676BC9B691}">
    <filterColumn colId="1" showButton="0"/>
  </autoFilter>
  <mergeCells count="13">
    <mergeCell ref="A9:A10"/>
    <mergeCell ref="A13:A15"/>
    <mergeCell ref="Q1:Z1"/>
    <mergeCell ref="A2:J2"/>
    <mergeCell ref="P2:P3"/>
    <mergeCell ref="B3:C3"/>
    <mergeCell ref="A4:A8"/>
    <mergeCell ref="K2:O2"/>
    <mergeCell ref="B1:J1"/>
    <mergeCell ref="Q2:T2"/>
    <mergeCell ref="U2:U3"/>
    <mergeCell ref="V2:Y2"/>
    <mergeCell ref="Z2:Z3"/>
  </mergeCells>
  <hyperlinks>
    <hyperlink ref="T6" r:id="rId1" display="Compromisos Veeduria (veeduriadistrital.gov.co)" xr:uid="{03FDF4E1-F915-8E4C-AF5F-6E05056B078F}"/>
  </hyperlinks>
  <printOptions horizontalCentered="1" verticalCentered="1"/>
  <pageMargins left="0.70866141732283472" right="0.70866141732283472" top="0.74803149606299213" bottom="0.74803149606299213" header="0.31496062992125984" footer="0.31496062992125984"/>
  <pageSetup paperSize="5" scale="37" orientation="landscape" r:id="rId2"/>
  <rowBreaks count="1" manualBreakCount="1">
    <brk id="15" max="11"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7025F-72A9-A048-A59D-086A2C084E0A}">
  <dimension ref="A1:T16"/>
  <sheetViews>
    <sheetView view="pageBreakPreview" topLeftCell="N1" zoomScaleNormal="100" zoomScaleSheetLayoutView="100" workbookViewId="0">
      <selection activeCell="P16" sqref="P16"/>
    </sheetView>
  </sheetViews>
  <sheetFormatPr baseColWidth="10" defaultColWidth="11.44140625" defaultRowHeight="14.4" x14ac:dyDescent="0.3"/>
  <cols>
    <col min="1" max="1" width="24.44140625" customWidth="1"/>
    <col min="2" max="2" width="8.6640625" customWidth="1"/>
    <col min="3" max="3" width="31.109375" customWidth="1"/>
    <col min="4" max="4" width="36.33203125" customWidth="1"/>
    <col min="5" max="5" width="29.77734375" customWidth="1"/>
    <col min="6" max="6" width="35.44140625" customWidth="1"/>
    <col min="7" max="7" width="31" customWidth="1"/>
    <col min="8" max="8" width="33.44140625" customWidth="1"/>
    <col min="9" max="9" width="35.77734375" customWidth="1"/>
    <col min="10" max="10" width="29.44140625" customWidth="1"/>
    <col min="12" max="15" width="30.44140625" customWidth="1"/>
    <col min="16" max="16" width="22.77734375" customWidth="1"/>
    <col min="17" max="17" width="54.6640625" customWidth="1"/>
    <col min="18" max="18" width="32.109375" customWidth="1"/>
    <col min="19" max="19" width="21" customWidth="1"/>
    <col min="20" max="20" width="48.109375" customWidth="1"/>
  </cols>
  <sheetData>
    <row r="1" spans="1:20" ht="73.05" customHeight="1" x14ac:dyDescent="0.3">
      <c r="A1" s="173"/>
      <c r="B1" s="508" t="s">
        <v>359</v>
      </c>
      <c r="C1" s="508"/>
      <c r="D1" s="508"/>
      <c r="E1" s="508"/>
      <c r="F1" s="508"/>
      <c r="G1" s="508"/>
      <c r="H1" s="508"/>
      <c r="I1" s="508"/>
      <c r="J1" s="508"/>
      <c r="K1" s="509" t="s">
        <v>360</v>
      </c>
      <c r="L1" s="509"/>
      <c r="M1" s="509"/>
      <c r="N1" s="509"/>
      <c r="O1" s="509"/>
      <c r="P1" s="509"/>
      <c r="Q1" s="509"/>
      <c r="R1" s="509"/>
      <c r="S1" s="509"/>
      <c r="T1" s="509"/>
    </row>
    <row r="2" spans="1:20" ht="27" customHeight="1" x14ac:dyDescent="0.3">
      <c r="A2" s="508" t="s">
        <v>744</v>
      </c>
      <c r="B2" s="508"/>
      <c r="C2" s="508"/>
      <c r="D2" s="508"/>
      <c r="E2" s="508"/>
      <c r="F2" s="508"/>
      <c r="G2" s="508"/>
      <c r="H2" s="508"/>
      <c r="I2" s="508"/>
      <c r="J2" s="508"/>
      <c r="K2" s="478" t="s">
        <v>364</v>
      </c>
      <c r="L2" s="478"/>
      <c r="M2" s="478"/>
      <c r="N2" s="478"/>
      <c r="O2" s="477" t="s">
        <v>365</v>
      </c>
      <c r="P2" s="478" t="s">
        <v>559</v>
      </c>
      <c r="Q2" s="478"/>
      <c r="R2" s="478"/>
      <c r="S2" s="478"/>
      <c r="T2" s="477" t="s">
        <v>470</v>
      </c>
    </row>
    <row r="3" spans="1:20" ht="132" customHeight="1" x14ac:dyDescent="0.3">
      <c r="A3" s="248" t="s">
        <v>37</v>
      </c>
      <c r="B3" s="518" t="s">
        <v>38</v>
      </c>
      <c r="C3" s="518"/>
      <c r="D3" s="248" t="s">
        <v>39</v>
      </c>
      <c r="E3" s="248" t="s">
        <v>745</v>
      </c>
      <c r="F3" s="248" t="s">
        <v>41</v>
      </c>
      <c r="G3" s="248" t="s">
        <v>42</v>
      </c>
      <c r="H3" s="248" t="s">
        <v>43</v>
      </c>
      <c r="I3" s="248" t="s">
        <v>378</v>
      </c>
      <c r="J3" s="248" t="s">
        <v>45</v>
      </c>
      <c r="K3" s="147" t="s">
        <v>51</v>
      </c>
      <c r="L3" s="147" t="s">
        <v>48</v>
      </c>
      <c r="M3" s="147" t="s">
        <v>49</v>
      </c>
      <c r="N3" s="147" t="s">
        <v>50</v>
      </c>
      <c r="O3" s="477"/>
      <c r="P3" s="147" t="s">
        <v>51</v>
      </c>
      <c r="Q3" s="147" t="s">
        <v>48</v>
      </c>
      <c r="R3" s="147" t="s">
        <v>49</v>
      </c>
      <c r="S3" s="147" t="s">
        <v>50</v>
      </c>
      <c r="T3" s="477"/>
    </row>
    <row r="4" spans="1:20" ht="127.95" customHeight="1" x14ac:dyDescent="0.3">
      <c r="A4" s="510" t="s">
        <v>746</v>
      </c>
      <c r="B4" s="250" t="s">
        <v>474</v>
      </c>
      <c r="C4" s="249" t="s">
        <v>747</v>
      </c>
      <c r="D4" s="249" t="s">
        <v>748</v>
      </c>
      <c r="E4" s="250" t="s">
        <v>57</v>
      </c>
      <c r="F4" s="250">
        <v>1</v>
      </c>
      <c r="G4" s="250">
        <v>1</v>
      </c>
      <c r="H4" s="250">
        <v>0</v>
      </c>
      <c r="I4" s="249" t="s">
        <v>749</v>
      </c>
      <c r="J4" s="249" t="s">
        <v>750</v>
      </c>
      <c r="K4" s="251">
        <v>0.5</v>
      </c>
      <c r="L4" s="252" t="s">
        <v>751</v>
      </c>
      <c r="M4" s="252" t="s">
        <v>752</v>
      </c>
      <c r="N4" s="252" t="s">
        <v>753</v>
      </c>
      <c r="O4" s="253" t="s">
        <v>754</v>
      </c>
      <c r="P4" s="254">
        <v>1</v>
      </c>
      <c r="Q4" s="255" t="s">
        <v>755</v>
      </c>
      <c r="R4" s="255" t="s">
        <v>756</v>
      </c>
      <c r="S4" s="255" t="s">
        <v>918</v>
      </c>
      <c r="T4" s="377" t="s">
        <v>757</v>
      </c>
    </row>
    <row r="5" spans="1:20" ht="205.5" customHeight="1" x14ac:dyDescent="0.3">
      <c r="A5" s="511"/>
      <c r="B5" s="34" t="s">
        <v>486</v>
      </c>
      <c r="C5" s="256" t="s">
        <v>758</v>
      </c>
      <c r="D5" s="256" t="s">
        <v>759</v>
      </c>
      <c r="E5" s="257" t="s">
        <v>86</v>
      </c>
      <c r="F5" s="257">
        <v>33</v>
      </c>
      <c r="G5" s="257">
        <v>33</v>
      </c>
      <c r="H5" s="257">
        <v>34</v>
      </c>
      <c r="I5" s="256" t="s">
        <v>760</v>
      </c>
      <c r="J5" s="256" t="s">
        <v>750</v>
      </c>
      <c r="K5" s="106">
        <v>0.33300000000000002</v>
      </c>
      <c r="L5" s="107" t="s">
        <v>761</v>
      </c>
      <c r="M5" s="107" t="s">
        <v>762</v>
      </c>
      <c r="N5" s="107" t="s">
        <v>763</v>
      </c>
      <c r="O5" s="206" t="s">
        <v>764</v>
      </c>
      <c r="P5" s="258">
        <v>0.66900000000000004</v>
      </c>
      <c r="Q5" s="259" t="s">
        <v>919</v>
      </c>
      <c r="R5" s="260" t="s">
        <v>765</v>
      </c>
      <c r="S5" s="260" t="s">
        <v>766</v>
      </c>
      <c r="T5" s="377" t="s">
        <v>767</v>
      </c>
    </row>
    <row r="6" spans="1:20" ht="109.95" customHeight="1" x14ac:dyDescent="0.3">
      <c r="A6" s="511"/>
      <c r="B6" s="34" t="s">
        <v>493</v>
      </c>
      <c r="C6" s="256" t="s">
        <v>768</v>
      </c>
      <c r="D6" s="256" t="s">
        <v>769</v>
      </c>
      <c r="E6" s="257" t="s">
        <v>57</v>
      </c>
      <c r="F6" s="257">
        <v>5</v>
      </c>
      <c r="G6" s="257">
        <v>2</v>
      </c>
      <c r="H6" s="257">
        <v>2</v>
      </c>
      <c r="I6" s="256" t="s">
        <v>770</v>
      </c>
      <c r="J6" s="256" t="s">
        <v>750</v>
      </c>
      <c r="K6" s="106">
        <v>0.55500000000000005</v>
      </c>
      <c r="L6" s="107" t="s">
        <v>771</v>
      </c>
      <c r="M6" s="107" t="s">
        <v>772</v>
      </c>
      <c r="N6" s="107" t="s">
        <v>773</v>
      </c>
      <c r="O6" s="206" t="s">
        <v>774</v>
      </c>
      <c r="P6" s="207">
        <v>0.67</v>
      </c>
      <c r="Q6" s="87" t="s">
        <v>775</v>
      </c>
      <c r="R6" s="87" t="s">
        <v>776</v>
      </c>
      <c r="S6" s="87" t="s">
        <v>777</v>
      </c>
      <c r="T6" s="377" t="s">
        <v>778</v>
      </c>
    </row>
    <row r="7" spans="1:20" ht="96" customHeight="1" x14ac:dyDescent="0.3">
      <c r="A7" s="512" t="s">
        <v>779</v>
      </c>
      <c r="B7" s="34" t="s">
        <v>61</v>
      </c>
      <c r="C7" s="256" t="s">
        <v>780</v>
      </c>
      <c r="D7" s="256" t="s">
        <v>781</v>
      </c>
      <c r="E7" s="257" t="s">
        <v>57</v>
      </c>
      <c r="F7" s="257">
        <v>1</v>
      </c>
      <c r="G7" s="257">
        <v>1</v>
      </c>
      <c r="H7" s="257">
        <v>1</v>
      </c>
      <c r="I7" s="256" t="s">
        <v>782</v>
      </c>
      <c r="J7" s="256" t="s">
        <v>750</v>
      </c>
      <c r="K7" s="106">
        <v>0.33</v>
      </c>
      <c r="L7" s="107" t="s">
        <v>783</v>
      </c>
      <c r="M7" s="107" t="s">
        <v>784</v>
      </c>
      <c r="N7" s="107" t="s">
        <v>785</v>
      </c>
      <c r="O7" s="206" t="s">
        <v>786</v>
      </c>
      <c r="P7" s="207">
        <v>0.66</v>
      </c>
      <c r="Q7" s="261" t="s">
        <v>787</v>
      </c>
      <c r="R7" s="261" t="s">
        <v>788</v>
      </c>
      <c r="S7" s="261" t="s">
        <v>789</v>
      </c>
      <c r="T7" s="130" t="s">
        <v>790</v>
      </c>
    </row>
    <row r="8" spans="1:20" ht="198" customHeight="1" x14ac:dyDescent="0.3">
      <c r="A8" s="513"/>
      <c r="B8" s="34" t="s">
        <v>68</v>
      </c>
      <c r="C8" s="256" t="s">
        <v>791</v>
      </c>
      <c r="D8" s="256" t="s">
        <v>792</v>
      </c>
      <c r="E8" s="257" t="s">
        <v>57</v>
      </c>
      <c r="F8" s="257">
        <v>3</v>
      </c>
      <c r="G8" s="257">
        <v>10</v>
      </c>
      <c r="H8" s="257">
        <v>9</v>
      </c>
      <c r="I8" s="256" t="s">
        <v>793</v>
      </c>
      <c r="J8" s="256" t="s">
        <v>750</v>
      </c>
      <c r="K8" s="106">
        <v>0.13600000000000001</v>
      </c>
      <c r="L8" s="108" t="s">
        <v>794</v>
      </c>
      <c r="M8" s="109" t="s">
        <v>795</v>
      </c>
      <c r="N8" s="108" t="s">
        <v>796</v>
      </c>
      <c r="O8" s="206" t="s">
        <v>797</v>
      </c>
      <c r="P8" s="258">
        <v>0.95</v>
      </c>
      <c r="Q8" s="65" t="s">
        <v>798</v>
      </c>
      <c r="R8" s="65" t="s">
        <v>799</v>
      </c>
      <c r="S8" s="65" t="s">
        <v>800</v>
      </c>
      <c r="T8" s="130" t="s">
        <v>801</v>
      </c>
    </row>
    <row r="9" spans="1:20" ht="144" customHeight="1" x14ac:dyDescent="0.3">
      <c r="A9" s="513"/>
      <c r="B9" s="34">
        <v>2.2999999999999998</v>
      </c>
      <c r="C9" s="256" t="s">
        <v>802</v>
      </c>
      <c r="D9" s="256" t="s">
        <v>803</v>
      </c>
      <c r="E9" s="257" t="s">
        <v>57</v>
      </c>
      <c r="F9" s="257">
        <v>1</v>
      </c>
      <c r="G9" s="257">
        <v>17</v>
      </c>
      <c r="H9" s="257">
        <v>17</v>
      </c>
      <c r="I9" s="256" t="s">
        <v>793</v>
      </c>
      <c r="J9" s="256" t="s">
        <v>750</v>
      </c>
      <c r="K9" s="106">
        <v>2.8500000000000001E-2</v>
      </c>
      <c r="L9" s="108" t="s">
        <v>804</v>
      </c>
      <c r="M9" s="108" t="s">
        <v>805</v>
      </c>
      <c r="N9" s="108" t="s">
        <v>806</v>
      </c>
      <c r="O9" s="206" t="s">
        <v>807</v>
      </c>
      <c r="P9" s="258">
        <v>0.21</v>
      </c>
      <c r="Q9" s="261" t="s">
        <v>808</v>
      </c>
      <c r="R9" s="261" t="s">
        <v>920</v>
      </c>
      <c r="S9" s="261" t="s">
        <v>806</v>
      </c>
      <c r="T9" s="130" t="s">
        <v>809</v>
      </c>
    </row>
    <row r="10" spans="1:20" s="110" customFormat="1" ht="144" customHeight="1" x14ac:dyDescent="0.25">
      <c r="A10" s="514"/>
      <c r="B10" s="257" t="s">
        <v>598</v>
      </c>
      <c r="C10" s="256" t="s">
        <v>810</v>
      </c>
      <c r="D10" s="256" t="s">
        <v>811</v>
      </c>
      <c r="E10" s="256" t="s">
        <v>57</v>
      </c>
      <c r="F10" s="256">
        <v>0</v>
      </c>
      <c r="G10" s="256">
        <v>1</v>
      </c>
      <c r="H10" s="256">
        <v>0</v>
      </c>
      <c r="I10" s="256" t="s">
        <v>793</v>
      </c>
      <c r="J10" s="256" t="s">
        <v>750</v>
      </c>
      <c r="K10" s="262">
        <v>0</v>
      </c>
      <c r="L10" s="256" t="s">
        <v>812</v>
      </c>
      <c r="M10" s="256" t="s">
        <v>812</v>
      </c>
      <c r="N10" s="256" t="s">
        <v>812</v>
      </c>
      <c r="O10" s="256" t="s">
        <v>813</v>
      </c>
      <c r="P10" s="263">
        <v>0</v>
      </c>
      <c r="Q10" s="256" t="s">
        <v>814</v>
      </c>
      <c r="R10" s="256" t="s">
        <v>480</v>
      </c>
      <c r="S10" s="256" t="s">
        <v>480</v>
      </c>
      <c r="T10" s="264" t="s">
        <v>815</v>
      </c>
    </row>
    <row r="11" spans="1:20" ht="114.75" customHeight="1" x14ac:dyDescent="0.3">
      <c r="A11" s="105" t="s">
        <v>816</v>
      </c>
      <c r="B11" s="34" t="s">
        <v>74</v>
      </c>
      <c r="C11" s="256" t="s">
        <v>817</v>
      </c>
      <c r="D11" s="256" t="s">
        <v>818</v>
      </c>
      <c r="E11" s="257" t="s">
        <v>86</v>
      </c>
      <c r="F11" s="265">
        <v>0</v>
      </c>
      <c r="G11" s="265">
        <v>0</v>
      </c>
      <c r="H11" s="266">
        <v>1</v>
      </c>
      <c r="I11" s="256" t="s">
        <v>819</v>
      </c>
      <c r="J11" s="256" t="s">
        <v>750</v>
      </c>
      <c r="K11" s="106">
        <v>0</v>
      </c>
      <c r="L11" s="111" t="s">
        <v>812</v>
      </c>
      <c r="M11" s="111" t="s">
        <v>812</v>
      </c>
      <c r="N11" s="111" t="s">
        <v>812</v>
      </c>
      <c r="O11" s="206" t="s">
        <v>813</v>
      </c>
      <c r="P11" s="263">
        <v>0</v>
      </c>
      <c r="Q11" s="267" t="s">
        <v>480</v>
      </c>
      <c r="R11" s="267" t="s">
        <v>480</v>
      </c>
      <c r="S11" s="267" t="s">
        <v>480</v>
      </c>
      <c r="T11" s="206" t="s">
        <v>813</v>
      </c>
    </row>
    <row r="12" spans="1:20" ht="157.05000000000001" customHeight="1" x14ac:dyDescent="0.3">
      <c r="A12" s="515" t="s">
        <v>820</v>
      </c>
      <c r="B12" s="34" t="s">
        <v>90</v>
      </c>
      <c r="C12" s="256" t="s">
        <v>821</v>
      </c>
      <c r="D12" s="256" t="s">
        <v>822</v>
      </c>
      <c r="E12" s="257" t="s">
        <v>57</v>
      </c>
      <c r="F12" s="257">
        <v>0</v>
      </c>
      <c r="G12" s="257">
        <v>1</v>
      </c>
      <c r="H12" s="257">
        <v>1</v>
      </c>
      <c r="I12" s="256" t="s">
        <v>823</v>
      </c>
      <c r="J12" s="256" t="s">
        <v>750</v>
      </c>
      <c r="K12" s="106">
        <v>0</v>
      </c>
      <c r="L12" s="111" t="s">
        <v>812</v>
      </c>
      <c r="M12" s="111" t="s">
        <v>812</v>
      </c>
      <c r="N12" s="111" t="s">
        <v>812</v>
      </c>
      <c r="O12" s="206" t="s">
        <v>813</v>
      </c>
      <c r="P12" s="266">
        <v>0.5</v>
      </c>
      <c r="Q12" s="268" t="s">
        <v>921</v>
      </c>
      <c r="R12" s="268" t="s">
        <v>824</v>
      </c>
      <c r="S12" s="268" t="s">
        <v>825</v>
      </c>
      <c r="T12" s="130" t="s">
        <v>826</v>
      </c>
    </row>
    <row r="13" spans="1:20" ht="187.95" customHeight="1" x14ac:dyDescent="0.3">
      <c r="A13" s="516"/>
      <c r="B13" s="34" t="s">
        <v>554</v>
      </c>
      <c r="C13" s="256" t="s">
        <v>827</v>
      </c>
      <c r="D13" s="256" t="s">
        <v>828</v>
      </c>
      <c r="E13" s="257" t="s">
        <v>57</v>
      </c>
      <c r="F13" s="257">
        <v>1</v>
      </c>
      <c r="G13" s="257">
        <v>1</v>
      </c>
      <c r="H13" s="257">
        <v>1</v>
      </c>
      <c r="I13" s="256" t="s">
        <v>793</v>
      </c>
      <c r="J13" s="269" t="s">
        <v>750</v>
      </c>
      <c r="K13" s="106">
        <v>0.33</v>
      </c>
      <c r="L13" s="31" t="s">
        <v>783</v>
      </c>
      <c r="M13" s="31" t="s">
        <v>784</v>
      </c>
      <c r="N13" s="31" t="s">
        <v>785</v>
      </c>
      <c r="O13" s="206" t="s">
        <v>829</v>
      </c>
      <c r="P13" s="112">
        <v>0.5</v>
      </c>
      <c r="Q13" s="270" t="s">
        <v>922</v>
      </c>
      <c r="R13" s="113" t="s">
        <v>923</v>
      </c>
      <c r="S13" s="113" t="s">
        <v>924</v>
      </c>
      <c r="T13" s="130" t="s">
        <v>830</v>
      </c>
    </row>
    <row r="14" spans="1:20" ht="255" customHeight="1" x14ac:dyDescent="0.3">
      <c r="A14" s="516"/>
      <c r="B14" s="34" t="s">
        <v>831</v>
      </c>
      <c r="C14" s="256" t="s">
        <v>832</v>
      </c>
      <c r="D14" s="256" t="s">
        <v>833</v>
      </c>
      <c r="E14" s="257" t="s">
        <v>57</v>
      </c>
      <c r="F14" s="257">
        <v>0</v>
      </c>
      <c r="G14" s="257">
        <v>1</v>
      </c>
      <c r="H14" s="257">
        <v>1</v>
      </c>
      <c r="I14" s="256" t="s">
        <v>834</v>
      </c>
      <c r="J14" s="269" t="s">
        <v>750</v>
      </c>
      <c r="K14" s="106">
        <v>0</v>
      </c>
      <c r="L14" s="111" t="s">
        <v>812</v>
      </c>
      <c r="M14" s="111" t="s">
        <v>812</v>
      </c>
      <c r="N14" s="111" t="s">
        <v>812</v>
      </c>
      <c r="O14" s="206" t="s">
        <v>813</v>
      </c>
      <c r="P14" s="266">
        <v>0.5</v>
      </c>
      <c r="Q14" s="268" t="s">
        <v>925</v>
      </c>
      <c r="R14" s="268" t="s">
        <v>835</v>
      </c>
      <c r="S14" s="268" t="s">
        <v>836</v>
      </c>
      <c r="T14" s="271" t="s">
        <v>837</v>
      </c>
    </row>
    <row r="15" spans="1:20" ht="280.05" customHeight="1" thickBot="1" x14ac:dyDescent="0.35">
      <c r="A15" s="517"/>
      <c r="B15" s="34" t="s">
        <v>838</v>
      </c>
      <c r="C15" s="256" t="s">
        <v>839</v>
      </c>
      <c r="D15" s="256" t="s">
        <v>840</v>
      </c>
      <c r="E15" s="257" t="s">
        <v>57</v>
      </c>
      <c r="F15" s="257">
        <v>0</v>
      </c>
      <c r="G15" s="257">
        <v>1</v>
      </c>
      <c r="H15" s="257">
        <v>1</v>
      </c>
      <c r="I15" s="256" t="s">
        <v>841</v>
      </c>
      <c r="J15" s="269" t="s">
        <v>750</v>
      </c>
      <c r="K15" s="106">
        <v>0</v>
      </c>
      <c r="L15" s="111" t="s">
        <v>812</v>
      </c>
      <c r="M15" s="111" t="s">
        <v>812</v>
      </c>
      <c r="N15" s="111" t="s">
        <v>812</v>
      </c>
      <c r="O15" s="206" t="s">
        <v>813</v>
      </c>
      <c r="P15" s="272">
        <v>0.5</v>
      </c>
      <c r="Q15" s="268" t="s">
        <v>926</v>
      </c>
      <c r="R15" s="268" t="s">
        <v>842</v>
      </c>
      <c r="S15" s="268" t="s">
        <v>843</v>
      </c>
      <c r="T15" s="130" t="s">
        <v>844</v>
      </c>
    </row>
    <row r="16" spans="1:20" ht="25.05" customHeight="1" x14ac:dyDescent="0.3">
      <c r="A16" s="1"/>
      <c r="B16" s="1"/>
      <c r="C16" s="1"/>
      <c r="D16" s="1"/>
      <c r="E16" s="1"/>
      <c r="F16" s="1"/>
      <c r="G16" s="1"/>
      <c r="H16" s="1"/>
      <c r="I16" s="1"/>
      <c r="J16" s="1"/>
      <c r="K16" s="273">
        <f>AVERAGE(K4:K15)</f>
        <v>0.18437499999999998</v>
      </c>
      <c r="L16" s="114"/>
      <c r="M16" s="114"/>
      <c r="N16" s="114"/>
      <c r="O16" s="114"/>
      <c r="P16" s="274">
        <f>AVERAGE(P4:P15)</f>
        <v>0.51324999999999998</v>
      </c>
      <c r="Q16" s="1"/>
      <c r="R16" s="1"/>
      <c r="S16" s="1"/>
      <c r="T16" s="1"/>
    </row>
  </sheetData>
  <mergeCells count="11">
    <mergeCell ref="B1:J1"/>
    <mergeCell ref="K1:T1"/>
    <mergeCell ref="A4:A6"/>
    <mergeCell ref="A7:A10"/>
    <mergeCell ref="A12:A15"/>
    <mergeCell ref="A2:J2"/>
    <mergeCell ref="K2:N2"/>
    <mergeCell ref="O2:O3"/>
    <mergeCell ref="P2:S2"/>
    <mergeCell ref="T2:T3"/>
    <mergeCell ref="B3:C3"/>
  </mergeCells>
  <pageMargins left="0.7" right="0.7" top="0.75" bottom="0.75" header="0.3" footer="0.3"/>
  <pageSetup scale="1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0A965E14B6D944A383EC01FF28F111" ma:contentTypeVersion="16" ma:contentTypeDescription="Crear nuevo documento." ma:contentTypeScope="" ma:versionID="9404169444a504e622a88a4c9557388a">
  <xsd:schema xmlns:xsd="http://www.w3.org/2001/XMLSchema" xmlns:xs="http://www.w3.org/2001/XMLSchema" xmlns:p="http://schemas.microsoft.com/office/2006/metadata/properties" xmlns:ns2="49d97a2e-fcb3-421a-b8d7-c61e9a164fff" xmlns:ns3="edc6332e-68fb-4004-b700-7d5284ef8d82" targetNamespace="http://schemas.microsoft.com/office/2006/metadata/properties" ma:root="true" ma:fieldsID="2c33e1181a05a6827aa1ec478e2fdf44" ns2:_="" ns3:_="">
    <xsd:import namespace="49d97a2e-fcb3-421a-b8d7-c61e9a164fff"/>
    <xsd:import namespace="edc6332e-68fb-4004-b700-7d5284ef8d8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2:TaxCatchAll" minOccurs="0"/>
                <xsd:element ref="ns3:MediaServiceDateTaken" minOccurs="0"/>
                <xsd:element ref="ns3:MediaServiceOCR" minOccurs="0"/>
                <xsd:element ref="ns3:MediaServiceGenerationTime" minOccurs="0"/>
                <xsd:element ref="ns3:MediaServiceEventHashCode" minOccurs="0"/>
                <xsd:element ref="ns3:lcf76f155ced4ddcb4097134ff3c332f"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d97a2e-fcb3-421a-b8d7-c61e9a164ff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3" nillable="true" ma:displayName="Taxonomy Catch All Column" ma:hidden="true" ma:list="{5c2739c5-43de-444c-8569-45431adeff71}" ma:internalName="TaxCatchAll" ma:showField="CatchAllData" ma:web="49d97a2e-fcb3-421a-b8d7-c61e9a164ff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dc6332e-68fb-4004-b700-7d5284ef8d8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ab9ab8b6-9d30-47d7-bbb6-b53186be7e6a"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9d97a2e-fcb3-421a-b8d7-c61e9a164fff" xsi:nil="true"/>
    <lcf76f155ced4ddcb4097134ff3c332f xmlns="edc6332e-68fb-4004-b700-7d5284ef8d8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3D84BA-F6E9-4EFD-91B9-80FF96A30F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d97a2e-fcb3-421a-b8d7-c61e9a164fff"/>
    <ds:schemaRef ds:uri="edc6332e-68fb-4004-b700-7d5284ef8d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BCE573-8374-4EC6-8836-86342F7D0CCF}">
  <ds:schemaRefs>
    <ds:schemaRef ds:uri="http://schemas.microsoft.com/office/2006/metadata/properties"/>
    <ds:schemaRef ds:uri="http://schemas.microsoft.com/office/infopath/2007/PartnerControls"/>
    <ds:schemaRef ds:uri="49d97a2e-fcb3-421a-b8d7-c61e9a164fff"/>
    <ds:schemaRef ds:uri="edc6332e-68fb-4004-b700-7d5284ef8d82"/>
  </ds:schemaRefs>
</ds:datastoreItem>
</file>

<file path=customXml/itemProps3.xml><?xml version="1.0" encoding="utf-8"?>
<ds:datastoreItem xmlns:ds="http://schemas.openxmlformats.org/officeDocument/2006/customXml" ds:itemID="{F16AE718-977A-44B3-8F2F-0F902A7CE6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Menú</vt:lpstr>
      <vt:lpstr>1. SEGUIMIENTO MRC </vt:lpstr>
      <vt:lpstr>1. RIESGO CORRUPCIÓN </vt:lpstr>
      <vt:lpstr>2.RACIONALIZACIÓN DE TRAMIT</vt:lpstr>
      <vt:lpstr>3. RENDICIÓN DE CUENTAS</vt:lpstr>
      <vt:lpstr>4.MM ATENCIÓN CIUDADANO</vt:lpstr>
      <vt:lpstr>5.TRANSPARENCIA ACC INFORMACIÓN</vt:lpstr>
      <vt:lpstr>6.ADICIO. PLAN GESTION INTEGRA </vt:lpstr>
      <vt:lpstr>'1. RIESGO CORRUPCIÓN '!Área_de_impresión</vt:lpstr>
      <vt:lpstr>'2.RACIONALIZACIÓN DE TRAMIT'!Área_de_impresión</vt:lpstr>
      <vt:lpstr>'3. RENDICIÓN DE CUENTAS'!Área_de_impresión</vt:lpstr>
      <vt:lpstr>'4.MM ATENCIÓN CIUDADANO'!Área_de_impresión</vt:lpstr>
      <vt:lpstr>'5.TRANSPARENCIA ACC INFORMACIÓN'!Área_de_impresión</vt:lpstr>
      <vt:lpstr>'1. SEGUIMIENTO MRC '!Títulos_a_imprimir</vt:lpstr>
      <vt:lpstr>'2.RACIONALIZACIÓN DE TRAMIT'!Títulos_a_imprimir</vt:lpstr>
      <vt:lpstr>'3. RENDICIÓN DE CUENTAS'!Títulos_a_imprimir</vt:lpstr>
      <vt:lpstr>'4.MM ATENCIÓN CIUDADANO'!Títulos_a_imprimir</vt:lpstr>
      <vt:lpstr>'5.TRANSPARENCIA ACC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NANCY HERNANDEZ MONTOYA</cp:lastModifiedBy>
  <cp:revision/>
  <dcterms:created xsi:type="dcterms:W3CDTF">2022-05-10T16:29:44Z</dcterms:created>
  <dcterms:modified xsi:type="dcterms:W3CDTF">2023-09-14T21:18:35Z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0x010100110A965E14B6D944A383EC01FF28F111</vt:lpwstr>
  </property>
  <property fmtid="{D5CDD505-2E9C-101B-9397-08002B2CF9AE}" pid="3" name="MediaServiceImageTags">
    <vt:lpwstr/>
  </property>
</Properties>
</file>