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6" documentId="8_{FEBFA1A9-6012-4C1A-AE27-A9F3F4F80D62}" xr6:coauthVersionLast="47" xr6:coauthVersionMax="47" xr10:uidLastSave="{C95D028E-CC97-4F10-85BC-B5C58074CD8A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63" i="1" l="1"/>
  <c r="J163" i="1" s="1"/>
  <c r="F163" i="1"/>
  <c r="G162" i="1"/>
  <c r="J162" i="1" s="1"/>
  <c r="F162" i="1"/>
  <c r="G161" i="1"/>
  <c r="J161" i="1" s="1"/>
  <c r="F161" i="1"/>
  <c r="G160" i="1"/>
  <c r="J160" i="1" s="1"/>
  <c r="F160" i="1"/>
  <c r="G159" i="1"/>
  <c r="J159" i="1" s="1"/>
  <c r="F159" i="1"/>
  <c r="G158" i="1"/>
  <c r="J158" i="1" s="1"/>
  <c r="F158" i="1"/>
  <c r="G157" i="1"/>
  <c r="H157" i="1" s="1"/>
  <c r="F157" i="1"/>
  <c r="G156" i="1"/>
  <c r="I156" i="1" s="1"/>
  <c r="F156" i="1"/>
  <c r="G155" i="1"/>
  <c r="J155" i="1" s="1"/>
  <c r="F155" i="1"/>
  <c r="G154" i="1"/>
  <c r="I154" i="1" s="1"/>
  <c r="F154" i="1"/>
  <c r="G153" i="1"/>
  <c r="J153" i="1" s="1"/>
  <c r="F153" i="1"/>
  <c r="G152" i="1"/>
  <c r="J152" i="1" s="1"/>
  <c r="F152" i="1"/>
  <c r="G151" i="1"/>
  <c r="J151" i="1" s="1"/>
  <c r="F151" i="1"/>
  <c r="H150" i="1"/>
  <c r="G150" i="1"/>
  <c r="J150" i="1" s="1"/>
  <c r="F150" i="1"/>
  <c r="G149" i="1"/>
  <c r="H149" i="1" s="1"/>
  <c r="F149" i="1"/>
  <c r="G148" i="1"/>
  <c r="I148" i="1" s="1"/>
  <c r="F148" i="1"/>
  <c r="G147" i="1"/>
  <c r="J147" i="1" s="1"/>
  <c r="F147" i="1"/>
  <c r="G146" i="1"/>
  <c r="I146" i="1" s="1"/>
  <c r="F146" i="1"/>
  <c r="G145" i="1"/>
  <c r="J145" i="1" s="1"/>
  <c r="F145" i="1"/>
  <c r="G144" i="1"/>
  <c r="J144" i="1" s="1"/>
  <c r="F144" i="1"/>
  <c r="G143" i="1"/>
  <c r="J143" i="1" s="1"/>
  <c r="F143" i="1"/>
  <c r="G142" i="1"/>
  <c r="J142" i="1" s="1"/>
  <c r="F142" i="1"/>
  <c r="G141" i="1"/>
  <c r="H141" i="1" s="1"/>
  <c r="F141" i="1"/>
  <c r="G140" i="1"/>
  <c r="I140" i="1" s="1"/>
  <c r="F140" i="1"/>
  <c r="G139" i="1"/>
  <c r="J139" i="1" s="1"/>
  <c r="F139" i="1"/>
  <c r="G138" i="1"/>
  <c r="I138" i="1" s="1"/>
  <c r="F138" i="1"/>
  <c r="G137" i="1"/>
  <c r="J137" i="1" s="1"/>
  <c r="F137" i="1"/>
  <c r="G136" i="1"/>
  <c r="J136" i="1" s="1"/>
  <c r="F136" i="1"/>
  <c r="G135" i="1"/>
  <c r="J135" i="1" s="1"/>
  <c r="F135" i="1"/>
  <c r="G134" i="1"/>
  <c r="J134" i="1" s="1"/>
  <c r="F134" i="1"/>
  <c r="G133" i="1"/>
  <c r="H133" i="1" s="1"/>
  <c r="F133" i="1"/>
  <c r="G132" i="1"/>
  <c r="I132" i="1" s="1"/>
  <c r="F132" i="1"/>
  <c r="G131" i="1"/>
  <c r="J131" i="1" s="1"/>
  <c r="F131" i="1"/>
  <c r="G130" i="1"/>
  <c r="I130" i="1" s="1"/>
  <c r="F130" i="1"/>
  <c r="G129" i="1"/>
  <c r="J129" i="1" s="1"/>
  <c r="F129" i="1"/>
  <c r="G128" i="1"/>
  <c r="J128" i="1" s="1"/>
  <c r="F128" i="1"/>
  <c r="G127" i="1"/>
  <c r="J127" i="1" s="1"/>
  <c r="F127" i="1"/>
  <c r="G126" i="1"/>
  <c r="J126" i="1" s="1"/>
  <c r="F126" i="1"/>
  <c r="G125" i="1"/>
  <c r="H125" i="1" s="1"/>
  <c r="F125" i="1"/>
  <c r="G124" i="1"/>
  <c r="I124" i="1" s="1"/>
  <c r="F124" i="1"/>
  <c r="G123" i="1"/>
  <c r="J123" i="1" s="1"/>
  <c r="F123" i="1"/>
  <c r="G122" i="1"/>
  <c r="I122" i="1" s="1"/>
  <c r="F122" i="1"/>
  <c r="G121" i="1"/>
  <c r="J121" i="1" s="1"/>
  <c r="F121" i="1"/>
  <c r="G120" i="1"/>
  <c r="H120" i="1" s="1"/>
  <c r="F120" i="1"/>
  <c r="G119" i="1"/>
  <c r="J119" i="1" s="1"/>
  <c r="F119" i="1"/>
  <c r="G118" i="1"/>
  <c r="J118" i="1" s="1"/>
  <c r="F118" i="1"/>
  <c r="G117" i="1"/>
  <c r="H117" i="1" s="1"/>
  <c r="F117" i="1"/>
  <c r="G116" i="1"/>
  <c r="I116" i="1" s="1"/>
  <c r="F116" i="1"/>
  <c r="G115" i="1"/>
  <c r="J115" i="1" s="1"/>
  <c r="F115" i="1"/>
  <c r="G114" i="1"/>
  <c r="I114" i="1" s="1"/>
  <c r="F114" i="1"/>
  <c r="G113" i="1"/>
  <c r="I113" i="1" s="1"/>
  <c r="F113" i="1"/>
  <c r="G112" i="1"/>
  <c r="H112" i="1" s="1"/>
  <c r="F112" i="1"/>
  <c r="G111" i="1"/>
  <c r="J111" i="1" s="1"/>
  <c r="F111" i="1"/>
  <c r="G110" i="1"/>
  <c r="J110" i="1" s="1"/>
  <c r="F110" i="1"/>
  <c r="G109" i="1"/>
  <c r="H109" i="1" s="1"/>
  <c r="F109" i="1"/>
  <c r="G108" i="1"/>
  <c r="I108" i="1" s="1"/>
  <c r="F108" i="1"/>
  <c r="G107" i="1"/>
  <c r="J107" i="1" s="1"/>
  <c r="F107" i="1"/>
  <c r="G106" i="1"/>
  <c r="I106" i="1" s="1"/>
  <c r="F106" i="1"/>
  <c r="G105" i="1"/>
  <c r="J105" i="1" s="1"/>
  <c r="F105" i="1"/>
  <c r="G104" i="1"/>
  <c r="H104" i="1" s="1"/>
  <c r="F104" i="1"/>
  <c r="G103" i="1"/>
  <c r="J103" i="1" s="1"/>
  <c r="F103" i="1"/>
  <c r="G102" i="1"/>
  <c r="J102" i="1" s="1"/>
  <c r="F102" i="1"/>
  <c r="G101" i="1"/>
  <c r="H101" i="1" s="1"/>
  <c r="F101" i="1"/>
  <c r="G100" i="1"/>
  <c r="I100" i="1" s="1"/>
  <c r="F100" i="1"/>
  <c r="G99" i="1"/>
  <c r="J99" i="1" s="1"/>
  <c r="F99" i="1"/>
  <c r="G98" i="1"/>
  <c r="I98" i="1" s="1"/>
  <c r="F98" i="1"/>
  <c r="G97" i="1"/>
  <c r="I97" i="1" s="1"/>
  <c r="F97" i="1"/>
  <c r="G96" i="1"/>
  <c r="H96" i="1" s="1"/>
  <c r="F96" i="1"/>
  <c r="G95" i="1"/>
  <c r="J95" i="1" s="1"/>
  <c r="F95" i="1"/>
  <c r="G94" i="1"/>
  <c r="J94" i="1" s="1"/>
  <c r="F94" i="1"/>
  <c r="G93" i="1"/>
  <c r="H93" i="1" s="1"/>
  <c r="F93" i="1"/>
  <c r="G92" i="1"/>
  <c r="I92" i="1" s="1"/>
  <c r="F92" i="1"/>
  <c r="G91" i="1"/>
  <c r="J91" i="1" s="1"/>
  <c r="F91" i="1"/>
  <c r="G90" i="1"/>
  <c r="I90" i="1" s="1"/>
  <c r="F90" i="1"/>
  <c r="G89" i="1"/>
  <c r="H89" i="1" s="1"/>
  <c r="F89" i="1"/>
  <c r="G88" i="1"/>
  <c r="H88" i="1" s="1"/>
  <c r="F88" i="1"/>
  <c r="G87" i="1"/>
  <c r="I87" i="1" s="1"/>
  <c r="F87" i="1"/>
  <c r="G86" i="1"/>
  <c r="J86" i="1" s="1"/>
  <c r="F86" i="1"/>
  <c r="G85" i="1"/>
  <c r="H85" i="1" s="1"/>
  <c r="F85" i="1"/>
  <c r="G84" i="1"/>
  <c r="I84" i="1" s="1"/>
  <c r="F84" i="1"/>
  <c r="G83" i="1"/>
  <c r="J83" i="1" s="1"/>
  <c r="F83" i="1"/>
  <c r="G82" i="1"/>
  <c r="I82" i="1" s="1"/>
  <c r="F82" i="1"/>
  <c r="G81" i="1"/>
  <c r="J81" i="1" s="1"/>
  <c r="F81" i="1"/>
  <c r="G80" i="1"/>
  <c r="H80" i="1" s="1"/>
  <c r="F80" i="1"/>
  <c r="G79" i="1"/>
  <c r="I79" i="1" s="1"/>
  <c r="F79" i="1"/>
  <c r="G78" i="1"/>
  <c r="J78" i="1" s="1"/>
  <c r="F78" i="1"/>
  <c r="G77" i="1"/>
  <c r="H77" i="1" s="1"/>
  <c r="F77" i="1"/>
  <c r="G76" i="1"/>
  <c r="I76" i="1" s="1"/>
  <c r="F76" i="1"/>
  <c r="G75" i="1"/>
  <c r="J75" i="1" s="1"/>
  <c r="F75" i="1"/>
  <c r="G74" i="1"/>
  <c r="F74" i="1"/>
  <c r="G73" i="1"/>
  <c r="I73" i="1" s="1"/>
  <c r="F73" i="1"/>
  <c r="G72" i="1"/>
  <c r="H72" i="1" s="1"/>
  <c r="F72" i="1"/>
  <c r="G71" i="1"/>
  <c r="I71" i="1" s="1"/>
  <c r="F71" i="1"/>
  <c r="G70" i="1"/>
  <c r="J70" i="1" s="1"/>
  <c r="F70" i="1"/>
  <c r="G69" i="1"/>
  <c r="H69" i="1" s="1"/>
  <c r="F69" i="1"/>
  <c r="G68" i="1"/>
  <c r="I68" i="1" s="1"/>
  <c r="F68" i="1"/>
  <c r="G67" i="1"/>
  <c r="J67" i="1" s="1"/>
  <c r="F67" i="1"/>
  <c r="G66" i="1"/>
  <c r="F66" i="1"/>
  <c r="G65" i="1"/>
  <c r="J65" i="1" s="1"/>
  <c r="F65" i="1"/>
  <c r="G64" i="1"/>
  <c r="H64" i="1" s="1"/>
  <c r="F64" i="1"/>
  <c r="G63" i="1"/>
  <c r="I63" i="1" s="1"/>
  <c r="F63" i="1"/>
  <c r="G62" i="1"/>
  <c r="J62" i="1" s="1"/>
  <c r="F62" i="1"/>
  <c r="G61" i="1"/>
  <c r="H61" i="1" s="1"/>
  <c r="F61" i="1"/>
  <c r="G60" i="1"/>
  <c r="I60" i="1" s="1"/>
  <c r="F60" i="1"/>
  <c r="G59" i="1"/>
  <c r="J59" i="1" s="1"/>
  <c r="F59" i="1"/>
  <c r="G58" i="1"/>
  <c r="F58" i="1"/>
  <c r="G57" i="1"/>
  <c r="J57" i="1" s="1"/>
  <c r="F57" i="1"/>
  <c r="G56" i="1"/>
  <c r="H56" i="1" s="1"/>
  <c r="F56" i="1"/>
  <c r="G55" i="1"/>
  <c r="I55" i="1" s="1"/>
  <c r="F55" i="1"/>
  <c r="G54" i="1"/>
  <c r="J54" i="1" s="1"/>
  <c r="F54" i="1"/>
  <c r="G53" i="1"/>
  <c r="H53" i="1" s="1"/>
  <c r="F53" i="1"/>
  <c r="G52" i="1"/>
  <c r="I52" i="1" s="1"/>
  <c r="F52" i="1"/>
  <c r="G51" i="1"/>
  <c r="F51" i="1"/>
  <c r="G50" i="1"/>
  <c r="F50" i="1"/>
  <c r="G49" i="1"/>
  <c r="I49" i="1" s="1"/>
  <c r="F49" i="1"/>
  <c r="G48" i="1"/>
  <c r="H48" i="1" s="1"/>
  <c r="F48" i="1"/>
  <c r="G47" i="1"/>
  <c r="I47" i="1" s="1"/>
  <c r="F47" i="1"/>
  <c r="G46" i="1"/>
  <c r="J46" i="1" s="1"/>
  <c r="F46" i="1"/>
  <c r="G45" i="1"/>
  <c r="H45" i="1" s="1"/>
  <c r="F45" i="1"/>
  <c r="G44" i="1"/>
  <c r="I44" i="1" s="1"/>
  <c r="F44" i="1"/>
  <c r="G43" i="1"/>
  <c r="F43" i="1"/>
  <c r="G42" i="1"/>
  <c r="F42" i="1"/>
  <c r="G41" i="1"/>
  <c r="J41" i="1" s="1"/>
  <c r="F41" i="1"/>
  <c r="G40" i="1"/>
  <c r="H40" i="1" s="1"/>
  <c r="F40" i="1"/>
  <c r="G39" i="1"/>
  <c r="I39" i="1" s="1"/>
  <c r="F39" i="1"/>
  <c r="G38" i="1"/>
  <c r="J38" i="1" s="1"/>
  <c r="F38" i="1"/>
  <c r="G37" i="1"/>
  <c r="F37" i="1"/>
  <c r="G36" i="1"/>
  <c r="I36" i="1" s="1"/>
  <c r="F36" i="1"/>
  <c r="G35" i="1"/>
  <c r="F35" i="1"/>
  <c r="G34" i="1"/>
  <c r="I34" i="1" s="1"/>
  <c r="F34" i="1"/>
  <c r="G33" i="1"/>
  <c r="F33" i="1"/>
  <c r="G32" i="1"/>
  <c r="H32" i="1" s="1"/>
  <c r="F32" i="1"/>
  <c r="G31" i="1"/>
  <c r="I31" i="1" s="1"/>
  <c r="F31" i="1"/>
  <c r="G30" i="1"/>
  <c r="J30" i="1" s="1"/>
  <c r="F30" i="1"/>
  <c r="G29" i="1"/>
  <c r="F29" i="1"/>
  <c r="G28" i="1"/>
  <c r="I28" i="1" s="1"/>
  <c r="F28" i="1"/>
  <c r="G27" i="1"/>
  <c r="F27" i="1"/>
  <c r="G26" i="1"/>
  <c r="I26" i="1" s="1"/>
  <c r="F26" i="1"/>
  <c r="G25" i="1"/>
  <c r="I25" i="1" s="1"/>
  <c r="F25" i="1"/>
  <c r="G24" i="1"/>
  <c r="H24" i="1" s="1"/>
  <c r="F24" i="1"/>
  <c r="G23" i="1"/>
  <c r="I23" i="1" s="1"/>
  <c r="F23" i="1"/>
  <c r="G22" i="1"/>
  <c r="J22" i="1" s="1"/>
  <c r="F22" i="1"/>
  <c r="G21" i="1"/>
  <c r="F21" i="1"/>
  <c r="G20" i="1"/>
  <c r="I20" i="1" s="1"/>
  <c r="F20" i="1"/>
  <c r="G19" i="1"/>
  <c r="F19" i="1"/>
  <c r="G18" i="1"/>
  <c r="I18" i="1" s="1"/>
  <c r="F18" i="1"/>
  <c r="G17" i="1"/>
  <c r="J17" i="1" s="1"/>
  <c r="F17" i="1"/>
  <c r="H16" i="1"/>
  <c r="F16" i="1"/>
  <c r="G15" i="1"/>
  <c r="I15" i="1" s="1"/>
  <c r="F15" i="1"/>
  <c r="G14" i="1"/>
  <c r="J14" i="1" s="1"/>
  <c r="F14" i="1"/>
  <c r="G13" i="1"/>
  <c r="F13" i="1"/>
  <c r="G12" i="1"/>
  <c r="I12" i="1" s="1"/>
  <c r="F12" i="1"/>
  <c r="G11" i="1"/>
  <c r="J11" i="1" s="1"/>
  <c r="F11" i="1"/>
  <c r="H86" i="1" l="1"/>
  <c r="H129" i="1"/>
  <c r="H158" i="1"/>
  <c r="J52" i="1"/>
  <c r="H17" i="1"/>
  <c r="H73" i="1"/>
  <c r="J116" i="1"/>
  <c r="I16" i="1"/>
  <c r="J73" i="1"/>
  <c r="I112" i="1"/>
  <c r="I123" i="1"/>
  <c r="H142" i="1"/>
  <c r="H49" i="1"/>
  <c r="J64" i="1"/>
  <c r="I33" i="1"/>
  <c r="J33" i="1"/>
  <c r="H33" i="1"/>
  <c r="J16" i="1"/>
  <c r="I17" i="1"/>
  <c r="H22" i="1"/>
  <c r="J23" i="1"/>
  <c r="J49" i="1"/>
  <c r="I62" i="1"/>
  <c r="H76" i="1"/>
  <c r="J90" i="1"/>
  <c r="I22" i="1"/>
  <c r="H108" i="1"/>
  <c r="J113" i="1"/>
  <c r="H102" i="1"/>
  <c r="H134" i="1"/>
  <c r="I147" i="1"/>
  <c r="H78" i="1"/>
  <c r="J92" i="1"/>
  <c r="J82" i="1"/>
  <c r="I96" i="1"/>
  <c r="I105" i="1"/>
  <c r="J40" i="1"/>
  <c r="I41" i="1"/>
  <c r="I56" i="1"/>
  <c r="H57" i="1"/>
  <c r="I65" i="1"/>
  <c r="J76" i="1"/>
  <c r="J87" i="1"/>
  <c r="H92" i="1"/>
  <c r="I99" i="1"/>
  <c r="J104" i="1"/>
  <c r="H126" i="1"/>
  <c r="I131" i="1"/>
  <c r="I32" i="1"/>
  <c r="I48" i="1"/>
  <c r="I72" i="1"/>
  <c r="H60" i="1"/>
  <c r="I67" i="1"/>
  <c r="H20" i="1"/>
  <c r="J26" i="1"/>
  <c r="I30" i="1"/>
  <c r="I40" i="1"/>
  <c r="H41" i="1"/>
  <c r="J56" i="1"/>
  <c r="I57" i="1"/>
  <c r="H62" i="1"/>
  <c r="J63" i="1"/>
  <c r="H97" i="1"/>
  <c r="I109" i="1"/>
  <c r="I115" i="1"/>
  <c r="I139" i="1"/>
  <c r="J97" i="1"/>
  <c r="J79" i="1"/>
  <c r="H84" i="1"/>
  <c r="H113" i="1"/>
  <c r="H94" i="1"/>
  <c r="J106" i="1"/>
  <c r="H118" i="1"/>
  <c r="I155" i="1"/>
  <c r="I11" i="1"/>
  <c r="H12" i="1"/>
  <c r="I24" i="1"/>
  <c r="H25" i="1"/>
  <c r="H36" i="1"/>
  <c r="H46" i="1"/>
  <c r="J47" i="1"/>
  <c r="J48" i="1"/>
  <c r="I59" i="1"/>
  <c r="J60" i="1"/>
  <c r="H70" i="1"/>
  <c r="J71" i="1"/>
  <c r="J72" i="1"/>
  <c r="I86" i="1"/>
  <c r="J89" i="1"/>
  <c r="H100" i="1"/>
  <c r="I101" i="1"/>
  <c r="J112" i="1"/>
  <c r="J114" i="1"/>
  <c r="H124" i="1"/>
  <c r="I125" i="1"/>
  <c r="H132" i="1"/>
  <c r="I133" i="1"/>
  <c r="J138" i="1"/>
  <c r="J100" i="1"/>
  <c r="J124" i="1"/>
  <c r="J132" i="1"/>
  <c r="J25" i="1"/>
  <c r="H44" i="1"/>
  <c r="H54" i="1"/>
  <c r="J55" i="1"/>
  <c r="H68" i="1"/>
  <c r="I80" i="1"/>
  <c r="H81" i="1"/>
  <c r="I83" i="1"/>
  <c r="J84" i="1"/>
  <c r="J96" i="1"/>
  <c r="J98" i="1"/>
  <c r="H110" i="1"/>
  <c r="I120" i="1"/>
  <c r="H121" i="1"/>
  <c r="J122" i="1"/>
  <c r="J130" i="1"/>
  <c r="H156" i="1"/>
  <c r="I157" i="1"/>
  <c r="H14" i="1"/>
  <c r="J15" i="1"/>
  <c r="J18" i="1"/>
  <c r="H28" i="1"/>
  <c r="H38" i="1"/>
  <c r="J39" i="1"/>
  <c r="H11" i="1"/>
  <c r="I14" i="1"/>
  <c r="J28" i="1"/>
  <c r="I38" i="1"/>
  <c r="J88" i="1"/>
  <c r="I89" i="1"/>
  <c r="J12" i="1"/>
  <c r="J24" i="1"/>
  <c r="J36" i="1"/>
  <c r="I46" i="1"/>
  <c r="I70" i="1"/>
  <c r="J44" i="1"/>
  <c r="I54" i="1"/>
  <c r="J68" i="1"/>
  <c r="J120" i="1"/>
  <c r="I121" i="1"/>
  <c r="J156" i="1"/>
  <c r="J80" i="1"/>
  <c r="I81" i="1"/>
  <c r="J20" i="1"/>
  <c r="H30" i="1"/>
  <c r="J31" i="1"/>
  <c r="J32" i="1"/>
  <c r="H52" i="1"/>
  <c r="I64" i="1"/>
  <c r="H65" i="1"/>
  <c r="I78" i="1"/>
  <c r="I94" i="1"/>
  <c r="I104" i="1"/>
  <c r="H105" i="1"/>
  <c r="I107" i="1"/>
  <c r="J108" i="1"/>
  <c r="I128" i="1"/>
  <c r="H148" i="1"/>
  <c r="I149" i="1"/>
  <c r="J154" i="1"/>
  <c r="J148" i="1"/>
  <c r="I75" i="1"/>
  <c r="I88" i="1"/>
  <c r="I91" i="1"/>
  <c r="H116" i="1"/>
  <c r="I117" i="1"/>
  <c r="H140" i="1"/>
  <c r="I141" i="1"/>
  <c r="J146" i="1"/>
  <c r="J140" i="1"/>
  <c r="H13" i="1"/>
  <c r="J13" i="1"/>
  <c r="I13" i="1"/>
  <c r="J35" i="1"/>
  <c r="H35" i="1"/>
  <c r="I50" i="1"/>
  <c r="J50" i="1"/>
  <c r="H34" i="1"/>
  <c r="I35" i="1"/>
  <c r="I74" i="1"/>
  <c r="H74" i="1"/>
  <c r="J74" i="1"/>
  <c r="H29" i="1"/>
  <c r="J29" i="1"/>
  <c r="I29" i="1"/>
  <c r="J34" i="1"/>
  <c r="J27" i="1"/>
  <c r="H27" i="1"/>
  <c r="I58" i="1"/>
  <c r="H58" i="1"/>
  <c r="J58" i="1"/>
  <c r="H26" i="1"/>
  <c r="I27" i="1"/>
  <c r="J43" i="1"/>
  <c r="H43" i="1"/>
  <c r="I43" i="1"/>
  <c r="H50" i="1"/>
  <c r="H21" i="1"/>
  <c r="I21" i="1"/>
  <c r="J21" i="1"/>
  <c r="I42" i="1"/>
  <c r="J42" i="1"/>
  <c r="J19" i="1"/>
  <c r="H19" i="1"/>
  <c r="H42" i="1"/>
  <c r="I66" i="1"/>
  <c r="H66" i="1"/>
  <c r="J66" i="1"/>
  <c r="H18" i="1"/>
  <c r="I19" i="1"/>
  <c r="H37" i="1"/>
  <c r="J37" i="1"/>
  <c r="I37" i="1"/>
  <c r="J51" i="1"/>
  <c r="H51" i="1"/>
  <c r="I51" i="1"/>
  <c r="I77" i="1"/>
  <c r="I61" i="1"/>
  <c r="I85" i="1"/>
  <c r="H15" i="1"/>
  <c r="H47" i="1"/>
  <c r="J53" i="1"/>
  <c r="H55" i="1"/>
  <c r="J61" i="1"/>
  <c r="H79" i="1"/>
  <c r="J85" i="1"/>
  <c r="H95" i="1"/>
  <c r="J101" i="1"/>
  <c r="I102" i="1"/>
  <c r="H103" i="1"/>
  <c r="J109" i="1"/>
  <c r="I110" i="1"/>
  <c r="H111" i="1"/>
  <c r="J117" i="1"/>
  <c r="I118" i="1"/>
  <c r="H119" i="1"/>
  <c r="J125" i="1"/>
  <c r="I126" i="1"/>
  <c r="H127" i="1"/>
  <c r="J133" i="1"/>
  <c r="I134" i="1"/>
  <c r="H135" i="1"/>
  <c r="J141" i="1"/>
  <c r="I142" i="1"/>
  <c r="H143" i="1"/>
  <c r="J149" i="1"/>
  <c r="I150" i="1"/>
  <c r="H151" i="1"/>
  <c r="J157" i="1"/>
  <c r="I158" i="1"/>
  <c r="H159" i="1"/>
  <c r="I45" i="1"/>
  <c r="I53" i="1"/>
  <c r="I69" i="1"/>
  <c r="I93" i="1"/>
  <c r="H23" i="1"/>
  <c r="H31" i="1"/>
  <c r="H39" i="1"/>
  <c r="J45" i="1"/>
  <c r="H63" i="1"/>
  <c r="J69" i="1"/>
  <c r="H71" i="1"/>
  <c r="J77" i="1"/>
  <c r="H87" i="1"/>
  <c r="J93" i="1"/>
  <c r="I95" i="1"/>
  <c r="I103" i="1"/>
  <c r="I111" i="1"/>
  <c r="I119" i="1"/>
  <c r="I127" i="1"/>
  <c r="H128" i="1"/>
  <c r="I135" i="1"/>
  <c r="H136" i="1"/>
  <c r="I143" i="1"/>
  <c r="H144" i="1"/>
  <c r="I151" i="1"/>
  <c r="H152" i="1"/>
  <c r="I159" i="1"/>
  <c r="H160" i="1"/>
  <c r="I136" i="1"/>
  <c r="H137" i="1"/>
  <c r="I144" i="1"/>
  <c r="H145" i="1"/>
  <c r="I152" i="1"/>
  <c r="H153" i="1"/>
  <c r="I160" i="1"/>
  <c r="H161" i="1"/>
  <c r="H82" i="1"/>
  <c r="H90" i="1"/>
  <c r="H98" i="1"/>
  <c r="H106" i="1"/>
  <c r="H114" i="1"/>
  <c r="H122" i="1"/>
  <c r="I129" i="1"/>
  <c r="H130" i="1"/>
  <c r="I137" i="1"/>
  <c r="H138" i="1"/>
  <c r="I145" i="1"/>
  <c r="H146" i="1"/>
  <c r="I153" i="1"/>
  <c r="H154" i="1"/>
  <c r="I161" i="1"/>
  <c r="H162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I162" i="1"/>
  <c r="H163" i="1"/>
  <c r="I163" i="1"/>
  <c r="B103" i="1" l="1"/>
  <c r="C93" i="1"/>
  <c r="C83" i="1"/>
  <c r="C103" i="1"/>
  <c r="E83" i="1"/>
  <c r="D103" i="1"/>
  <c r="D83" i="1"/>
  <c r="E103" i="1"/>
  <c r="B93" i="1"/>
  <c r="B121" i="1"/>
  <c r="C121" i="1"/>
  <c r="D93" i="1"/>
  <c r="D121" i="1"/>
  <c r="E121" i="1"/>
  <c r="B83" i="1"/>
  <c r="E93" i="1"/>
  <c r="B11" i="1" l="1"/>
  <c r="C11" i="1"/>
  <c r="D11" i="1"/>
  <c r="E11" i="1"/>
  <c r="E58" i="1"/>
  <c r="E59" i="1"/>
  <c r="C25" i="1" l="1"/>
  <c r="B147" i="1"/>
  <c r="E54" i="1"/>
  <c r="B97" i="1"/>
  <c r="C133" i="1"/>
  <c r="E17" i="1"/>
  <c r="B19" i="1"/>
  <c r="B14" i="1"/>
  <c r="E15" i="1"/>
  <c r="D89" i="1"/>
  <c r="C78" i="1"/>
  <c r="D95" i="1"/>
  <c r="C132" i="1"/>
  <c r="B67" i="1"/>
  <c r="D37" i="1"/>
  <c r="B64" i="1"/>
  <c r="C21" i="1"/>
  <c r="D69" i="1"/>
  <c r="B24" i="1"/>
  <c r="E16" i="1"/>
  <c r="D65" i="1"/>
  <c r="C50" i="1"/>
  <c r="E75" i="1"/>
  <c r="D72" i="1"/>
  <c r="B56" i="1"/>
  <c r="D145" i="1"/>
  <c r="D163" i="1"/>
  <c r="E138" i="1"/>
  <c r="B117" i="1"/>
  <c r="B106" i="1"/>
  <c r="C108" i="1"/>
  <c r="B66" i="1"/>
  <c r="C26" i="1"/>
  <c r="C162" i="1"/>
  <c r="E163" i="1"/>
  <c r="C74" i="1"/>
  <c r="C85" i="1"/>
  <c r="C100" i="1"/>
  <c r="E161" i="1"/>
  <c r="E135" i="1"/>
  <c r="C24" i="1"/>
  <c r="E156" i="1"/>
  <c r="D61" i="1"/>
  <c r="B80" i="1"/>
  <c r="D26" i="1"/>
  <c r="E50" i="1"/>
  <c r="B53" i="1"/>
  <c r="D162" i="1"/>
  <c r="B73" i="1"/>
  <c r="C56" i="1"/>
  <c r="D81" i="1"/>
  <c r="B68" i="1"/>
  <c r="C45" i="1"/>
  <c r="E27" i="1"/>
  <c r="C117" i="1"/>
  <c r="D74" i="1"/>
  <c r="E32" i="1"/>
  <c r="B105" i="1"/>
  <c r="C106" i="1"/>
  <c r="D85" i="1"/>
  <c r="E96" i="1"/>
  <c r="E108" i="1"/>
  <c r="B39" i="1"/>
  <c r="B119" i="1"/>
  <c r="B109" i="1"/>
  <c r="B126" i="1"/>
  <c r="C120" i="1"/>
  <c r="C33" i="1"/>
  <c r="D100" i="1"/>
  <c r="E41" i="1"/>
  <c r="B92" i="1"/>
  <c r="C40" i="1"/>
  <c r="D113" i="1"/>
  <c r="C66" i="1"/>
  <c r="C36" i="1"/>
  <c r="D24" i="1"/>
  <c r="B47" i="1"/>
  <c r="B20" i="1"/>
  <c r="C22" i="1"/>
  <c r="E61" i="1"/>
  <c r="C51" i="1"/>
  <c r="E26" i="1"/>
  <c r="C52" i="1"/>
  <c r="E162" i="1"/>
  <c r="B13" i="1"/>
  <c r="D56" i="1"/>
  <c r="E81" i="1"/>
  <c r="D45" i="1"/>
  <c r="B116" i="1"/>
  <c r="C129" i="1"/>
  <c r="D117" i="1"/>
  <c r="E74" i="1"/>
  <c r="B140" i="1"/>
  <c r="C125" i="1"/>
  <c r="D106" i="1"/>
  <c r="E85" i="1"/>
  <c r="B141" i="1"/>
  <c r="D120" i="1"/>
  <c r="D33" i="1"/>
  <c r="E100" i="1"/>
  <c r="B127" i="1"/>
  <c r="D40" i="1"/>
  <c r="E113" i="1"/>
  <c r="B114" i="1"/>
  <c r="C115" i="1"/>
  <c r="D66" i="1"/>
  <c r="D36" i="1"/>
  <c r="C87" i="1"/>
  <c r="D87" i="1"/>
  <c r="E87" i="1"/>
  <c r="B86" i="1"/>
  <c r="D17" i="1"/>
  <c r="B21" i="1"/>
  <c r="E57" i="1"/>
  <c r="B150" i="1"/>
  <c r="E130" i="1"/>
  <c r="B148" i="1"/>
  <c r="C95" i="1"/>
  <c r="E107" i="1"/>
  <c r="E91" i="1"/>
  <c r="B62" i="1"/>
  <c r="B99" i="1"/>
  <c r="C134" i="1"/>
  <c r="B159" i="1"/>
  <c r="B94" i="1"/>
  <c r="D134" i="1"/>
  <c r="E112" i="1"/>
  <c r="D35" i="1"/>
  <c r="E23" i="1"/>
  <c r="B42" i="1"/>
  <c r="C150" i="1"/>
  <c r="B75" i="1"/>
  <c r="C147" i="1"/>
  <c r="E64" i="1"/>
  <c r="C27" i="1"/>
  <c r="E30" i="1"/>
  <c r="E77" i="1"/>
  <c r="C96" i="1"/>
  <c r="E18" i="1"/>
  <c r="E151" i="1"/>
  <c r="B120" i="1"/>
  <c r="C41" i="1"/>
  <c r="D146" i="1"/>
  <c r="B40" i="1"/>
  <c r="D142" i="1"/>
  <c r="B36" i="1"/>
  <c r="D156" i="1"/>
  <c r="C61" i="1"/>
  <c r="D27" i="1"/>
  <c r="B129" i="1"/>
  <c r="D32" i="1"/>
  <c r="D108" i="1"/>
  <c r="D41" i="1"/>
  <c r="E142" i="1"/>
  <c r="B46" i="1"/>
  <c r="B71" i="1"/>
  <c r="C53" i="1"/>
  <c r="B155" i="1"/>
  <c r="C73" i="1"/>
  <c r="C68" i="1"/>
  <c r="E45" i="1"/>
  <c r="E117" i="1"/>
  <c r="D125" i="1"/>
  <c r="B118" i="1"/>
  <c r="B158" i="1"/>
  <c r="C39" i="1"/>
  <c r="C109" i="1"/>
  <c r="E120" i="1"/>
  <c r="C92" i="1"/>
  <c r="B143" i="1"/>
  <c r="B160" i="1"/>
  <c r="D115" i="1"/>
  <c r="E66" i="1"/>
  <c r="E36" i="1"/>
  <c r="B152" i="1"/>
  <c r="C47" i="1"/>
  <c r="C20" i="1"/>
  <c r="E22" i="1"/>
  <c r="D80" i="1"/>
  <c r="E51" i="1"/>
  <c r="B38" i="1"/>
  <c r="D53" i="1"/>
  <c r="E52" i="1"/>
  <c r="C13" i="1"/>
  <c r="D73" i="1"/>
  <c r="D68" i="1"/>
  <c r="B123" i="1"/>
  <c r="B76" i="1"/>
  <c r="B29" i="1"/>
  <c r="C116" i="1"/>
  <c r="E129" i="1"/>
  <c r="B137" i="1"/>
  <c r="C140" i="1"/>
  <c r="D105" i="1"/>
  <c r="E125" i="1"/>
  <c r="C141" i="1"/>
  <c r="D39" i="1"/>
  <c r="D119" i="1"/>
  <c r="D109" i="1"/>
  <c r="D126" i="1"/>
  <c r="B101" i="1"/>
  <c r="B110" i="1"/>
  <c r="B111" i="1"/>
  <c r="C127" i="1"/>
  <c r="D92" i="1"/>
  <c r="C114" i="1"/>
  <c r="E115" i="1"/>
  <c r="C46" i="1"/>
  <c r="D47" i="1"/>
  <c r="D20" i="1"/>
  <c r="B57" i="1"/>
  <c r="C60" i="1"/>
  <c r="C71" i="1"/>
  <c r="E80" i="1"/>
  <c r="B49" i="1"/>
  <c r="C157" i="1"/>
  <c r="E53" i="1"/>
  <c r="B54" i="1"/>
  <c r="C155" i="1"/>
  <c r="D13" i="1"/>
  <c r="E73" i="1"/>
  <c r="B55" i="1"/>
  <c r="C43" i="1"/>
  <c r="E68" i="1"/>
  <c r="C82" i="1"/>
  <c r="C31" i="1"/>
  <c r="D116" i="1"/>
  <c r="B130" i="1"/>
  <c r="C139" i="1"/>
  <c r="D140" i="1"/>
  <c r="E105" i="1"/>
  <c r="B107" i="1"/>
  <c r="B136" i="1"/>
  <c r="B91" i="1"/>
  <c r="C118" i="1"/>
  <c r="C158" i="1"/>
  <c r="D141" i="1"/>
  <c r="E39" i="1"/>
  <c r="E119" i="1"/>
  <c r="E109" i="1"/>
  <c r="E126" i="1"/>
  <c r="B34" i="1"/>
  <c r="C63" i="1"/>
  <c r="D127" i="1"/>
  <c r="E92" i="1"/>
  <c r="B128" i="1"/>
  <c r="C143" i="1"/>
  <c r="C160" i="1"/>
  <c r="D114" i="1"/>
  <c r="B17" i="1"/>
  <c r="C152" i="1"/>
  <c r="D46" i="1"/>
  <c r="E47" i="1"/>
  <c r="E20" i="1"/>
  <c r="D60" i="1"/>
  <c r="D71" i="1"/>
  <c r="C38" i="1"/>
  <c r="D157" i="1"/>
  <c r="D155" i="1"/>
  <c r="E13" i="1"/>
  <c r="B44" i="1"/>
  <c r="D43" i="1"/>
  <c r="B15" i="1"/>
  <c r="C123" i="1"/>
  <c r="C76" i="1"/>
  <c r="C29" i="1"/>
  <c r="D82" i="1"/>
  <c r="D31" i="1"/>
  <c r="E116" i="1"/>
  <c r="C137" i="1"/>
  <c r="D139" i="1"/>
  <c r="E140" i="1"/>
  <c r="D118" i="1"/>
  <c r="D158" i="1"/>
  <c r="E141" i="1"/>
  <c r="C101" i="1"/>
  <c r="C110" i="1"/>
  <c r="C111" i="1"/>
  <c r="D63" i="1"/>
  <c r="E127" i="1"/>
  <c r="B112" i="1"/>
  <c r="D143" i="1"/>
  <c r="D160" i="1"/>
  <c r="E114" i="1"/>
  <c r="D152" i="1"/>
  <c r="E46" i="1"/>
  <c r="B23" i="1"/>
  <c r="C57" i="1"/>
  <c r="E60" i="1"/>
  <c r="E71" i="1"/>
  <c r="B25" i="1"/>
  <c r="C49" i="1"/>
  <c r="D38" i="1"/>
  <c r="E157" i="1"/>
  <c r="B59" i="1"/>
  <c r="C54" i="1"/>
  <c r="E155" i="1"/>
  <c r="C55" i="1"/>
  <c r="E43" i="1"/>
  <c r="D123" i="1"/>
  <c r="D76" i="1"/>
  <c r="D29" i="1"/>
  <c r="E82" i="1"/>
  <c r="E31" i="1"/>
  <c r="B89" i="1"/>
  <c r="B90" i="1"/>
  <c r="C130" i="1"/>
  <c r="D137" i="1"/>
  <c r="E139" i="1"/>
  <c r="B95" i="1"/>
  <c r="C107" i="1"/>
  <c r="C136" i="1"/>
  <c r="C91" i="1"/>
  <c r="E118" i="1"/>
  <c r="E158" i="1"/>
  <c r="B133" i="1"/>
  <c r="B134" i="1"/>
  <c r="C34" i="1"/>
  <c r="D101" i="1"/>
  <c r="D110" i="1"/>
  <c r="D111" i="1"/>
  <c r="E63" i="1"/>
  <c r="C128" i="1"/>
  <c r="E143" i="1"/>
  <c r="E160" i="1"/>
  <c r="B35" i="1"/>
  <c r="B37" i="1"/>
  <c r="C23" i="1"/>
  <c r="C59" i="1"/>
  <c r="D44" i="1"/>
  <c r="D15" i="1"/>
  <c r="C89" i="1"/>
  <c r="B98" i="1"/>
  <c r="E34" i="1"/>
  <c r="D112" i="1"/>
  <c r="E128" i="1"/>
  <c r="C37" i="1"/>
  <c r="C48" i="1"/>
  <c r="D23" i="1"/>
  <c r="B149" i="1"/>
  <c r="D25" i="1"/>
  <c r="B153" i="1"/>
  <c r="B28" i="1"/>
  <c r="E44" i="1"/>
  <c r="C69" i="1"/>
  <c r="C88" i="1"/>
  <c r="D90" i="1"/>
  <c r="B131" i="1"/>
  <c r="C122" i="1"/>
  <c r="D48" i="1"/>
  <c r="B16" i="1"/>
  <c r="D154" i="1"/>
  <c r="C156" i="1"/>
  <c r="E42" i="1"/>
  <c r="D70" i="1"/>
  <c r="B45" i="1"/>
  <c r="E124" i="1"/>
  <c r="C32" i="1"/>
  <c r="D104" i="1"/>
  <c r="B33" i="1"/>
  <c r="D161" i="1"/>
  <c r="D135" i="1"/>
  <c r="E79" i="1"/>
  <c r="E102" i="1"/>
  <c r="B22" i="1"/>
  <c r="E65" i="1"/>
  <c r="B51" i="1"/>
  <c r="D50" i="1"/>
  <c r="B52" i="1"/>
  <c r="E72" i="1"/>
  <c r="C81" i="1"/>
  <c r="E70" i="1"/>
  <c r="E145" i="1"/>
  <c r="B125" i="1"/>
  <c r="D96" i="1"/>
  <c r="E104" i="1"/>
  <c r="E146" i="1"/>
  <c r="C113" i="1"/>
  <c r="B115" i="1"/>
  <c r="E24" i="1"/>
  <c r="D22" i="1"/>
  <c r="B60" i="1"/>
  <c r="C80" i="1"/>
  <c r="D51" i="1"/>
  <c r="B157" i="1"/>
  <c r="D52" i="1"/>
  <c r="E56" i="1"/>
  <c r="B43" i="1"/>
  <c r="B82" i="1"/>
  <c r="B31" i="1"/>
  <c r="D129" i="1"/>
  <c r="B139" i="1"/>
  <c r="C105" i="1"/>
  <c r="E106" i="1"/>
  <c r="C119" i="1"/>
  <c r="C126" i="1"/>
  <c r="E33" i="1"/>
  <c r="B63" i="1"/>
  <c r="E40" i="1"/>
  <c r="B48" i="1"/>
  <c r="C17" i="1"/>
  <c r="E152" i="1"/>
  <c r="D57" i="1"/>
  <c r="D49" i="1"/>
  <c r="E38" i="1"/>
  <c r="D54" i="1"/>
  <c r="B154" i="1"/>
  <c r="C44" i="1"/>
  <c r="D55" i="1"/>
  <c r="B69" i="1"/>
  <c r="C15" i="1"/>
  <c r="E123" i="1"/>
  <c r="E76" i="1"/>
  <c r="E29" i="1"/>
  <c r="B88" i="1"/>
  <c r="D130" i="1"/>
  <c r="E137" i="1"/>
  <c r="B78" i="1"/>
  <c r="B84" i="1"/>
  <c r="D107" i="1"/>
  <c r="D136" i="1"/>
  <c r="D91" i="1"/>
  <c r="B132" i="1"/>
  <c r="D34" i="1"/>
  <c r="E101" i="1"/>
  <c r="E110" i="1"/>
  <c r="E111" i="1"/>
  <c r="B58" i="1"/>
  <c r="C112" i="1"/>
  <c r="D128" i="1"/>
  <c r="B122" i="1"/>
  <c r="C86" i="1"/>
  <c r="D86" i="1"/>
  <c r="E86" i="1"/>
  <c r="E49" i="1"/>
  <c r="E55" i="1"/>
  <c r="C90" i="1"/>
  <c r="E136" i="1"/>
  <c r="C35" i="1"/>
  <c r="D59" i="1"/>
  <c r="C154" i="1"/>
  <c r="B144" i="1"/>
  <c r="C84" i="1"/>
  <c r="D133" i="1"/>
  <c r="C58" i="1"/>
  <c r="E25" i="1"/>
  <c r="B124" i="1"/>
  <c r="B30" i="1"/>
  <c r="B138" i="1"/>
  <c r="D88" i="1"/>
  <c r="E89" i="1"/>
  <c r="E90" i="1"/>
  <c r="B77" i="1"/>
  <c r="C148" i="1"/>
  <c r="D78" i="1"/>
  <c r="D84" i="1"/>
  <c r="E95" i="1"/>
  <c r="B18" i="1"/>
  <c r="B151" i="1"/>
  <c r="C62" i="1"/>
  <c r="C97" i="1"/>
  <c r="C98" i="1"/>
  <c r="C99" i="1"/>
  <c r="D132" i="1"/>
  <c r="E133" i="1"/>
  <c r="E134" i="1"/>
  <c r="C159" i="1"/>
  <c r="D58" i="1"/>
  <c r="B79" i="1"/>
  <c r="B102" i="1"/>
  <c r="C94" i="1"/>
  <c r="D122" i="1"/>
  <c r="E35" i="1"/>
  <c r="E37" i="1"/>
  <c r="E48" i="1"/>
  <c r="C19" i="1"/>
  <c r="D21" i="1"/>
  <c r="B65" i="1"/>
  <c r="C149" i="1"/>
  <c r="D150" i="1"/>
  <c r="C153" i="1"/>
  <c r="D147" i="1"/>
  <c r="B72" i="1"/>
  <c r="C28" i="1"/>
  <c r="C14" i="1"/>
  <c r="E154" i="1"/>
  <c r="B70" i="1"/>
  <c r="C144" i="1"/>
  <c r="E69" i="1"/>
  <c r="B145" i="1"/>
  <c r="B163" i="1"/>
  <c r="E88" i="1"/>
  <c r="C131" i="1"/>
  <c r="D148" i="1"/>
  <c r="E78" i="1"/>
  <c r="E84" i="1"/>
  <c r="B104" i="1"/>
  <c r="D62" i="1"/>
  <c r="D97" i="1"/>
  <c r="D98" i="1"/>
  <c r="D99" i="1"/>
  <c r="E132" i="1"/>
  <c r="B161" i="1"/>
  <c r="B146" i="1"/>
  <c r="B135" i="1"/>
  <c r="C67" i="1"/>
  <c r="D159" i="1"/>
  <c r="B142" i="1"/>
  <c r="D94" i="1"/>
  <c r="E122" i="1"/>
  <c r="B156" i="1"/>
  <c r="C64" i="1"/>
  <c r="C16" i="1"/>
  <c r="D19" i="1"/>
  <c r="E21" i="1"/>
  <c r="C42" i="1"/>
  <c r="D149" i="1"/>
  <c r="E150" i="1"/>
  <c r="B50" i="1"/>
  <c r="C75" i="1"/>
  <c r="D153" i="1"/>
  <c r="E147" i="1"/>
  <c r="D28" i="1"/>
  <c r="D14" i="1"/>
  <c r="D144" i="1"/>
  <c r="B27" i="1"/>
  <c r="C124" i="1"/>
  <c r="C30" i="1"/>
  <c r="C138" i="1"/>
  <c r="B32" i="1"/>
  <c r="C77" i="1"/>
  <c r="D131" i="1"/>
  <c r="E148" i="1"/>
  <c r="B96" i="1"/>
  <c r="B108" i="1"/>
  <c r="C18" i="1"/>
  <c r="C151" i="1"/>
  <c r="E62" i="1"/>
  <c r="E97" i="1"/>
  <c r="E98" i="1"/>
  <c r="E99" i="1"/>
  <c r="B41" i="1"/>
  <c r="D67" i="1"/>
  <c r="E159" i="1"/>
  <c r="C79" i="1"/>
  <c r="C102" i="1"/>
  <c r="E94" i="1"/>
  <c r="D64" i="1"/>
  <c r="D16" i="1"/>
  <c r="E19" i="1"/>
  <c r="B61" i="1"/>
  <c r="C65" i="1"/>
  <c r="D42" i="1"/>
  <c r="E149" i="1"/>
  <c r="B26" i="1"/>
  <c r="D75" i="1"/>
  <c r="E153" i="1"/>
  <c r="B162" i="1"/>
  <c r="C72" i="1"/>
  <c r="E28" i="1"/>
  <c r="E14" i="1"/>
  <c r="B81" i="1"/>
  <c r="C70" i="1"/>
  <c r="E144" i="1"/>
  <c r="C145" i="1"/>
  <c r="C163" i="1"/>
  <c r="D124" i="1"/>
  <c r="D30" i="1"/>
  <c r="D138" i="1"/>
  <c r="B74" i="1"/>
  <c r="D77" i="1"/>
  <c r="E131" i="1"/>
  <c r="B85" i="1"/>
  <c r="C104" i="1"/>
  <c r="D18" i="1"/>
  <c r="D151" i="1"/>
  <c r="B100" i="1"/>
  <c r="C161" i="1"/>
  <c r="C146" i="1"/>
  <c r="C135" i="1"/>
  <c r="E67" i="1"/>
  <c r="B113" i="1"/>
  <c r="C142" i="1"/>
  <c r="D79" i="1"/>
  <c r="D102" i="1"/>
  <c r="B87" i="1"/>
  <c r="B12" i="1" l="1"/>
  <c r="E12" i="1"/>
  <c r="C12" i="1"/>
  <c r="D12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<sst xmlns="http://schemas.openxmlformats.org/spreadsheetml/2006/main" count="23" uniqueCount="21">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</sst>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5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102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CONTROL DISCIPLINARIO INSTRUCCIÓN</v>
          </cell>
          <cell r="AB10">
            <v>9535547</v>
          </cell>
          <cell r="AC10">
            <v>1</v>
          </cell>
        </row>
        <row r="11">
          <cell r="B11">
            <v>33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ASESORA DE PLANEACIÓN</v>
          </cell>
          <cell r="AB11">
            <v>11410121</v>
          </cell>
          <cell r="AC11">
            <v>1</v>
          </cell>
        </row>
        <row r="12">
          <cell r="B12">
            <v>479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DIRECCIÓN DE EDUCACIÓN MEDIA</v>
          </cell>
          <cell r="AB12">
            <v>79285823</v>
          </cell>
          <cell r="AC12">
            <v>1</v>
          </cell>
        </row>
        <row r="13">
          <cell r="B13">
            <v>481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DIRECCIÓN DE EDUCACIÓN MEDIA</v>
          </cell>
          <cell r="AB13">
            <v>79371502</v>
          </cell>
          <cell r="AC13">
            <v>2</v>
          </cell>
        </row>
        <row r="14">
          <cell r="B14">
            <v>610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DE PLANEACIÓN</v>
          </cell>
          <cell r="AB14">
            <v>50960258</v>
          </cell>
          <cell r="AC14">
            <v>1</v>
          </cell>
        </row>
        <row r="15">
          <cell r="B15">
            <v>72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AB15">
            <v>35503507</v>
          </cell>
          <cell r="AC15">
            <v>2</v>
          </cell>
        </row>
        <row r="16">
          <cell r="B16">
            <v>51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CONTROL INTERNO</v>
          </cell>
          <cell r="AB16">
            <v>79710869</v>
          </cell>
          <cell r="AC16">
            <v>1</v>
          </cell>
        </row>
        <row r="17">
          <cell r="B17">
            <v>1970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PERSONAL</v>
          </cell>
          <cell r="AB17">
            <v>39812914</v>
          </cell>
          <cell r="AC17">
            <v>2</v>
          </cell>
        </row>
        <row r="18">
          <cell r="B18">
            <v>85</v>
          </cell>
          <cell r="C18" t="str">
            <v>Profesional</v>
          </cell>
          <cell r="E18" t="str">
            <v>222</v>
          </cell>
          <cell r="F18" t="str">
            <v>21</v>
          </cell>
          <cell r="G18" t="str">
            <v>DIRECCIÓN DE DOTACIONES ESCOLARES</v>
          </cell>
          <cell r="AB18">
            <v>79956013</v>
          </cell>
          <cell r="AC18">
            <v>1</v>
          </cell>
        </row>
        <row r="19">
          <cell r="B19">
            <v>89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OFICINA CONTROL DISCIPLINARIO INSTRUCCIÓN</v>
          </cell>
          <cell r="AB19">
            <v>80851935</v>
          </cell>
          <cell r="AC19">
            <v>1</v>
          </cell>
        </row>
        <row r="20">
          <cell r="B20">
            <v>95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CONTROL DISCIPLINARIO INSTRUCCIÓN</v>
          </cell>
          <cell r="AB20">
            <v>79960183</v>
          </cell>
          <cell r="AC20">
            <v>2</v>
          </cell>
        </row>
        <row r="21">
          <cell r="B21">
            <v>96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CONTROL DISCIPLINARIO INSTRUCCIÓN</v>
          </cell>
          <cell r="AB21">
            <v>79324246</v>
          </cell>
          <cell r="AC21">
            <v>3</v>
          </cell>
        </row>
        <row r="22">
          <cell r="B22">
            <v>97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OFICINA CONTROL DISCIPLINARIO INSTRUCCIÓN</v>
          </cell>
          <cell r="AB22">
            <v>1030542746</v>
          </cell>
          <cell r="AC22">
            <v>4</v>
          </cell>
        </row>
        <row r="23">
          <cell r="B23">
            <v>48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INTERNO</v>
          </cell>
          <cell r="AB23">
            <v>51680666</v>
          </cell>
          <cell r="AC23">
            <v>1</v>
          </cell>
        </row>
        <row r="24">
          <cell r="B24">
            <v>250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DE NÓMINA</v>
          </cell>
          <cell r="AB24">
            <v>85463550</v>
          </cell>
          <cell r="AC24">
            <v>2</v>
          </cell>
        </row>
        <row r="25">
          <cell r="B25">
            <v>251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DE NÓMINA</v>
          </cell>
          <cell r="AB25">
            <v>80527818</v>
          </cell>
          <cell r="AC25">
            <v>1</v>
          </cell>
        </row>
        <row r="26">
          <cell r="B26">
            <v>617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DE PRESUPUESTO</v>
          </cell>
          <cell r="AB26">
            <v>80761475</v>
          </cell>
          <cell r="AC26">
            <v>1</v>
          </cell>
        </row>
        <row r="27">
          <cell r="B27">
            <v>459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DIRECCIÓN DE EDUCACIÓN PREESCOLAR Y BÁSICA</v>
          </cell>
          <cell r="AB27">
            <v>36750664</v>
          </cell>
          <cell r="AC27">
            <v>1</v>
          </cell>
        </row>
        <row r="28">
          <cell r="B28">
            <v>794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LOCAL DE EDUCACIÓN 04 - SAN CRISTOBAL</v>
          </cell>
          <cell r="AB28">
            <v>52727991</v>
          </cell>
          <cell r="AC28">
            <v>1</v>
          </cell>
        </row>
        <row r="29">
          <cell r="B29">
            <v>958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05 - USME</v>
          </cell>
          <cell r="AB29">
            <v>79771761</v>
          </cell>
          <cell r="AC29">
            <v>1</v>
          </cell>
        </row>
        <row r="30">
          <cell r="B30">
            <v>959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</row>
        <row r="31">
          <cell r="B31">
            <v>1251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08 - KENNEDY</v>
          </cell>
        </row>
        <row r="32">
          <cell r="B32">
            <v>2319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02- CHAPINERO</v>
          </cell>
          <cell r="AB32">
            <v>79688578</v>
          </cell>
          <cell r="AC32">
            <v>2</v>
          </cell>
        </row>
        <row r="33">
          <cell r="B33">
            <v>2385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13 -TEUSAQUILLO</v>
          </cell>
          <cell r="AB33">
            <v>79889906</v>
          </cell>
          <cell r="AC33">
            <v>2</v>
          </cell>
        </row>
        <row r="34">
          <cell r="B34">
            <v>41916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AB34">
            <v>1010167251</v>
          </cell>
          <cell r="AC34">
            <v>1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AB35">
            <v>1023883342</v>
          </cell>
          <cell r="AC35">
            <v>2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AB36">
            <v>51882236</v>
          </cell>
          <cell r="AC36">
            <v>3</v>
          </cell>
        </row>
        <row r="37">
          <cell r="B37">
            <v>283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>DIRECCIÓN LOCAL DE EDUCACIÓN 10 - ENGATIVA</v>
          </cell>
          <cell r="AB37">
            <v>79594575</v>
          </cell>
          <cell r="AC37">
            <v>1</v>
          </cell>
        </row>
        <row r="38">
          <cell r="B38">
            <v>2113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09 - FONTIBON</v>
          </cell>
          <cell r="AB38">
            <v>55157337</v>
          </cell>
          <cell r="AC38">
            <v>1</v>
          </cell>
        </row>
        <row r="39">
          <cell r="B39">
            <v>2770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19 - CIUDAD BOLIVAR</v>
          </cell>
          <cell r="AB39">
            <v>80237787</v>
          </cell>
          <cell r="AC39">
            <v>1</v>
          </cell>
        </row>
        <row r="40">
          <cell r="B40">
            <v>2407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08 - KENNEDY</v>
          </cell>
        </row>
        <row r="41">
          <cell r="B41">
            <v>184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OFICINA DE PERSONAL</v>
          </cell>
          <cell r="AB41">
            <v>51976668</v>
          </cell>
          <cell r="AC41">
            <v>3</v>
          </cell>
        </row>
        <row r="42">
          <cell r="B42">
            <v>544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BIENESTAR ESTUDIANTIL</v>
          </cell>
          <cell r="AB42">
            <v>1024474063</v>
          </cell>
          <cell r="AC42">
            <v>2</v>
          </cell>
        </row>
        <row r="43">
          <cell r="B43">
            <v>522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EVALUACION DE LA EDUCACIÓN</v>
          </cell>
          <cell r="AB43">
            <v>40030195</v>
          </cell>
          <cell r="AC43">
            <v>1</v>
          </cell>
        </row>
        <row r="44">
          <cell r="B44">
            <v>608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RELACIONES CON EL SECTOR EDUCATIVO PRIVADO</v>
          </cell>
        </row>
        <row r="45">
          <cell r="B45">
            <v>68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ASESORA JURIDICA</v>
          </cell>
          <cell r="AB45">
            <v>80212786</v>
          </cell>
          <cell r="AC45">
            <v>1</v>
          </cell>
        </row>
        <row r="46">
          <cell r="B46">
            <v>83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DISCIPLINARIO INSTRUCCIÓN</v>
          </cell>
        </row>
        <row r="47">
          <cell r="B47">
            <v>40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INTERNO</v>
          </cell>
          <cell r="AB47">
            <v>52858022</v>
          </cell>
          <cell r="AC47">
            <v>4</v>
          </cell>
        </row>
        <row r="48">
          <cell r="B48">
            <v>266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APOYO PRECONTRACTUAL</v>
          </cell>
          <cell r="AB48">
            <v>79962028</v>
          </cell>
          <cell r="AC48">
            <v>2</v>
          </cell>
        </row>
        <row r="49">
          <cell r="B49">
            <v>267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  <cell r="AB49">
            <v>39801497</v>
          </cell>
        </row>
        <row r="50">
          <cell r="B50">
            <v>243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NÓMINA</v>
          </cell>
          <cell r="AB50">
            <v>52036496</v>
          </cell>
          <cell r="AC50">
            <v>3</v>
          </cell>
        </row>
        <row r="51">
          <cell r="B51">
            <v>393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PRESUPUESTO</v>
          </cell>
          <cell r="AB51">
            <v>52036496</v>
          </cell>
          <cell r="AC51">
            <v>4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  <cell r="AB52">
            <v>1012323420</v>
          </cell>
          <cell r="AC52">
            <v>3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  <cell r="AB53">
            <v>52114068</v>
          </cell>
          <cell r="AC53">
            <v>4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  <cell r="AB54">
            <v>52927390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  <cell r="AB55">
            <v>52237969</v>
          </cell>
          <cell r="AC55">
            <v>3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  <cell r="AB56">
            <v>52824387</v>
          </cell>
          <cell r="AC56">
            <v>1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  <cell r="AB58">
            <v>52731738</v>
          </cell>
          <cell r="AC58">
            <v>2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  <cell r="AB59">
            <v>52380619</v>
          </cell>
          <cell r="AC59">
            <v>2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  <cell r="AB60">
            <v>52798744</v>
          </cell>
          <cell r="AC60">
            <v>1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  <cell r="AB64">
            <v>1065623702</v>
          </cell>
          <cell r="AC64">
            <v>1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  <cell r="AB67">
            <v>79284769</v>
          </cell>
          <cell r="AC67">
            <v>1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  <cell r="AB68">
            <v>39631400</v>
          </cell>
          <cell r="AC68">
            <v>2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  <cell r="AB69">
            <v>79410329</v>
          </cell>
          <cell r="AC69">
            <v>4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AB71">
            <v>1024545962</v>
          </cell>
          <cell r="AC71">
            <v>2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  <cell r="AB72">
            <v>7336129</v>
          </cell>
          <cell r="AC72">
            <v>2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  <cell r="AB73">
            <v>1022422374</v>
          </cell>
          <cell r="AC73">
            <v>4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  <cell r="AB74">
            <v>7336129</v>
          </cell>
          <cell r="AC74">
            <v>1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  <cell r="AB80">
            <v>52195235</v>
          </cell>
          <cell r="AC80">
            <v>3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  <cell r="AB84">
            <v>63398598</v>
          </cell>
          <cell r="AC84">
            <v>2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  <cell r="AB90">
            <v>79860745</v>
          </cell>
          <cell r="AC90">
            <v>1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  <cell r="AB112">
            <v>1026566922</v>
          </cell>
          <cell r="AC112">
            <v>1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1962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NUEVO</v>
          </cell>
        </row>
        <row r="118">
          <cell r="B118">
            <v>2136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ESMERALDA ARBOLEDA CADAVID (IED)</v>
          </cell>
        </row>
        <row r="119">
          <cell r="B119">
            <v>2196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LUCILA RUBIO DE LAVERDE (IED)</v>
          </cell>
        </row>
        <row r="120">
          <cell r="B120">
            <v>2447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EL JAZMIN (IED)</v>
          </cell>
        </row>
        <row r="121">
          <cell r="B121">
            <v>38742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RAMON DE ZUBIRIA (IED)</v>
          </cell>
        </row>
        <row r="122">
          <cell r="B122">
            <v>710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AQUILEO PARRA (IED)</v>
          </cell>
        </row>
        <row r="123">
          <cell r="B123">
            <v>821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JUANA ESCOBAR (IED)</v>
          </cell>
        </row>
        <row r="124">
          <cell r="B124">
            <v>1557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LA AMISTAD (IED)</v>
          </cell>
        </row>
        <row r="125">
          <cell r="B125">
            <v>2174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INSTITUTO TECNICO DISTRITAL JULIO FLOREZ (IED)</v>
          </cell>
        </row>
        <row r="126">
          <cell r="B126">
            <v>2667</v>
          </cell>
          <cell r="C126" t="str">
            <v>Asistencial</v>
          </cell>
          <cell r="E126" t="str">
            <v>440</v>
          </cell>
          <cell r="F126" t="str">
            <v>24</v>
          </cell>
          <cell r="G126" t="str">
            <v>COLEGIO EL LIBERTADOR (IED)</v>
          </cell>
        </row>
        <row r="127">
          <cell r="B127">
            <v>2792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GERMAN ARCINIEGAS (IED)</v>
          </cell>
        </row>
        <row r="128">
          <cell r="B128">
            <v>1075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EDUARDO UMAÑA MENDOZA (IED)</v>
          </cell>
          <cell r="AB128">
            <v>1022942026</v>
          </cell>
          <cell r="AC128">
            <v>1</v>
          </cell>
        </row>
        <row r="129">
          <cell r="B129">
            <v>1221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DIVINO MAESTRO (IED)</v>
          </cell>
        </row>
        <row r="130">
          <cell r="B130">
            <v>1424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LUIS LOPEZ DE MESA (IED)</v>
          </cell>
        </row>
        <row r="131">
          <cell r="B131">
            <v>2178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FILARMONICO SIMON BOLIVAR (IED)</v>
          </cell>
          <cell r="AB131">
            <v>20552566</v>
          </cell>
          <cell r="AC131">
            <v>1</v>
          </cell>
        </row>
        <row r="132">
          <cell r="B132">
            <v>2264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VILLA ELISA (IED)</v>
          </cell>
        </row>
        <row r="133">
          <cell r="B133">
            <v>2340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HELADIA MEJIA (IED)</v>
          </cell>
        </row>
        <row r="134">
          <cell r="B134">
            <v>2582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ESCUELA NACIONAL DE COMERCIO (IED)</v>
          </cell>
        </row>
        <row r="135">
          <cell r="B135">
            <v>1788</v>
          </cell>
          <cell r="C135" t="str">
            <v>Asistencial</v>
          </cell>
          <cell r="E135" t="str">
            <v>407</v>
          </cell>
          <cell r="F135" t="str">
            <v>24</v>
          </cell>
          <cell r="G135" t="str">
            <v>COLEGIO CODEMA (IED)</v>
          </cell>
        </row>
        <row r="136">
          <cell r="B136">
            <v>1269</v>
          </cell>
          <cell r="C136" t="str">
            <v>Asistencial</v>
          </cell>
          <cell r="E136" t="str">
            <v>407</v>
          </cell>
          <cell r="F136" t="str">
            <v>24</v>
          </cell>
          <cell r="G136" t="str">
            <v>COLEGIO NICOLAS BUENAVENTURA (IED)</v>
          </cell>
        </row>
        <row r="137">
          <cell r="B137">
            <v>996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GENERAL SANTANDER (IED)</v>
          </cell>
        </row>
        <row r="138">
          <cell r="B138">
            <v>1288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CEDID SAN PABLO (IED)</v>
          </cell>
        </row>
        <row r="139">
          <cell r="B139">
            <v>1488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JAIRO ANIBAL NIÑO (CED)</v>
          </cell>
        </row>
        <row r="140">
          <cell r="B140">
            <v>2029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FLORIDABLANCA (IED)</v>
          </cell>
        </row>
        <row r="141">
          <cell r="B141">
            <v>2804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COLEGIO PABLO DE TARSO (IED)</v>
          </cell>
        </row>
        <row r="142">
          <cell r="B142">
            <v>2905</v>
          </cell>
          <cell r="C142" t="str">
            <v>Asistencial</v>
          </cell>
          <cell r="E142" t="str">
            <v>407</v>
          </cell>
          <cell r="F142" t="str">
            <v>20</v>
          </cell>
          <cell r="G142" t="str">
            <v>COLEGIO CEDID CIUDAD BOLIVAR (IED)</v>
          </cell>
        </row>
        <row r="143">
          <cell r="B143">
            <v>548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DIRECCIÓN DE BIENESTAR ESTUDIANTIL</v>
          </cell>
          <cell r="AB143">
            <v>1136887687</v>
          </cell>
          <cell r="AC143">
            <v>2</v>
          </cell>
        </row>
        <row r="144">
          <cell r="B144">
            <v>727</v>
          </cell>
          <cell r="C144" t="str">
            <v>Asistencial</v>
          </cell>
          <cell r="E144" t="str">
            <v>440</v>
          </cell>
          <cell r="F144" t="str">
            <v>19</v>
          </cell>
          <cell r="G144" t="str">
            <v>DIRECCIÓN LOCAL DE EDUCACIÓN 13 -TEUSAQUILLO</v>
          </cell>
        </row>
        <row r="145">
          <cell r="B145">
            <v>2505</v>
          </cell>
          <cell r="C145" t="str">
            <v>Asistencial</v>
          </cell>
          <cell r="E145" t="str">
            <v>440</v>
          </cell>
          <cell r="F145" t="str">
            <v>19</v>
          </cell>
          <cell r="G145" t="str">
            <v>DIRECCIÓN LOCAL DE EDUCACIÓN 08 - KENNEDY</v>
          </cell>
        </row>
        <row r="146">
          <cell r="B146">
            <v>391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FINANCIERA</v>
          </cell>
        </row>
        <row r="147">
          <cell r="B147">
            <v>1523</v>
          </cell>
          <cell r="C147" t="str">
            <v>Asistencial</v>
          </cell>
          <cell r="E147" t="str">
            <v>440</v>
          </cell>
          <cell r="F147" t="str">
            <v>14</v>
          </cell>
          <cell r="G147" t="str">
            <v>DIRECCIÓN LOCAL DE EDUCACIÓN 08 - KENNEDY</v>
          </cell>
        </row>
        <row r="148">
          <cell r="B148">
            <v>208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OFICINA DE ESCALAFÓN DOCENTE</v>
          </cell>
        </row>
        <row r="149">
          <cell r="B149">
            <v>237</v>
          </cell>
          <cell r="C149" t="str">
            <v>Asistencial</v>
          </cell>
          <cell r="E149" t="str">
            <v>407</v>
          </cell>
          <cell r="F149" t="str">
            <v>14</v>
          </cell>
          <cell r="G149" t="str">
            <v>OFICINA DE ESCALAFÓN DOCENTE</v>
          </cell>
        </row>
        <row r="150">
          <cell r="B150">
            <v>2008</v>
          </cell>
          <cell r="C150" t="str">
            <v>Asistencial</v>
          </cell>
          <cell r="E150" t="str">
            <v>407</v>
          </cell>
          <cell r="F150" t="str">
            <v>14</v>
          </cell>
          <cell r="G150" t="str">
            <v>COLEGIO ANTONIO VAN UDEN (IED)</v>
          </cell>
        </row>
        <row r="151">
          <cell r="B151">
            <v>59</v>
          </cell>
          <cell r="C151" t="str">
            <v>Asistencial</v>
          </cell>
          <cell r="E151" t="str">
            <v>407</v>
          </cell>
          <cell r="F151" t="str">
            <v>13</v>
          </cell>
          <cell r="G151" t="str">
            <v>OFICINA CONTROL DISCIPLINARIO JUZGAMIENTO</v>
          </cell>
        </row>
        <row r="152">
          <cell r="B152">
            <v>335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495</v>
          </cell>
          <cell r="C153" t="str">
            <v>Asistencial</v>
          </cell>
          <cell r="E153" t="str">
            <v>407</v>
          </cell>
          <cell r="F153" t="str">
            <v>11</v>
          </cell>
          <cell r="G153" t="str">
            <v>OFICINA DE PERSONAL</v>
          </cell>
        </row>
        <row r="154">
          <cell r="B154">
            <v>446</v>
          </cell>
          <cell r="C154" t="str">
            <v>Asistencial</v>
          </cell>
          <cell r="E154" t="str">
            <v>440</v>
          </cell>
          <cell r="F154" t="str">
            <v>09</v>
          </cell>
          <cell r="G154" t="str">
            <v>OFICINA DE TESORERÍA Y CONTABILIDAD</v>
          </cell>
        </row>
        <row r="155">
          <cell r="B155">
            <v>58</v>
          </cell>
          <cell r="C155" t="str">
            <v>Asistencial</v>
          </cell>
          <cell r="E155" t="str">
            <v>407</v>
          </cell>
          <cell r="F155" t="str">
            <v>09</v>
          </cell>
          <cell r="G155" t="str">
            <v xml:space="preserve">DIRECCION DE INSPECCION Y VIGILANCIA </v>
          </cell>
        </row>
        <row r="156">
          <cell r="B156">
            <v>333</v>
          </cell>
          <cell r="C156" t="str">
            <v>Asistencial</v>
          </cell>
          <cell r="E156" t="str">
            <v>480</v>
          </cell>
          <cell r="F156" t="str">
            <v>09</v>
          </cell>
          <cell r="G156" t="str">
            <v>DIRECCIÓN DE SERVICIOS ADMINISTRATIVOS</v>
          </cell>
        </row>
        <row r="157">
          <cell r="B157">
            <v>1973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RURAL LA MAYORIA (CED)</v>
          </cell>
        </row>
        <row r="159">
          <cell r="B159">
            <v>3027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COLEGIO INEM FRANCISCO DE PAULA SANTANDER (IED)</v>
          </cell>
        </row>
        <row r="160">
          <cell r="B160">
            <v>2444</v>
          </cell>
          <cell r="C160" t="str">
            <v>Profesional</v>
          </cell>
          <cell r="E160" t="str">
            <v>219</v>
          </cell>
          <cell r="F160" t="str">
            <v>18</v>
          </cell>
          <cell r="G160" t="str">
            <v>OFICINA DE PERSONAL</v>
          </cell>
          <cell r="AB160">
            <v>11315868</v>
          </cell>
          <cell r="AC160">
            <v>2</v>
          </cell>
        </row>
        <row r="161">
          <cell r="B161">
            <v>409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OFICINA CONTROL DISCIPLINARIO INSTRUCCIÓN</v>
          </cell>
        </row>
        <row r="162">
          <cell r="B162">
            <v>763</v>
          </cell>
          <cell r="C162" t="str">
            <v>Profesional</v>
          </cell>
          <cell r="E162" t="str">
            <v>219</v>
          </cell>
          <cell r="F162" t="str">
            <v>09</v>
          </cell>
          <cell r="G162" t="str">
            <v>OFICINA DE PERSONAL</v>
          </cell>
          <cell r="AB162">
            <v>20916873</v>
          </cell>
          <cell r="AC162">
            <v>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/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/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/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/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/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/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/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/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/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/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/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/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/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/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/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K954"/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/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/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/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/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/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/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/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/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/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/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/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/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/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/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/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/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/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/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/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/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K1852"/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/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/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/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/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/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/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/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/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/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/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/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/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/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/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/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/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/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/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/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/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/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/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/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/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/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/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/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/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/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K2913"/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K2969"/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K2970"/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K2973"/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K3006"/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K3010"/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K3011"/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K3024"/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81"/>
  <sheetViews>
    <sheetView tabSelected="1" topLeftCell="A6" workbookViewId="0">
      <selection activeCell="G16" sqref="G16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68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F5" s="7"/>
      <c r="G5" s="7"/>
      <c r="I5" s="11" t="s">
        <v>20</v>
      </c>
      <c r="J5" s="9">
        <v>45261</v>
      </c>
    </row>
    <row r="6" spans="1:10" ht="60" customHeight="1" x14ac:dyDescent="0.25">
      <c r="B6" s="22" t="s">
        <v>2</v>
      </c>
      <c r="C6" s="22"/>
      <c r="D6" s="22"/>
      <c r="E6" s="22"/>
      <c r="F6" s="22"/>
      <c r="G6" s="22"/>
      <c r="H6" s="22"/>
      <c r="I6" s="22"/>
      <c r="J6" s="22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5" t="s">
        <v>3</v>
      </c>
      <c r="B9" s="25"/>
      <c r="C9" s="25"/>
      <c r="D9" s="25"/>
      <c r="E9" s="25"/>
      <c r="F9" s="23" t="s">
        <v>4</v>
      </c>
      <c r="G9" s="23"/>
      <c r="H9" s="23"/>
      <c r="I9" s="23"/>
      <c r="J9" s="23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18</v>
      </c>
      <c r="H10" s="12" t="s">
        <v>7</v>
      </c>
      <c r="I10" s="12" t="s">
        <v>8</v>
      </c>
      <c r="J10" s="12" t="s">
        <v>11</v>
      </c>
    </row>
    <row r="11" spans="1:10" x14ac:dyDescent="0.25">
      <c r="A11" s="18">
        <v>102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OFICINA CONTROL DISCIPLINARIO INSTRUCCIÓN</v>
      </c>
      <c r="F11" s="2">
        <f>_xlfn.XLOOKUP(A11,'[1]ANEXO 1'!$B:$B,'[1]ANEXO 1'!$AC:$AC,0,0)</f>
        <v>1</v>
      </c>
      <c r="G11" s="3">
        <f>_xlfn.XLOOKUP(A11,'[1]ANEXO 1'!$B:$B,'[1]ANEXO 1'!$AB:$AB,0,0)</f>
        <v>9535547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ASESORA JURIDICA</v>
      </c>
    </row>
    <row r="12" spans="1:10" x14ac:dyDescent="0.25">
      <c r="A12" s="19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19">
        <v>479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EDUCACIÓN MEDIA</v>
      </c>
      <c r="F13" s="2">
        <f>_xlfn.XLOOKUP(A13,'[1]ANEXO 1'!$B:$B,'[1]ANEXO 1'!$AC:$AC,0,0)</f>
        <v>1</v>
      </c>
      <c r="G13" s="3">
        <f>_xlfn.XLOOKUP(A13,'[1]ANEXO 1'!$B:$B,'[1]ANEXO 1'!$AB:$AB,0,0)</f>
        <v>79285823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OFICINA DE TESORERÍA Y CONTABILIDAD</v>
      </c>
    </row>
    <row r="14" spans="1:10" x14ac:dyDescent="0.25">
      <c r="A14" s="19">
        <v>481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DIRECCIÓN DE EDUCACIÓN MEDIA</v>
      </c>
      <c r="F14" s="2">
        <f>_xlfn.XLOOKUP(A14,'[1]ANEXO 1'!$B:$B,'[1]ANEXO 1'!$AC:$AC,0,0)</f>
        <v>2</v>
      </c>
      <c r="G14" s="3">
        <f>_xlfn.XLOOKUP(A14,'[1]ANEXO 1'!$B:$B,'[1]ANEXO 1'!$AB:$AB,0,0)</f>
        <v>79371502</v>
      </c>
      <c r="H14" s="4" t="str">
        <f>_xlfn.XLOOKUP(G14,[2]Adtivos!$K:$K,[2]Adtivos!$D:$D,0,0)</f>
        <v>219</v>
      </c>
      <c r="I14" s="4" t="str">
        <f>_xlfn.XLOOKUP(G14,[2]Adtivos!$K:$K,[2]Adtivos!$E:$E,0,0)</f>
        <v>18</v>
      </c>
      <c r="J14" s="5" t="str">
        <f>_xlfn.XLOOKUP(G14,[2]Adtivos!$K:$K,[2]Adtivos!$R:$R,0,0)</f>
        <v>DIRECCIÓN LOCAL DE EDUCACIÓN 11 - SUBA</v>
      </c>
    </row>
    <row r="15" spans="1:10" x14ac:dyDescent="0.25">
      <c r="A15" s="19">
        <v>610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DE PLANEACIÓN</v>
      </c>
      <c r="F15" s="2">
        <f>_xlfn.XLOOKUP(A15,'[1]ANEXO 1'!$B:$B,'[1]ANEXO 1'!$AC:$AC,0,0)</f>
        <v>1</v>
      </c>
      <c r="G15" s="3">
        <f>_xlfn.XLOOKUP(A15,'[1]ANEXO 1'!$B:$B,'[1]ANEXO 1'!$AB:$AB,0,0)</f>
        <v>50960258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ASESORA DE PLANEACIÓN</v>
      </c>
    </row>
    <row r="16" spans="1:10" x14ac:dyDescent="0.25">
      <c r="A16" s="19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2</v>
      </c>
      <c r="G16" s="3">
        <f>_xlfn.XLOOKUP(A16,'[1]ANEXO 1'!$B:$B,'[1]ANEXO 1'!$AB:$AB,0,0)</f>
        <v>35503507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 xml:space="preserve">DIRECCION DE INSPECCION Y VIGILANCIA </v>
      </c>
    </row>
    <row r="17" spans="1:10" x14ac:dyDescent="0.25">
      <c r="A17" s="19">
        <v>51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CONTROL INTERNO</v>
      </c>
      <c r="F17" s="2">
        <f>_xlfn.XLOOKUP(A17,'[1]ANEXO 1'!$B:$B,'[1]ANEXO 1'!$AC:$AC,0,0)</f>
        <v>1</v>
      </c>
      <c r="G17" s="3">
        <f>_xlfn.XLOOKUP(A17,'[1]ANEXO 1'!$B:$B,'[1]ANEXO 1'!$AB:$AB,0,0)</f>
        <v>79710869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INTERNO</v>
      </c>
    </row>
    <row r="18" spans="1:10" x14ac:dyDescent="0.25">
      <c r="A18" s="19">
        <v>1970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PERSONAL</v>
      </c>
      <c r="F18" s="2">
        <f>_xlfn.XLOOKUP(A18,'[1]ANEXO 1'!$B:$B,'[1]ANEXO 1'!$AC:$AC,0,0)</f>
        <v>2</v>
      </c>
      <c r="G18" s="3">
        <f>_xlfn.XLOOKUP(A18,'[1]ANEXO 1'!$B:$B,'[1]ANEXO 1'!$AB:$AB,0,0)</f>
        <v>39812914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OFICINA DE CONTRATOS</v>
      </c>
    </row>
    <row r="19" spans="1:10" x14ac:dyDescent="0.25">
      <c r="A19" s="19">
        <v>85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DOTACIONES ESCOLARES</v>
      </c>
      <c r="F19" s="2">
        <f>_xlfn.XLOOKUP(A19,'[1]ANEXO 1'!$B:$B,'[1]ANEXO 1'!$AC:$AC,0,0)</f>
        <v>1</v>
      </c>
      <c r="G19" s="3">
        <f>_xlfn.XLOOKUP(A19,'[1]ANEXO 1'!$B:$B,'[1]ANEXO 1'!$AB:$AB,0,0)</f>
        <v>79956013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CONTRATOS</v>
      </c>
    </row>
    <row r="20" spans="1:10" x14ac:dyDescent="0.25">
      <c r="A20" s="19">
        <v>89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21</v>
      </c>
      <c r="E20" s="5" t="str">
        <f>_xlfn.XLOOKUP(A20,'[1]ANEXO 1'!$B:$B,'[1]ANEXO 1'!$G:$G,0,0)</f>
        <v>OFICINA CONTROL DISCIPLINARIO INSTRUCCIÓN</v>
      </c>
      <c r="F20" s="2">
        <f>_xlfn.XLOOKUP(A20,'[1]ANEXO 1'!$B:$B,'[1]ANEXO 1'!$AC:$AC,0,0)</f>
        <v>1</v>
      </c>
      <c r="G20" s="3">
        <f>_xlfn.XLOOKUP(A20,'[1]ANEXO 1'!$B:$B,'[1]ANEXO 1'!$AB:$AB,0,0)</f>
        <v>80851935</v>
      </c>
      <c r="H20" s="4" t="str">
        <f>_xlfn.XLOOKUP(G20,[2]Adtivos!$K:$K,[2]Adtivos!$D:$D,0,0)</f>
        <v>219</v>
      </c>
      <c r="I20" s="4" t="str">
        <f>_xlfn.XLOOKUP(G20,[2]Adtivos!$K:$K,[2]Adtivos!$E:$E,0,0)</f>
        <v>07</v>
      </c>
      <c r="J20" s="5" t="str">
        <f>_xlfn.XLOOKUP(G20,[2]Adtivos!$K:$K,[2]Adtivos!$R:$R,0,0)</f>
        <v>OFICINA CONTROL DISCIPLINARIO INSTRUCCIÓN</v>
      </c>
    </row>
    <row r="21" spans="1:10" x14ac:dyDescent="0.25">
      <c r="A21" s="19">
        <v>95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OFICINA CONTROL DISCIPLINARIO INSTRUCCIÓN</v>
      </c>
      <c r="F21" s="2">
        <f>_xlfn.XLOOKUP(A21,'[1]ANEXO 1'!$B:$B,'[1]ANEXO 1'!$AC:$AC,0,0)</f>
        <v>2</v>
      </c>
      <c r="G21" s="3">
        <f>_xlfn.XLOOKUP(A21,'[1]ANEXO 1'!$B:$B,'[1]ANEXO 1'!$AB:$AB,0,0)</f>
        <v>79960183</v>
      </c>
      <c r="H21" s="4" t="str">
        <f>_xlfn.XLOOKUP(G21,[2]Adtivos!$K:$K,[2]Adtivos!$D:$D,0,0)</f>
        <v>407</v>
      </c>
      <c r="I21" s="4" t="str">
        <f>_xlfn.XLOOKUP(G21,[2]Adtivos!$K:$K,[2]Adtivos!$E:$E,0,0)</f>
        <v>27</v>
      </c>
      <c r="J21" s="5" t="str">
        <f>_xlfn.XLOOKUP(G21,[2]Adtivos!$K:$K,[2]Adtivos!$R:$R,0,0)</f>
        <v>COLEGIO ARBORIZADORA ALTA (IED)</v>
      </c>
    </row>
    <row r="22" spans="1:10" x14ac:dyDescent="0.25">
      <c r="A22" s="19">
        <v>96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CONTROL DISCIPLINARIO INSTRUCCIÓN</v>
      </c>
      <c r="F22" s="2">
        <f>_xlfn.XLOOKUP(A22,'[1]ANEXO 1'!$B:$B,'[1]ANEXO 1'!$AC:$AC,0,0)</f>
        <v>3</v>
      </c>
      <c r="G22" s="3">
        <f>_xlfn.XLOOKUP(A22,'[1]ANEXO 1'!$B:$B,'[1]ANEXO 1'!$AB:$AB,0,0)</f>
        <v>79324246</v>
      </c>
      <c r="H22" s="4" t="str">
        <f>_xlfn.XLOOKUP(G22,[2]Adtivos!$K:$K,[2]Adtivos!$D:$D,0,0)</f>
        <v>407</v>
      </c>
      <c r="I22" s="4" t="str">
        <f>_xlfn.XLOOKUP(G22,[2]Adtivos!$K:$K,[2]Adtivos!$E:$E,0,0)</f>
        <v>19</v>
      </c>
      <c r="J22" s="5" t="str">
        <f>_xlfn.XLOOKUP(G22,[2]Adtivos!$K:$K,[2]Adtivos!$R:$R,0,0)</f>
        <v>OFICINA DE PERSONAL</v>
      </c>
    </row>
    <row r="23" spans="1:10" x14ac:dyDescent="0.25">
      <c r="A23" s="19">
        <v>97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CONTROL DISCIPLINARIO INSTRUCCIÓN</v>
      </c>
      <c r="F23" s="2">
        <f>_xlfn.XLOOKUP(A23,'[1]ANEXO 1'!$B:$B,'[1]ANEXO 1'!$AC:$AC,0,0)</f>
        <v>4</v>
      </c>
      <c r="G23" s="3">
        <f>_xlfn.XLOOKUP(A23,'[1]ANEXO 1'!$B:$B,'[1]ANEXO 1'!$AB:$AB,0,0)</f>
        <v>1030542746</v>
      </c>
      <c r="H23" s="4" t="str">
        <f>_xlfn.XLOOKUP(G23,[2]Adtivos!$K:$K,[2]Adtivos!$D:$D,0,0)</f>
        <v>440</v>
      </c>
      <c r="I23" s="4" t="str">
        <f>_xlfn.XLOOKUP(G23,[2]Adtivos!$K:$K,[2]Adtivos!$E:$E,0,0)</f>
        <v>09</v>
      </c>
      <c r="J23" s="5" t="str">
        <f>_xlfn.XLOOKUP(G23,[2]Adtivos!$K:$K,[2]Adtivos!$R:$R,0,0)</f>
        <v>OFICINA CONTROL DISCIPLINARIO INSTRUCCIÓN</v>
      </c>
    </row>
    <row r="24" spans="1:10" x14ac:dyDescent="0.25">
      <c r="A24" s="19">
        <v>48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CONTROL INTERNO</v>
      </c>
      <c r="F24" s="2">
        <f>_xlfn.XLOOKUP(A24,'[1]ANEXO 1'!$B:$B,'[1]ANEXO 1'!$AC:$AC,0,0)</f>
        <v>1</v>
      </c>
      <c r="G24" s="3">
        <f>_xlfn.XLOOKUP(A24,'[1]ANEXO 1'!$B:$B,'[1]ANEXO 1'!$AB:$AB,0,0)</f>
        <v>51680666</v>
      </c>
      <c r="H24" s="4" t="str">
        <f>_xlfn.XLOOKUP(G24,[2]Adtivos!$K:$K,[2]Adtivos!$D:$D,0,0)</f>
        <v>219</v>
      </c>
      <c r="I24" s="4" t="str">
        <f>_xlfn.XLOOKUP(G24,[2]Adtivos!$K:$K,[2]Adtivos!$E:$E,0,0)</f>
        <v>18</v>
      </c>
      <c r="J24" s="5" t="str">
        <f>_xlfn.XLOOKUP(G24,[2]Adtivos!$K:$K,[2]Adtivos!$R:$R,0,0)</f>
        <v>OFICINA CONTROL INTERNO</v>
      </c>
    </row>
    <row r="25" spans="1:10" x14ac:dyDescent="0.25">
      <c r="A25" s="19">
        <v>250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NÓMINA</v>
      </c>
      <c r="F25" s="2">
        <f>_xlfn.XLOOKUP(A25,'[1]ANEXO 1'!$B:$B,'[1]ANEXO 1'!$AC:$AC,0,0)</f>
        <v>2</v>
      </c>
      <c r="G25" s="3">
        <f>_xlfn.XLOOKUP(A25,'[1]ANEXO 1'!$B:$B,'[1]ANEXO 1'!$AB:$AB,0,0)</f>
        <v>85463550</v>
      </c>
      <c r="H25" s="4" t="str">
        <f>_xlfn.XLOOKUP(G25,[2]Adtivos!$K:$K,[2]Adtivos!$D:$D,0,0)</f>
        <v>219</v>
      </c>
      <c r="I25" s="4" t="str">
        <f>_xlfn.XLOOKUP(G25,[2]Adtivos!$K:$K,[2]Adtivos!$E:$E,0,0)</f>
        <v>18</v>
      </c>
      <c r="J25" s="5" t="str">
        <f>_xlfn.XLOOKUP(G25,[2]Adtivos!$K:$K,[2]Adtivos!$R:$R,0,0)</f>
        <v>DIRECCIÓN LOCAL DE EDUCACIÓN 08 - KENNEDY</v>
      </c>
    </row>
    <row r="26" spans="1:10" x14ac:dyDescent="0.25">
      <c r="A26" s="19">
        <v>251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>OFICINA DE NÓMINA</v>
      </c>
      <c r="F26" s="2">
        <f>_xlfn.XLOOKUP(A26,'[1]ANEXO 1'!$B:$B,'[1]ANEXO 1'!$AC:$AC,0,0)</f>
        <v>1</v>
      </c>
      <c r="G26" s="3">
        <f>_xlfn.XLOOKUP(A26,'[1]ANEXO 1'!$B:$B,'[1]ANEXO 1'!$AB:$AB,0,0)</f>
        <v>80527818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OFICINA DE NÓMINA</v>
      </c>
    </row>
    <row r="27" spans="1:10" x14ac:dyDescent="0.25">
      <c r="A27" s="19">
        <v>617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DE PRESUPUESTO</v>
      </c>
      <c r="F27" s="2">
        <f>_xlfn.XLOOKUP(A27,'[1]ANEXO 1'!$B:$B,'[1]ANEXO 1'!$AC:$AC,0,0)</f>
        <v>1</v>
      </c>
      <c r="G27" s="3">
        <f>_xlfn.XLOOKUP(A27,'[1]ANEXO 1'!$B:$B,'[1]ANEXO 1'!$AB:$AB,0,0)</f>
        <v>80761475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OFICINA DE PRESUPUESTO</v>
      </c>
    </row>
    <row r="28" spans="1:10" x14ac:dyDescent="0.25">
      <c r="A28" s="19">
        <v>459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DIRECCIÓN DE EDUCACIÓN PREESCOLAR Y BÁSICA</v>
      </c>
      <c r="F28" s="2">
        <f>_xlfn.XLOOKUP(A28,'[1]ANEXO 1'!$B:$B,'[1]ANEXO 1'!$AC:$AC,0,0)</f>
        <v>1</v>
      </c>
      <c r="G28" s="3">
        <f>_xlfn.XLOOKUP(A28,'[1]ANEXO 1'!$B:$B,'[1]ANEXO 1'!$AB:$AB,0,0)</f>
        <v>36750664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LAURA HERRERA DE VARELA (IED)</v>
      </c>
    </row>
    <row r="29" spans="1:10" x14ac:dyDescent="0.25">
      <c r="A29" s="19">
        <v>794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DIRECCIÓN LOCAL DE EDUCACIÓN 04 - SAN CRISTOBAL</v>
      </c>
      <c r="F29" s="2">
        <f>_xlfn.XLOOKUP(A29,'[1]ANEXO 1'!$B:$B,'[1]ANEXO 1'!$AC:$AC,0,0)</f>
        <v>1</v>
      </c>
      <c r="G29" s="3">
        <f>_xlfn.XLOOKUP(A29,'[1]ANEXO 1'!$B:$B,'[1]ANEXO 1'!$AB:$AB,0,0)</f>
        <v>52727991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FRANCISCO JAVIER MATIZ (IED)</v>
      </c>
    </row>
    <row r="30" spans="1:10" x14ac:dyDescent="0.25">
      <c r="A30" s="19">
        <v>958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LOCAL DE EDUCACIÓN 05 - USME</v>
      </c>
      <c r="F30" s="2">
        <f>_xlfn.XLOOKUP(A30,'[1]ANEXO 1'!$B:$B,'[1]ANEXO 1'!$AC:$AC,0,0)</f>
        <v>1</v>
      </c>
      <c r="G30" s="3">
        <f>_xlfn.XLOOKUP(A30,'[1]ANEXO 1'!$B:$B,'[1]ANEXO 1'!$AB:$AB,0,0)</f>
        <v>79771761</v>
      </c>
      <c r="H30" s="4" t="str">
        <f>_xlfn.XLOOKUP(G30,[2]Adtivos!$K:$K,[2]Adtivos!$D:$D,0,0)</f>
        <v>407</v>
      </c>
      <c r="I30" s="4" t="str">
        <f>_xlfn.XLOOKUP(G30,[2]Adtivos!$K:$K,[2]Adtivos!$E:$E,0,0)</f>
        <v>27</v>
      </c>
      <c r="J30" s="5" t="str">
        <f>_xlfn.XLOOKUP(G30,[2]Adtivos!$K:$K,[2]Adtivos!$R:$R,0,0)</f>
        <v>COLEGIO OFELIA URIBE DE ACOSTA (IED)</v>
      </c>
    </row>
    <row r="31" spans="1:10" x14ac:dyDescent="0.25">
      <c r="A31" s="19">
        <v>959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05 - USME</v>
      </c>
      <c r="F31" s="2">
        <f>_xlfn.XLOOKUP(A31,'[1]ANEXO 1'!$B:$B,'[1]ANEXO 1'!$AC:$AC,0,0)</f>
        <v>0</v>
      </c>
      <c r="G31" s="3">
        <f>_xlfn.XLOOKUP(A31,'[1]ANEXO 1'!$B:$B,'[1]ANEXO 1'!$AB:$AB,0,0)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9">
        <v>1251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08 - KENNEDY</v>
      </c>
      <c r="F32" s="2">
        <f>_xlfn.XLOOKUP(A32,'[1]ANEXO 1'!$B:$B,'[1]ANEXO 1'!$AC:$AC,0,0)</f>
        <v>0</v>
      </c>
      <c r="G32" s="3">
        <f>_xlfn.XLOOKUP(A32,'[1]ANEXO 1'!$B:$B,'[1]ANEXO 1'!$AB:$AB,0,0)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9">
        <v>2319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02- CHAPINERO</v>
      </c>
      <c r="F33" s="2">
        <f>_xlfn.XLOOKUP(A33,'[1]ANEXO 1'!$B:$B,'[1]ANEXO 1'!$AC:$AC,0,0)</f>
        <v>2</v>
      </c>
      <c r="G33" s="3">
        <f>_xlfn.XLOOKUP(A33,'[1]ANEXO 1'!$B:$B,'[1]ANEXO 1'!$AB:$AB,0,0)</f>
        <v>79688578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INSTITUTO TECNICO JUAN DEL CORRAL (IED)</v>
      </c>
    </row>
    <row r="34" spans="1:10" x14ac:dyDescent="0.25">
      <c r="A34" s="19">
        <v>2385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13 -TEUSAQUILLO</v>
      </c>
      <c r="F34" s="2">
        <f>_xlfn.XLOOKUP(A34,'[1]ANEXO 1'!$B:$B,'[1]ANEXO 1'!$AC:$AC,0,0)</f>
        <v>2</v>
      </c>
      <c r="G34" s="3">
        <f>_xlfn.XLOOKUP(A34,'[1]ANEXO 1'!$B:$B,'[1]ANEXO 1'!$AB:$AB,0,0)</f>
        <v>79889906</v>
      </c>
      <c r="H34" s="4" t="str">
        <f>_xlfn.XLOOKUP(G34,[2]Adtivos!$K:$K,[2]Adtivos!$D:$D,0,0)</f>
        <v>440</v>
      </c>
      <c r="I34" s="4" t="str">
        <f>_xlfn.XLOOKUP(G34,[2]Adtivos!$K:$K,[2]Adtivos!$E:$E,0,0)</f>
        <v>27</v>
      </c>
      <c r="J34" s="5" t="str">
        <f>_xlfn.XLOOKUP(G34,[2]Adtivos!$K:$K,[2]Adtivos!$R:$R,0,0)</f>
        <v>COLEGIO ANTONIO JOSE URIBE (IED)</v>
      </c>
    </row>
    <row r="35" spans="1:10" x14ac:dyDescent="0.25">
      <c r="A35" s="19">
        <v>41916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1'!$AC:$AC,0,0)</f>
        <v>1</v>
      </c>
      <c r="G35" s="3">
        <f>_xlfn.XLOOKUP(A35,'[1]ANEXO 1'!$B:$B,'[1]ANEXO 1'!$AB:$AB,0,0)</f>
        <v>1010167251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CAMPESTRE MONTE VERDE (IED)</v>
      </c>
    </row>
    <row r="36" spans="1:10" x14ac:dyDescent="0.25">
      <c r="A36" s="19">
        <v>41926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1'!$AC:$AC,0,0)</f>
        <v>2</v>
      </c>
      <c r="G36" s="3">
        <f>_xlfn.XLOOKUP(A36,'[1]ANEXO 1'!$B:$B,'[1]ANEXO 1'!$AB:$AB,0,0)</f>
        <v>1023883342</v>
      </c>
      <c r="H36" s="4" t="str">
        <f>_xlfn.XLOOKUP(G36,[2]Adtivos!$K:$K,[2]Adtivos!$D:$D,0,0)</f>
        <v>407</v>
      </c>
      <c r="I36" s="4" t="str">
        <f>_xlfn.XLOOKUP(G36,[2]Adtivos!$K:$K,[2]Adtivos!$E:$E,0,0)</f>
        <v>24</v>
      </c>
      <c r="J36" s="5" t="str">
        <f>_xlfn.XLOOKUP(G36,[2]Adtivos!$K:$K,[2]Adtivos!$R:$R,0,0)</f>
        <v>COLEGIO ESCUELA NACIONAL DE COMERCIO (IED)</v>
      </c>
    </row>
    <row r="37" spans="1:10" x14ac:dyDescent="0.25">
      <c r="A37" s="19">
        <v>41927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1'!$AC:$AC,0,0)</f>
        <v>3</v>
      </c>
      <c r="G37" s="3">
        <f>_xlfn.XLOOKUP(A37,'[1]ANEXO 1'!$B:$B,'[1]ANEXO 1'!$AB:$AB,0,0)</f>
        <v>51882236</v>
      </c>
      <c r="H37" s="4" t="str">
        <f>_xlfn.XLOOKUP(G37,[2]Adtivos!$K:$K,[2]Adtivos!$D:$D,0,0)</f>
        <v>407</v>
      </c>
      <c r="I37" s="4" t="str">
        <f>_xlfn.XLOOKUP(G37,[2]Adtivos!$K:$K,[2]Adtivos!$E:$E,0,0)</f>
        <v>05</v>
      </c>
      <c r="J37" s="5" t="str">
        <f>_xlfn.XLOOKUP(G37,[2]Adtivos!$K:$K,[2]Adtivos!$R:$R,0,0)</f>
        <v>DIRECCIÓN DE FORMACIÓN DE DOCENTES E INNOVACIONES PEDAGÓGICAS</v>
      </c>
    </row>
    <row r="38" spans="1:10" x14ac:dyDescent="0.25">
      <c r="A38" s="19">
        <v>283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10 - ENGATIVA</v>
      </c>
      <c r="F38" s="2">
        <f>_xlfn.XLOOKUP(A38,'[1]ANEXO 1'!$B:$B,'[1]ANEXO 1'!$AC:$AC,0,0)</f>
        <v>1</v>
      </c>
      <c r="G38" s="3">
        <f>_xlfn.XLOOKUP(A38,'[1]ANEXO 1'!$B:$B,'[1]ANEXO 1'!$AB:$AB,0,0)</f>
        <v>79594575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JOSE JOAQUIN CASTRO MARTINEZ (IED)</v>
      </c>
    </row>
    <row r="39" spans="1:10" x14ac:dyDescent="0.25">
      <c r="A39" s="19">
        <v>2113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09 - FONTIBON</v>
      </c>
      <c r="F39" s="2">
        <f>_xlfn.XLOOKUP(A39,'[1]ANEXO 1'!$B:$B,'[1]ANEXO 1'!$AC:$AC,0,0)</f>
        <v>1</v>
      </c>
      <c r="G39" s="3">
        <f>_xlfn.XLOOKUP(A39,'[1]ANEXO 1'!$B:$B,'[1]ANEXO 1'!$AB:$AB,0,0)</f>
        <v>55157337</v>
      </c>
      <c r="H39" s="4" t="str">
        <f>_xlfn.XLOOKUP(G39,[2]Adtivos!$K:$K,[2]Adtivos!$D:$D,0,0)</f>
        <v>219</v>
      </c>
      <c r="I39" s="4" t="str">
        <f>_xlfn.XLOOKUP(G39,[2]Adtivos!$K:$K,[2]Adtivos!$E:$E,0,0)</f>
        <v>12</v>
      </c>
      <c r="J39" s="5" t="str">
        <f>_xlfn.XLOOKUP(G39,[2]Adtivos!$K:$K,[2]Adtivos!$R:$R,0,0)</f>
        <v>DIRECCIÓN LOCAL DE EDUCACIÓN 09 - FONTIBON</v>
      </c>
    </row>
    <row r="40" spans="1:10" x14ac:dyDescent="0.25">
      <c r="A40" s="19">
        <v>2770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19 - CIUDAD BOLIVAR</v>
      </c>
      <c r="F40" s="2">
        <f>_xlfn.XLOOKUP(A40,'[1]ANEXO 1'!$B:$B,'[1]ANEXO 1'!$AC:$AC,0,0)</f>
        <v>1</v>
      </c>
      <c r="G40" s="3">
        <f>_xlfn.XLOOKUP(A40,'[1]ANEXO 1'!$B:$B,'[1]ANEXO 1'!$AB:$AB,0,0)</f>
        <v>80237787</v>
      </c>
      <c r="H40" s="4" t="str">
        <f>_xlfn.XLOOKUP(G40,[2]Adtivos!$K:$K,[2]Adtivos!$D:$D,0,0)</f>
        <v>407</v>
      </c>
      <c r="I40" s="4" t="str">
        <f>_xlfn.XLOOKUP(G40,[2]Adtivos!$K:$K,[2]Adtivos!$E:$E,0,0)</f>
        <v>27</v>
      </c>
      <c r="J40" s="5" t="str">
        <f>_xlfn.XLOOKUP(G40,[2]Adtivos!$K:$K,[2]Adtivos!$R:$R,0,0)</f>
        <v>COLEGIO ESCUELA NORMAL SUPERIOR DISTRITAL MARIA MONTESSORI (IED)</v>
      </c>
    </row>
    <row r="41" spans="1:10" x14ac:dyDescent="0.25">
      <c r="A41" s="19">
        <v>2407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DIRECCIÓN LOCAL DE EDUCACIÓN 08 - KENNEDY</v>
      </c>
      <c r="F41" s="2">
        <f>_xlfn.XLOOKUP(A41,'[1]ANEXO 1'!$B:$B,'[1]ANEXO 1'!$AC:$AC,0,0)</f>
        <v>0</v>
      </c>
      <c r="G41" s="3">
        <f>_xlfn.XLOOKUP(A41,'[1]ANEXO 1'!$B:$B,'[1]ANEXO 1'!$AB:$AB,0,0)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9">
        <v>184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PERSONAL</v>
      </c>
      <c r="F42" s="2">
        <f>_xlfn.XLOOKUP(A42,'[1]ANEXO 1'!$B:$B,'[1]ANEXO 1'!$AC:$AC,0,0)</f>
        <v>3</v>
      </c>
      <c r="G42" s="3">
        <f>_xlfn.XLOOKUP(A42,'[1]ANEXO 1'!$B:$B,'[1]ANEXO 1'!$AB:$AB,0,0)</f>
        <v>51976668</v>
      </c>
      <c r="H42" s="4" t="str">
        <f>_xlfn.XLOOKUP(G42,[2]Adtivos!$K:$K,[2]Adtivos!$D:$D,0,0)</f>
        <v>314</v>
      </c>
      <c r="I42" s="4" t="str">
        <f>_xlfn.XLOOKUP(G42,[2]Adtivos!$K:$K,[2]Adtivos!$E:$E,0,0)</f>
        <v>12</v>
      </c>
      <c r="J42" s="5" t="str">
        <f>_xlfn.XLOOKUP(G42,[2]Adtivos!$K:$K,[2]Adtivos!$R:$R,0,0)</f>
        <v>DIRECCIÓN DE EDUCACIÓN PREESCOLAR Y BÁSICA</v>
      </c>
    </row>
    <row r="43" spans="1:10" x14ac:dyDescent="0.25">
      <c r="A43" s="19">
        <v>544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DIRECCIÓN DE BIENESTAR ESTUDIANTIL</v>
      </c>
      <c r="F43" s="2">
        <f>_xlfn.XLOOKUP(A43,'[1]ANEXO 1'!$B:$B,'[1]ANEXO 1'!$AC:$AC,0,0)</f>
        <v>2</v>
      </c>
      <c r="G43" s="3">
        <f>_xlfn.XLOOKUP(A43,'[1]ANEXO 1'!$B:$B,'[1]ANEXO 1'!$AB:$AB,0,0)</f>
        <v>1024474063</v>
      </c>
      <c r="H43" s="4" t="str">
        <f>_xlfn.XLOOKUP(G43,[2]Adtivos!$K:$K,[2]Adtivos!$D:$D,0,0)</f>
        <v>440</v>
      </c>
      <c r="I43" s="4" t="str">
        <f>_xlfn.XLOOKUP(G43,[2]Adtivos!$K:$K,[2]Adtivos!$E:$E,0,0)</f>
        <v>27</v>
      </c>
      <c r="J43" s="5" t="str">
        <f>_xlfn.XLOOKUP(G43,[2]Adtivos!$K:$K,[2]Adtivos!$R:$R,0,0)</f>
        <v>COLEGIO BERNARDO JARAMILLO (IED)</v>
      </c>
    </row>
    <row r="44" spans="1:10" x14ac:dyDescent="0.25">
      <c r="A44" s="19">
        <v>522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1'!$AC:$AC,0,0)</f>
        <v>1</v>
      </c>
      <c r="G44" s="3">
        <f>_xlfn.XLOOKUP(A44,'[1]ANEXO 1'!$B:$B,'[1]ANEXO 1'!$AB:$AB,0,0)</f>
        <v>40030195</v>
      </c>
      <c r="H44" s="4" t="str">
        <f>_xlfn.XLOOKUP(G44,[2]Adtivos!$K:$K,[2]Adtivos!$D:$D,0,0)</f>
        <v>314</v>
      </c>
      <c r="I44" s="4" t="str">
        <f>_xlfn.XLOOKUP(G44,[2]Adtivos!$K:$K,[2]Adtivos!$E:$E,0,0)</f>
        <v>10</v>
      </c>
      <c r="J44" s="5" t="str">
        <f>_xlfn.XLOOKUP(G44,[2]Adtivos!$K:$K,[2]Adtivos!$R:$R,0,0)</f>
        <v>DIRECCIÓN LOCAL DE EDUCACIÓN 13 -TEUSAQUILLO</v>
      </c>
    </row>
    <row r="45" spans="1:10" x14ac:dyDescent="0.25">
      <c r="A45" s="19">
        <v>608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RELACIONES CON EL SECTOR EDUCATIVO PRIVADO</v>
      </c>
      <c r="F45" s="2">
        <f>_xlfn.XLOOKUP(A45,'[1]ANEXO 1'!$B:$B,'[1]ANEXO 1'!$AC:$AC,0,0)</f>
        <v>0</v>
      </c>
      <c r="G45" s="3">
        <f>_xlfn.XLOOKUP(A45,'[1]ANEXO 1'!$B:$B,'[1]ANEXO 1'!$AB:$AB,0,0)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9">
        <v>68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ASESORA JURIDICA</v>
      </c>
      <c r="F46" s="2">
        <f>_xlfn.XLOOKUP(A46,'[1]ANEXO 1'!$B:$B,'[1]ANEXO 1'!$AC:$AC,0,0)</f>
        <v>1</v>
      </c>
      <c r="G46" s="3">
        <f>_xlfn.XLOOKUP(A46,'[1]ANEXO 1'!$B:$B,'[1]ANEXO 1'!$AB:$AB,0,0)</f>
        <v>80212786</v>
      </c>
      <c r="H46" s="4" t="str">
        <f>_xlfn.XLOOKUP(G46,[2]Adtivos!$K:$K,[2]Adtivos!$D:$D,0,0)</f>
        <v>219</v>
      </c>
      <c r="I46" s="4" t="str">
        <f>_xlfn.XLOOKUP(G46,[2]Adtivos!$K:$K,[2]Adtivos!$E:$E,0,0)</f>
        <v>07</v>
      </c>
      <c r="J46" s="5" t="str">
        <f>_xlfn.XLOOKUP(G46,[2]Adtivos!$K:$K,[2]Adtivos!$R:$R,0,0)</f>
        <v>DIRECCIÓN LOCAL DE EDUCACIÓN 18 - RAFAEL URIBE URIBE</v>
      </c>
    </row>
    <row r="47" spans="1:10" x14ac:dyDescent="0.25">
      <c r="A47" s="19">
        <v>83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DISCIPLINARIO INSTRUCCIÓN</v>
      </c>
      <c r="F47" s="2">
        <f>_xlfn.XLOOKUP(A47,'[1]ANEXO 1'!$B:$B,'[1]ANEXO 1'!$AC:$AC,0,0)</f>
        <v>0</v>
      </c>
      <c r="G47" s="3">
        <f>_xlfn.XLOOKUP(A47,'[1]ANEXO 1'!$B:$B,'[1]ANEXO 1'!$AB:$AB,0,0)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9">
        <v>40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1'!$AC:$AC,0,0)</f>
        <v>4</v>
      </c>
      <c r="G48" s="3">
        <f>_xlfn.XLOOKUP(A48,'[1]ANEXO 1'!$B:$B,'[1]ANEXO 1'!$AB:$AB,0,0)</f>
        <v>52858022</v>
      </c>
      <c r="H48" s="4" t="str">
        <f>_xlfn.XLOOKUP(G48,[2]Adtivos!$K:$K,[2]Adtivos!$D:$D,0,0)</f>
        <v>440</v>
      </c>
      <c r="I48" s="4" t="str">
        <f>_xlfn.XLOOKUP(G48,[2]Adtivos!$K:$K,[2]Adtivos!$E:$E,0,0)</f>
        <v>27</v>
      </c>
      <c r="J48" s="5" t="str">
        <f>_xlfn.XLOOKUP(G48,[2]Adtivos!$K:$K,[2]Adtivos!$R:$R,0,0)</f>
        <v>COLEGIO FERNANDO MAZUERA VILLEGAS (IED)</v>
      </c>
    </row>
    <row r="49" spans="1:10" x14ac:dyDescent="0.25">
      <c r="A49" s="19">
        <v>266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OFICINA DE APOYO PRECONTRACTUAL</v>
      </c>
      <c r="F49" s="2">
        <f>_xlfn.XLOOKUP(A49,'[1]ANEXO 1'!$B:$B,'[1]ANEXO 1'!$AC:$AC,0,0)</f>
        <v>2</v>
      </c>
      <c r="G49" s="3">
        <f>_xlfn.XLOOKUP(A49,'[1]ANEXO 1'!$B:$B,'[1]ANEXO 1'!$AB:$AB,0,0)</f>
        <v>79962028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CIUDAD BOLIVAR - ARGENTINA (IED)</v>
      </c>
    </row>
    <row r="50" spans="1:10" x14ac:dyDescent="0.25">
      <c r="A50" s="19">
        <v>267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APOYO PRECONTRACTUAL</v>
      </c>
      <c r="F50" s="2">
        <f>_xlfn.XLOOKUP(A50,'[1]ANEXO 1'!$B:$B,'[1]ANEXO 1'!$AC:$AC,0,0)</f>
        <v>0</v>
      </c>
      <c r="G50" s="3">
        <f>_xlfn.XLOOKUP(A50,'[1]ANEXO 1'!$B:$B,'[1]ANEXO 1'!$AB:$AB,0,0)</f>
        <v>39801497</v>
      </c>
      <c r="H50" s="4" t="str">
        <f>_xlfn.XLOOKUP(G50,[2]Adtivos!$K:$K,[2]Adtivos!$D:$D,0,0)</f>
        <v>407</v>
      </c>
      <c r="I50" s="4" t="str">
        <f>_xlfn.XLOOKUP(G50,[2]Adtivos!$K:$K,[2]Adtivos!$E:$E,0,0)</f>
        <v>27</v>
      </c>
      <c r="J50" s="5" t="str">
        <f>_xlfn.XLOOKUP(G50,[2]Adtivos!$K:$K,[2]Adtivos!$R:$R,0,0)</f>
        <v>COLEGIO CIUDAD DE MONTREAL (IED)</v>
      </c>
    </row>
    <row r="51" spans="1:10" x14ac:dyDescent="0.25">
      <c r="A51" s="19">
        <v>243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OFICINA DE NÓMINA</v>
      </c>
      <c r="F51" s="2">
        <f>_xlfn.XLOOKUP(A51,'[1]ANEXO 1'!$B:$B,'[1]ANEXO 1'!$AC:$AC,0,0)</f>
        <v>3</v>
      </c>
      <c r="G51" s="3">
        <f>_xlfn.XLOOKUP(A51,'[1]ANEXO 1'!$B:$B,'[1]ANEXO 1'!$AB:$AB,0,0)</f>
        <v>52036496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EL PORVENIR (IED)</v>
      </c>
    </row>
    <row r="52" spans="1:10" x14ac:dyDescent="0.25">
      <c r="A52" s="19">
        <v>393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12</v>
      </c>
      <c r="E52" s="5" t="str">
        <f>_xlfn.XLOOKUP(A52,'[1]ANEXO 1'!$B:$B,'[1]ANEXO 1'!$G:$G,0,0)</f>
        <v>OFICINA DE PRESUPUESTO</v>
      </c>
      <c r="F52" s="2">
        <f>_xlfn.XLOOKUP(A52,'[1]ANEXO 1'!$B:$B,'[1]ANEXO 1'!$AC:$AC,0,0)</f>
        <v>4</v>
      </c>
      <c r="G52" s="3">
        <f>_xlfn.XLOOKUP(A52,'[1]ANEXO 1'!$B:$B,'[1]ANEXO 1'!$AB:$AB,0,0)</f>
        <v>52036496</v>
      </c>
      <c r="H52" s="4" t="str">
        <f>_xlfn.XLOOKUP(G52,[2]Adtivos!$K:$K,[2]Adtivos!$D:$D,0,0)</f>
        <v>407</v>
      </c>
      <c r="I52" s="4" t="str">
        <f>_xlfn.XLOOKUP(G52,[2]Adtivos!$K:$K,[2]Adtivos!$E:$E,0,0)</f>
        <v>27</v>
      </c>
      <c r="J52" s="5" t="str">
        <f>_xlfn.XLOOKUP(G52,[2]Adtivos!$K:$K,[2]Adtivos!$R:$R,0,0)</f>
        <v>COLEGIO EL PORVENIR (IED)</v>
      </c>
    </row>
    <row r="53" spans="1:10" x14ac:dyDescent="0.25">
      <c r="A53" s="19">
        <v>341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12</v>
      </c>
      <c r="E53" s="5" t="str">
        <f>_xlfn.XLOOKUP(A53,'[1]ANEXO 1'!$B:$B,'[1]ANEXO 1'!$G:$G,0,0)</f>
        <v>OFICINA DE SERVICIO AL CIUDADANO</v>
      </c>
      <c r="F53" s="2">
        <f>_xlfn.XLOOKUP(A53,'[1]ANEXO 1'!$B:$B,'[1]ANEXO 1'!$AC:$AC,0,0)</f>
        <v>3</v>
      </c>
      <c r="G53" s="3">
        <f>_xlfn.XLOOKUP(A53,'[1]ANEXO 1'!$B:$B,'[1]ANEXO 1'!$AB:$AB,0,0)</f>
        <v>1012323420</v>
      </c>
      <c r="H53" s="4" t="str">
        <f>_xlfn.XLOOKUP(G53,[2]Adtivos!$K:$K,[2]Adtivos!$D:$D,0,0)</f>
        <v>407</v>
      </c>
      <c r="I53" s="4" t="str">
        <f>_xlfn.XLOOKUP(G53,[2]Adtivos!$K:$K,[2]Adtivos!$E:$E,0,0)</f>
        <v>27</v>
      </c>
      <c r="J53" s="5" t="str">
        <f>_xlfn.XLOOKUP(G53,[2]Adtivos!$K:$K,[2]Adtivos!$R:$R,0,0)</f>
        <v>COLEGIO CIUDADELA EL RECREO SONIA OSORIO DE SAINT-MALO (IED)</v>
      </c>
    </row>
    <row r="54" spans="1:10" x14ac:dyDescent="0.25">
      <c r="A54" s="19">
        <v>411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12</v>
      </c>
      <c r="E54" s="5" t="str">
        <f>_xlfn.XLOOKUP(A54,'[1]ANEXO 1'!$B:$B,'[1]ANEXO 1'!$G:$G,0,0)</f>
        <v>OFICINA DE TESORERÍA Y CONTABILIDAD</v>
      </c>
      <c r="F54" s="2">
        <f>_xlfn.XLOOKUP(A54,'[1]ANEXO 1'!$B:$B,'[1]ANEXO 1'!$AC:$AC,0,0)</f>
        <v>4</v>
      </c>
      <c r="G54" s="3">
        <f>_xlfn.XLOOKUP(A54,'[1]ANEXO 1'!$B:$B,'[1]ANEXO 1'!$AB:$AB,0,0)</f>
        <v>52114068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VIRGINIA GUTIERREZ DE PINEDA (IED)</v>
      </c>
    </row>
    <row r="55" spans="1:10" x14ac:dyDescent="0.25">
      <c r="A55" s="19">
        <v>533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DIRECCIÓN DE COBERTURA</v>
      </c>
      <c r="F55" s="2">
        <f>_xlfn.XLOOKUP(A55,'[1]ANEXO 1'!$B:$B,'[1]ANEXO 1'!$AC:$AC,0,0)</f>
        <v>0</v>
      </c>
      <c r="G55" s="3">
        <f>_xlfn.XLOOKUP(A55,'[1]ANEXO 1'!$B:$B,'[1]ANEXO 1'!$AB:$AB,0,0)</f>
        <v>52927390</v>
      </c>
      <c r="H55" s="4" t="str">
        <f>_xlfn.XLOOKUP(G55,[2]Adtivos!$K:$K,[2]Adtivos!$D:$D,0,0)</f>
        <v>314</v>
      </c>
      <c r="I55" s="4" t="str">
        <f>_xlfn.XLOOKUP(G55,[2]Adtivos!$K:$K,[2]Adtivos!$E:$E,0,0)</f>
        <v>19</v>
      </c>
      <c r="J55" s="5" t="str">
        <f>_xlfn.XLOOKUP(G55,[2]Adtivos!$K:$K,[2]Adtivos!$R:$R,0,0)</f>
        <v>COLEGIO KENNEDY (IED)</v>
      </c>
    </row>
    <row r="56" spans="1:10" x14ac:dyDescent="0.25">
      <c r="A56" s="19">
        <v>503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INCLUSIÓN E INTEGRACIÓN DE POBLACIONES</v>
      </c>
      <c r="F56" s="2">
        <f>_xlfn.XLOOKUP(A56,'[1]ANEXO 1'!$B:$B,'[1]ANEXO 1'!$AC:$AC,0,0)</f>
        <v>3</v>
      </c>
      <c r="G56" s="3">
        <f>_xlfn.XLOOKUP(A56,'[1]ANEXO 1'!$B:$B,'[1]ANEXO 1'!$AB:$AB,0,0)</f>
        <v>52237969</v>
      </c>
      <c r="H56" s="4" t="str">
        <f>_xlfn.XLOOKUP(G56,[2]Adtivos!$K:$K,[2]Adtivos!$D:$D,0,0)</f>
        <v>407</v>
      </c>
      <c r="I56" s="4" t="str">
        <f>_xlfn.XLOOKUP(G56,[2]Adtivos!$K:$K,[2]Adtivos!$E:$E,0,0)</f>
        <v>27</v>
      </c>
      <c r="J56" s="5" t="str">
        <f>_xlfn.XLOOKUP(G56,[2]Adtivos!$K:$K,[2]Adtivos!$R:$R,0,0)</f>
        <v>COLEGIO CEDID SAN PABLO (IED)</v>
      </c>
    </row>
    <row r="57" spans="1:10" x14ac:dyDescent="0.25">
      <c r="A57" s="19">
        <v>132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TALENTO HUMANO</v>
      </c>
      <c r="F57" s="2">
        <f>_xlfn.XLOOKUP(A57,'[1]ANEXO 1'!$B:$B,'[1]ANEXO 1'!$AC:$AC,0,0)</f>
        <v>1</v>
      </c>
      <c r="G57" s="3">
        <f>_xlfn.XLOOKUP(A57,'[1]ANEXO 1'!$B:$B,'[1]ANEXO 1'!$AB:$AB,0,0)</f>
        <v>52824387</v>
      </c>
      <c r="H57" s="4" t="str">
        <f>_xlfn.XLOOKUP(G57,[2]Adtivos!$K:$K,[2]Adtivos!$D:$D,0,0)</f>
        <v>407</v>
      </c>
      <c r="I57" s="4" t="str">
        <f>_xlfn.XLOOKUP(G57,[2]Adtivos!$K:$K,[2]Adtivos!$E:$E,0,0)</f>
        <v>20</v>
      </c>
      <c r="J57" s="5" t="str">
        <f>_xlfn.XLOOKUP(G57,[2]Adtivos!$K:$K,[2]Adtivos!$R:$R,0,0)</f>
        <v>OFICINA DE ESCALAFÓN DOCENTE</v>
      </c>
    </row>
    <row r="58" spans="1:10" x14ac:dyDescent="0.25">
      <c r="A58" s="19">
        <v>2769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DIRECCIÓN LOCAL DE EDUCACIÓN 19 - CIUDAD BOLIVAR</v>
      </c>
      <c r="F58" s="2">
        <f>_xlfn.XLOOKUP(A58,'[1]ANEXO 1'!$B:$B,'[1]ANEXO 1'!$AC:$AC,0,0)</f>
        <v>0</v>
      </c>
      <c r="G58" s="3">
        <f>_xlfn.XLOOKUP(A58,'[1]ANEXO 1'!$B:$B,'[1]ANEXO 1'!$AB:$AB,0,0)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9">
        <v>405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CONTRATOS</v>
      </c>
      <c r="F59" s="2">
        <f>_xlfn.XLOOKUP(A59,'[1]ANEXO 1'!$B:$B,'[1]ANEXO 1'!$AC:$AC,0,0)</f>
        <v>2</v>
      </c>
      <c r="G59" s="3">
        <f>_xlfn.XLOOKUP(A59,'[1]ANEXO 1'!$B:$B,'[1]ANEXO 1'!$AB:$AB,0,0)</f>
        <v>52731738</v>
      </c>
      <c r="H59" s="4" t="str">
        <f>_xlfn.XLOOKUP(G59,[2]Adtivos!$K:$K,[2]Adtivos!$D:$D,0,0)</f>
        <v>407</v>
      </c>
      <c r="I59" s="4" t="str">
        <f>_xlfn.XLOOKUP(G59,[2]Adtivos!$K:$K,[2]Adtivos!$E:$E,0,0)</f>
        <v>27</v>
      </c>
      <c r="J59" s="5" t="str">
        <f>_xlfn.XLOOKUP(G59,[2]Adtivos!$K:$K,[2]Adtivos!$R:$R,0,0)</f>
        <v>COLEGIO DARIO ECHANDIA (IED)</v>
      </c>
    </row>
    <row r="60" spans="1:10" x14ac:dyDescent="0.25">
      <c r="A60" s="19">
        <v>175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09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2</v>
      </c>
      <c r="G60" s="3">
        <f>_xlfn.XLOOKUP(A60,'[1]ANEXO 1'!$B:$B,'[1]ANEXO 1'!$AB:$AB,0,0)</f>
        <v>52380619</v>
      </c>
      <c r="H60" s="4" t="str">
        <f>_xlfn.XLOOKUP(G60,[2]Adtivos!$K:$K,[2]Adtivos!$D:$D,0,0)</f>
        <v>407</v>
      </c>
      <c r="I60" s="4" t="str">
        <f>_xlfn.XLOOKUP(G60,[2]Adtivos!$K:$K,[2]Adtivos!$E:$E,0,0)</f>
        <v>14</v>
      </c>
      <c r="J60" s="5" t="str">
        <f>_xlfn.XLOOKUP(G60,[2]Adtivos!$K:$K,[2]Adtivos!$R:$R,0,0)</f>
        <v>COLEGIO ANTONIO VAN UDEN (IED)</v>
      </c>
    </row>
    <row r="61" spans="1:10" x14ac:dyDescent="0.25">
      <c r="A61" s="19">
        <v>129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DIRECCIÓN DE TALENTO HUMANO</v>
      </c>
      <c r="F61" s="2">
        <f>_xlfn.XLOOKUP(A61,'[1]ANEXO 1'!$B:$B,'[1]ANEXO 1'!$AC:$AC,0,0)</f>
        <v>1</v>
      </c>
      <c r="G61" s="3">
        <f>_xlfn.XLOOKUP(A61,'[1]ANEXO 1'!$B:$B,'[1]ANEXO 1'!$AB:$AB,0,0)</f>
        <v>52798744</v>
      </c>
      <c r="H61" s="4" t="str">
        <f>_xlfn.XLOOKUP(G61,[2]Adtivos!$K:$K,[2]Adtivos!$D:$D,0,0)</f>
        <v>440</v>
      </c>
      <c r="I61" s="4" t="str">
        <f>_xlfn.XLOOKUP(G61,[2]Adtivos!$K:$K,[2]Adtivos!$E:$E,0,0)</f>
        <v>27</v>
      </c>
      <c r="J61" s="5" t="str">
        <f>_xlfn.XLOOKUP(G61,[2]Adtivos!$K:$K,[2]Adtivos!$R:$R,0,0)</f>
        <v>COLEGIO ROBERT F. KENNEDY (IED)</v>
      </c>
    </row>
    <row r="62" spans="1:10" x14ac:dyDescent="0.25">
      <c r="A62" s="19">
        <v>2110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LOCAL DE EDUCACIÓN 11 - SUBA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9">
        <v>2593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07</v>
      </c>
      <c r="E63" s="5" t="str">
        <f>_xlfn.XLOOKUP(A63,'[1]ANEXO 1'!$B:$B,'[1]ANEXO 1'!$G:$G,0,0)</f>
        <v>DIRECCIÓN LOCAL DE EDUCACIÓN 18 - RAFAEL URIBE URIBE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9">
        <v>64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OFICINA ASESORA JURIDICA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9">
        <v>172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DE PERSONAL</v>
      </c>
      <c r="F65" s="2">
        <f>_xlfn.XLOOKUP(A65,'[1]ANEXO 1'!$B:$B,'[1]ANEXO 1'!$AC:$AC,0,0)</f>
        <v>1</v>
      </c>
      <c r="G65" s="3">
        <f>_xlfn.XLOOKUP(A65,'[1]ANEXO 1'!$B:$B,'[1]ANEXO 1'!$AB:$AB,0,0)</f>
        <v>1065623702</v>
      </c>
      <c r="H65" s="4" t="str">
        <f>_xlfn.XLOOKUP(G65,[2]Adtivos!$K:$K,[2]Adtivos!$D:$D,0,0)</f>
        <v>440</v>
      </c>
      <c r="I65" s="4" t="str">
        <f>_xlfn.XLOOKUP(G65,[2]Adtivos!$K:$K,[2]Adtivos!$E:$E,0,0)</f>
        <v>27</v>
      </c>
      <c r="J65" s="5" t="str">
        <f>_xlfn.XLOOKUP(G65,[2]Adtivos!$K:$K,[2]Adtivos!$R:$R,0,0)</f>
        <v>COLEGIO CIUDAD BOLIVAR - ARGENTINA (IED)</v>
      </c>
    </row>
    <row r="66" spans="1:10" x14ac:dyDescent="0.25">
      <c r="A66" s="19">
        <v>41914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01</v>
      </c>
      <c r="E66" s="5" t="str">
        <f>_xlfn.XLOOKUP(A66,'[1]ANEXO 1'!$B:$B,'[1]ANEXO 1'!$G:$G,0,0)</f>
        <v>OFICINA PARA LA CONVIVENCIA ESCOLAR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9">
        <v>2616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19</v>
      </c>
      <c r="E67" s="5" t="str">
        <f>_xlfn.XLOOKUP(A67,'[1]ANEXO 1'!$B:$B,'[1]ANEXO 1'!$G:$G,0,0)</f>
        <v>COLEGIO ESTANISLAO ZULETA (IED)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9">
        <v>573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17</v>
      </c>
      <c r="E68" s="5" t="str">
        <f>_xlfn.XLOOKUP(A68,'[1]ANEXO 1'!$B:$B,'[1]ANEXO 1'!$G:$G,0,0)</f>
        <v>DIRECCIÓN DE CONSTRUCCIÓN Y CONSERVACIÓN DE ESTABLECIMIENTOS EDUCATIVOS</v>
      </c>
      <c r="F68" s="2">
        <f>_xlfn.XLOOKUP(A68,'[1]ANEXO 1'!$B:$B,'[1]ANEXO 1'!$AC:$AC,0,0)</f>
        <v>1</v>
      </c>
      <c r="G68" s="3">
        <f>_xlfn.XLOOKUP(A68,'[1]ANEXO 1'!$B:$B,'[1]ANEXO 1'!$AB:$AB,0,0)</f>
        <v>79284769</v>
      </c>
      <c r="H68" s="4" t="str">
        <f>_xlfn.XLOOKUP(G68,[2]Adtivos!$K:$K,[2]Adtivos!$D:$D,0,0)</f>
        <v>407</v>
      </c>
      <c r="I68" s="4" t="str">
        <f>_xlfn.XLOOKUP(G68,[2]Adtivos!$K:$K,[2]Adtivos!$E:$E,0,0)</f>
        <v>18</v>
      </c>
      <c r="J68" s="5" t="str">
        <f>_xlfn.XLOOKUP(G68,[2]Adtivos!$K:$K,[2]Adtivos!$R:$R,0,0)</f>
        <v>DIRECCIÓN DE CONSTRUCCIÓN Y CONSERVACIÓN DE ESTABLECIMIENTOS EDUCATIVOS</v>
      </c>
    </row>
    <row r="69" spans="1:10" x14ac:dyDescent="0.25">
      <c r="A69" s="19">
        <v>576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17</v>
      </c>
      <c r="E69" s="5" t="str">
        <f>_xlfn.XLOOKUP(A69,'[1]ANEXO 1'!$B:$B,'[1]ANEXO 1'!$G:$G,0,0)</f>
        <v>DIRECCIÓN DE CONSTRUCCIÓN Y CONSERVACIÓN DE ESTABLECIMIENTOS EDUCATIVOS</v>
      </c>
      <c r="F69" s="2">
        <f>_xlfn.XLOOKUP(A69,'[1]ANEXO 1'!$B:$B,'[1]ANEXO 1'!$AC:$AC,0,0)</f>
        <v>2</v>
      </c>
      <c r="G69" s="3">
        <f>_xlfn.XLOOKUP(A69,'[1]ANEXO 1'!$B:$B,'[1]ANEXO 1'!$AB:$AB,0,0)</f>
        <v>39631400</v>
      </c>
      <c r="H69" s="4" t="str">
        <f>_xlfn.XLOOKUP(G69,[2]Adtivos!$K:$K,[2]Adtivos!$D:$D,0,0)</f>
        <v>407</v>
      </c>
      <c r="I69" s="4" t="str">
        <f>_xlfn.XLOOKUP(G69,[2]Adtivos!$K:$K,[2]Adtivos!$E:$E,0,0)</f>
        <v>09</v>
      </c>
      <c r="J69" s="5" t="str">
        <f>_xlfn.XLOOKUP(G69,[2]Adtivos!$K:$K,[2]Adtivos!$R:$R,0,0)</f>
        <v xml:space="preserve">DIRECCION DE INSPECCION Y VIGILANCIA </v>
      </c>
    </row>
    <row r="70" spans="1:10" x14ac:dyDescent="0.25">
      <c r="A70" s="19">
        <v>538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12</v>
      </c>
      <c r="E70" s="5" t="str">
        <f>_xlfn.XLOOKUP(A70,'[1]ANEXO 1'!$B:$B,'[1]ANEXO 1'!$G:$G,0,0)</f>
        <v>DIRECCIÓN DE COBERTURA</v>
      </c>
      <c r="F70" s="2">
        <f>_xlfn.XLOOKUP(A70,'[1]ANEXO 1'!$B:$B,'[1]ANEXO 1'!$AC:$AC,0,0)</f>
        <v>4</v>
      </c>
      <c r="G70" s="3">
        <f>_xlfn.XLOOKUP(A70,'[1]ANEXO 1'!$B:$B,'[1]ANEXO 1'!$AB:$AB,0,0)</f>
        <v>79410329</v>
      </c>
      <c r="H70" s="4" t="str">
        <f>_xlfn.XLOOKUP(G70,[2]Adtivos!$K:$K,[2]Adtivos!$D:$D,0,0)</f>
        <v>407</v>
      </c>
      <c r="I70" s="4" t="str">
        <f>_xlfn.XLOOKUP(G70,[2]Adtivos!$K:$K,[2]Adtivos!$E:$E,0,0)</f>
        <v>20</v>
      </c>
      <c r="J70" s="5" t="str">
        <f>_xlfn.XLOOKUP(G70,[2]Adtivos!$K:$K,[2]Adtivos!$R:$R,0,0)</f>
        <v>OFICINA DE NÓMINA</v>
      </c>
    </row>
    <row r="71" spans="1:10" x14ac:dyDescent="0.25">
      <c r="A71" s="19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9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1'!$AC:$AC,0,0)</f>
        <v>2</v>
      </c>
      <c r="G72" s="3">
        <f>_xlfn.XLOOKUP(A72,'[1]ANEXO 1'!$B:$B,'[1]ANEXO 1'!$AB:$AB,0,0)</f>
        <v>1024545962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DE SERVICIOS ADMINISTRATIVOS</v>
      </c>
    </row>
    <row r="73" spans="1:10" x14ac:dyDescent="0.25">
      <c r="A73" s="19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1'!$AC:$AC,0,0)</f>
        <v>2</v>
      </c>
      <c r="G73" s="3">
        <f>_xlfn.XLOOKUP(A73,'[1]ANEXO 1'!$B:$B,'[1]ANEXO 1'!$AB:$AB,0,0)</f>
        <v>7336129</v>
      </c>
      <c r="H73" s="4" t="str">
        <f>_xlfn.XLOOKUP(G73,[2]Adtivos!$K:$K,[2]Adtivos!$D:$D,0,0)</f>
        <v>440</v>
      </c>
      <c r="I73" s="4" t="str">
        <f>_xlfn.XLOOKUP(G73,[2]Adtivos!$K:$K,[2]Adtivos!$E:$E,0,0)</f>
        <v>17</v>
      </c>
      <c r="J73" s="5" t="str">
        <f>_xlfn.XLOOKUP(G73,[2]Adtivos!$K:$K,[2]Adtivos!$R:$R,0,0)</f>
        <v>DIRECCIÓN DE SERVICIOS ADMINISTRATIVOS</v>
      </c>
    </row>
    <row r="74" spans="1:10" x14ac:dyDescent="0.25">
      <c r="A74" s="19">
        <v>1152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10</v>
      </c>
      <c r="E74" s="5" t="str">
        <f>_xlfn.XLOOKUP(A74,'[1]ANEXO 1'!$B:$B,'[1]ANEXO 1'!$G:$G,0,0)</f>
        <v>OFICINA DE PERSONAL</v>
      </c>
      <c r="F74" s="2">
        <f>_xlfn.XLOOKUP(A74,'[1]ANEXO 1'!$B:$B,'[1]ANEXO 1'!$AC:$AC,0,0)</f>
        <v>4</v>
      </c>
      <c r="G74" s="3">
        <f>_xlfn.XLOOKUP(A74,'[1]ANEXO 1'!$B:$B,'[1]ANEXO 1'!$AB:$AB,0,0)</f>
        <v>1022422374</v>
      </c>
      <c r="H74" s="4" t="str">
        <f>_xlfn.XLOOKUP(G74,[2]Adtivos!$K:$K,[2]Adtivos!$D:$D,0,0)</f>
        <v>407</v>
      </c>
      <c r="I74" s="4" t="str">
        <f>_xlfn.XLOOKUP(G74,[2]Adtivos!$K:$K,[2]Adtivos!$E:$E,0,0)</f>
        <v>05</v>
      </c>
      <c r="J74" s="5" t="str">
        <f>_xlfn.XLOOKUP(G74,[2]Adtivos!$K:$K,[2]Adtivos!$R:$R,0,0)</f>
        <v>DIRECCIÓN DE TALENTO HUMANO</v>
      </c>
    </row>
    <row r="75" spans="1:10" x14ac:dyDescent="0.25">
      <c r="A75" s="19">
        <v>305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09</v>
      </c>
      <c r="E75" s="5" t="str">
        <f>_xlfn.XLOOKUP(A75,'[1]ANEXO 1'!$B:$B,'[1]ANEXO 1'!$G:$G,0,0)</f>
        <v>DIRECCIÓN DE SERVICIOS ADMINISTRATIVOS</v>
      </c>
      <c r="F75" s="2">
        <f>_xlfn.XLOOKUP(A75,'[1]ANEXO 1'!$B:$B,'[1]ANEXO 1'!$AC:$AC,0,0)</f>
        <v>1</v>
      </c>
      <c r="G75" s="3">
        <f>_xlfn.XLOOKUP(A75,'[1]ANEXO 1'!$B:$B,'[1]ANEXO 1'!$AB:$AB,0,0)</f>
        <v>7336129</v>
      </c>
      <c r="H75" s="4" t="str">
        <f>_xlfn.XLOOKUP(G75,[2]Adtivos!$K:$K,[2]Adtivos!$D:$D,0,0)</f>
        <v>440</v>
      </c>
      <c r="I75" s="4" t="str">
        <f>_xlfn.XLOOKUP(G75,[2]Adtivos!$K:$K,[2]Adtivos!$E:$E,0,0)</f>
        <v>17</v>
      </c>
      <c r="J75" s="5" t="str">
        <f>_xlfn.XLOOKUP(G75,[2]Adtivos!$K:$K,[2]Adtivos!$R:$R,0,0)</f>
        <v>DIRECCIÓN DE SERVICIOS ADMINISTRATIVOS</v>
      </c>
    </row>
    <row r="76" spans="1:10" x14ac:dyDescent="0.25">
      <c r="A76" s="19">
        <v>728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04</v>
      </c>
      <c r="E76" s="5" t="str">
        <f>_xlfn.XLOOKUP(A76,'[1]ANEXO 1'!$B:$B,'[1]ANEXO 1'!$G:$G,0,0)</f>
        <v>COLEGIO SIMON RODRIGUEZ (IED)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9">
        <v>1283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04</v>
      </c>
      <c r="E77" s="5" t="str">
        <f>_xlfn.XLOOKUP(A77,'[1]ANEXO 1'!$B:$B,'[1]ANEXO 1'!$G:$G,0,0)</f>
        <v>COLEGIO SAN JOSE (IED)</v>
      </c>
      <c r="F77" s="2">
        <f>_xlfn.XLOOKUP(A77,'[1]ANEXO 1'!$B:$B,'[1]ANEXO 1'!$AC:$AC,0,0)</f>
        <v>0</v>
      </c>
      <c r="G77" s="3">
        <f>_xlfn.XLOOKUP(A77,'[1]ANEXO 1'!$B:$B,'[1]ANEXO 1'!$AB:$AB,0,0)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9">
        <v>1549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04</v>
      </c>
      <c r="E78" s="5" t="str">
        <f>_xlfn.XLOOKUP(A78,'[1]ANEXO 1'!$B:$B,'[1]ANEXO 1'!$G:$G,0,0)</f>
        <v>COLEGIO LA AMISTAD (IED)</v>
      </c>
      <c r="F78" s="2">
        <f>_xlfn.XLOOKUP(A78,'[1]ANEXO 1'!$B:$B,'[1]ANEXO 1'!$AC:$AC,0,0)</f>
        <v>0</v>
      </c>
      <c r="G78" s="3">
        <f>_xlfn.XLOOKUP(A78,'[1]ANEXO 1'!$B:$B,'[1]ANEXO 1'!$AB:$AB,0,0)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9">
        <v>2936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04</v>
      </c>
      <c r="E79" s="5" t="str">
        <f>_xlfn.XLOOKUP(A79,'[1]ANEXO 1'!$B:$B,'[1]ANEXO 1'!$G:$G,0,0)</f>
        <v>COLEGIO LA JOYA (IED)</v>
      </c>
      <c r="F79" s="2">
        <f>_xlfn.XLOOKUP(A79,'[1]ANEXO 1'!$B:$B,'[1]ANEXO 1'!$AC:$AC,0,0)</f>
        <v>0</v>
      </c>
      <c r="G79" s="3">
        <f>_xlfn.XLOOKUP(A79,'[1]ANEXO 1'!$B:$B,'[1]ANEXO 1'!$AB:$AB,0,0)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9">
        <v>228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04</v>
      </c>
      <c r="E80" s="5" t="str">
        <f>_xlfn.XLOOKUP(A80,'[1]ANEXO 1'!$B:$B,'[1]ANEXO 1'!$G:$G,0,0)</f>
        <v>OFICINA DE ESCALAFÓN DOCENTE</v>
      </c>
      <c r="F80" s="2">
        <f>_xlfn.XLOOKUP(A80,'[1]ANEXO 1'!$B:$B,'[1]ANEXO 1'!$AC:$AC,0,0)</f>
        <v>0</v>
      </c>
      <c r="G80" s="3">
        <f>_xlfn.XLOOKUP(A80,'[1]ANEXO 1'!$B:$B,'[1]ANEXO 1'!$AB:$AB,0,0)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9">
        <v>526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425</v>
      </c>
      <c r="D81" s="1" t="str">
        <f>_xlfn.XLOOKUP(A81,'[1]ANEXO 1'!$B:$B,'[1]ANEXO 1'!$F:$F,0,0)</f>
        <v>27</v>
      </c>
      <c r="E81" s="5" t="str">
        <f>_xlfn.XLOOKUP(A81,'[1]ANEXO 1'!$B:$B,'[1]ANEXO 1'!$G:$G,0,0)</f>
        <v>DIRECCIÓN DE EVALUACION DE LA EDUCACIÓN</v>
      </c>
      <c r="F81" s="2">
        <f>_xlfn.XLOOKUP(A81,'[1]ANEXO 1'!$B:$B,'[1]ANEXO 1'!$AC:$AC,0,0)</f>
        <v>3</v>
      </c>
      <c r="G81" s="3">
        <f>_xlfn.XLOOKUP(A81,'[1]ANEXO 1'!$B:$B,'[1]ANEXO 1'!$AB:$AB,0,0)</f>
        <v>52195235</v>
      </c>
      <c r="H81" s="4" t="str">
        <f>_xlfn.XLOOKUP(G81,[2]Adtivos!$K:$K,[2]Adtivos!$D:$D,0,0)</f>
        <v>440</v>
      </c>
      <c r="I81" s="4" t="str">
        <f>_xlfn.XLOOKUP(G81,[2]Adtivos!$K:$K,[2]Adtivos!$E:$E,0,0)</f>
        <v>17</v>
      </c>
      <c r="J81" s="5" t="str">
        <f>_xlfn.XLOOKUP(G81,[2]Adtivos!$K:$K,[2]Adtivos!$R:$R,0,0)</f>
        <v>DIRECCIÓN DE CIENCIAS, TECNOLOGÍA Y MEDIOS EDUCATIVOS</v>
      </c>
    </row>
    <row r="82" spans="1:10" x14ac:dyDescent="0.25">
      <c r="A82" s="19">
        <v>823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440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JUANA ESCOBAR (IED)</v>
      </c>
      <c r="F82" s="2">
        <f>_xlfn.XLOOKUP(A82,'[1]ANEXO 1'!$B:$B,'[1]ANEXO 1'!$AC:$AC,0,0)</f>
        <v>0</v>
      </c>
      <c r="G82" s="3">
        <f>_xlfn.XLOOKUP(A82,'[1]ANEXO 1'!$B:$B,'[1]ANEXO 1'!$AB:$AB,0,0)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9">
        <v>1460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440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FERNANDO MAZUERA VILLEGAS (IED)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9">
        <v>1587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440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FERNANDO MAZUERA VILLEGAS (IED)</v>
      </c>
      <c r="F84" s="2">
        <f>_xlfn.XLOOKUP(A84,'[1]ANEXO 1'!$B:$B,'[1]ANEXO 1'!$AC:$AC,0,0)</f>
        <v>0</v>
      </c>
      <c r="G84" s="3">
        <f>_xlfn.XLOOKUP(A84,'[1]ANEXO 1'!$B:$B,'[1]ANEXO 1'!$AB:$AB,0,0)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9">
        <v>1708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440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MANUEL CEPEDA VARGAS (IED)</v>
      </c>
      <c r="F85" s="2">
        <f>_xlfn.XLOOKUP(A85,'[1]ANEXO 1'!$B:$B,'[1]ANEXO 1'!$AC:$AC,0,0)</f>
        <v>2</v>
      </c>
      <c r="G85" s="3">
        <f>_xlfn.XLOOKUP(A85,'[1]ANEXO 1'!$B:$B,'[1]ANEXO 1'!$AB:$AB,0,0)</f>
        <v>63398598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DE TALENTO HUMANO</v>
      </c>
    </row>
    <row r="86" spans="1:10" x14ac:dyDescent="0.25">
      <c r="A86" s="19">
        <v>680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EL JAZMIN (IED)</v>
      </c>
      <c r="F86" s="2">
        <f>_xlfn.XLOOKUP(A86,'[1]ANEXO 1'!$B:$B,'[1]ANEXO 1'!$AC:$AC,0,0)</f>
        <v>0</v>
      </c>
      <c r="G86" s="3">
        <f>_xlfn.XLOOKUP(A86,'[1]ANEXO 1'!$B:$B,'[1]ANEXO 1'!$AB:$AB,0,0)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9">
        <v>731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SIMON RODRIGUEZ (IED)</v>
      </c>
      <c r="F87" s="2">
        <f>_xlfn.XLOOKUP(A87,'[1]ANEXO 1'!$B:$B,'[1]ANEXO 1'!$AC:$AC,0,0)</f>
        <v>0</v>
      </c>
      <c r="G87" s="3">
        <f>_xlfn.XLOOKUP(A87,'[1]ANEXO 1'!$B:$B,'[1]ANEXO 1'!$AB:$AB,0,0)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9">
        <v>1011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NUEVO SAN ANDRES DE LOS ALTOS (IED)</v>
      </c>
      <c r="F88" s="2">
        <f>_xlfn.XLOOKUP(A88,'[1]ANEXO 1'!$B:$B,'[1]ANEXO 1'!$AC:$AC,0,0)</f>
        <v>0</v>
      </c>
      <c r="G88" s="3">
        <f>_xlfn.XLOOKUP(A88,'[1]ANEXO 1'!$B:$B,'[1]ANEXO 1'!$AB:$AB,0,0)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9">
        <v>1083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PAULO FREIRE (IED)</v>
      </c>
      <c r="F89" s="2">
        <f>_xlfn.XLOOKUP(A89,'[1]ANEXO 1'!$B:$B,'[1]ANEXO 1'!$AC:$AC,0,0)</f>
        <v>0</v>
      </c>
      <c r="G89" s="3">
        <f>_xlfn.XLOOKUP(A89,'[1]ANEXO 1'!$B:$B,'[1]ANEXO 1'!$AB:$AB,0,0)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9">
        <v>1119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CIUDAD DE VILLAVICENCIO (IED)</v>
      </c>
      <c r="F90" s="2">
        <f>_xlfn.XLOOKUP(A90,'[1]ANEXO 1'!$B:$B,'[1]ANEXO 1'!$AC:$AC,0,0)</f>
        <v>0</v>
      </c>
      <c r="G90" s="3">
        <f>_xlfn.XLOOKUP(A90,'[1]ANEXO 1'!$B:$B,'[1]ANEXO 1'!$AB:$AB,0,0)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9">
        <v>1894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ATAHUALPA (IED)</v>
      </c>
      <c r="F91" s="2">
        <f>_xlfn.XLOOKUP(A91,'[1]ANEXO 1'!$B:$B,'[1]ANEXO 1'!$AC:$AC,0,0)</f>
        <v>1</v>
      </c>
      <c r="G91" s="3">
        <f>_xlfn.XLOOKUP(A91,'[1]ANEXO 1'!$B:$B,'[1]ANEXO 1'!$AB:$AB,0,0)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19">
        <v>2752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DELIA ZAPATA OLIVELLA (IED)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9">
        <v>2934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RAFAEL URIBE URIBE (IED)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9">
        <v>3069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EL JAPON (IED)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9">
        <v>1650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RAFAEL NUÑEZ (IED)</v>
      </c>
      <c r="F95" s="2">
        <f>_xlfn.XLOOKUP(A95,'[1]ANEXO 1'!$B:$B,'[1]ANEXO 1'!$AC:$AC,0,0)</f>
        <v>0</v>
      </c>
      <c r="G95" s="3">
        <f>_xlfn.XLOOKUP(A95,'[1]ANEXO 1'!$B:$B,'[1]ANEXO 1'!$AB:$AB,0,0)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9">
        <v>1777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>COLEGIO CAMPESTRE JAIME GARZON (IED)</v>
      </c>
      <c r="F96" s="2">
        <f>_xlfn.XLOOKUP(A96,'[1]ANEXO 1'!$B:$B,'[1]ANEXO 1'!$AC:$AC,0,0)</f>
        <v>0</v>
      </c>
      <c r="G96" s="3">
        <f>_xlfn.XLOOKUP(A96,'[1]ANEXO 1'!$B:$B,'[1]ANEXO 1'!$AB:$AB,0,0)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9">
        <v>2132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GAITANA (IED)</v>
      </c>
      <c r="F97" s="2">
        <f>_xlfn.XLOOKUP(A97,'[1]ANEXO 1'!$B:$B,'[1]ANEXO 1'!$AC:$AC,0,0)</f>
        <v>0</v>
      </c>
      <c r="G97" s="3">
        <f>_xlfn.XLOOKUP(A97,'[1]ANEXO 1'!$B:$B,'[1]ANEXO 1'!$AB:$AB,0,0)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9">
        <v>2153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TIBABUYES UNIVERSAL (IED)</v>
      </c>
      <c r="F98" s="2">
        <f>_xlfn.XLOOKUP(A98,'[1]ANEXO 1'!$B:$B,'[1]ANEXO 1'!$AC:$AC,0,0)</f>
        <v>0</v>
      </c>
      <c r="G98" s="3">
        <f>_xlfn.XLOOKUP(A98,'[1]ANEXO 1'!$B:$B,'[1]ANEXO 1'!$AB:$AB,0,0)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9">
        <v>2171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RAMON DE ZUBIRIA (IED)</v>
      </c>
      <c r="F99" s="2">
        <f>_xlfn.XLOOKUP(A99,'[1]ANEXO 1'!$B:$B,'[1]ANEXO 1'!$AC:$AC,0,0)</f>
        <v>0</v>
      </c>
      <c r="G99" s="3">
        <f>_xlfn.XLOOKUP(A99,'[1]ANEXO 1'!$B:$B,'[1]ANEXO 1'!$AB:$AB,0,0)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9">
        <v>2343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HELADIA MEJIA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9">
        <v>2422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NUEVO HORIZONTE (IED)</v>
      </c>
      <c r="F101" s="2">
        <f>_xlfn.XLOOKUP(A101,'[1]ANEXO 1'!$B:$B,'[1]ANEXO 1'!$AC:$AC,0,0)</f>
        <v>0</v>
      </c>
      <c r="G101" s="3">
        <f>_xlfn.XLOOKUP(A101,'[1]ANEXO 1'!$B:$B,'[1]ANEXO 1'!$AB:$AB,0,0)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9">
        <v>3043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VILLA RICA (IED)</v>
      </c>
      <c r="F102" s="2">
        <f>_xlfn.XLOOKUP(A102,'[1]ANEXO 1'!$B:$B,'[1]ANEXO 1'!$AC:$AC,0,0)</f>
        <v>0</v>
      </c>
      <c r="G102" s="3">
        <f>_xlfn.XLOOKUP(A102,'[1]ANEXO 1'!$B:$B,'[1]ANEXO 1'!$AB:$AB,0,0)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9">
        <v>657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AGUSTIN FERNANDEZ (IED)</v>
      </c>
      <c r="F103" s="2">
        <f>_xlfn.XLOOKUP(A103,'[1]ANEXO 1'!$B:$B,'[1]ANEXO 1'!$AC:$AC,0,0)</f>
        <v>0</v>
      </c>
      <c r="G103" s="3">
        <f>_xlfn.XLOOKUP(A103,'[1]ANEXO 1'!$B:$B,'[1]ANEXO 1'!$AB:$AB,0,0)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19">
        <v>732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SIMON RODRIGUEZ (IED)</v>
      </c>
      <c r="F104" s="2">
        <f>_xlfn.XLOOKUP(A104,'[1]ANEXO 1'!$B:$B,'[1]ANEXO 1'!$AC:$AC,0,0)</f>
        <v>0</v>
      </c>
      <c r="G104" s="3">
        <f>_xlfn.XLOOKUP(A104,'[1]ANEXO 1'!$B:$B,'[1]ANEXO 1'!$AB:$AB,0,0)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19">
        <v>1527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CARLOS ARANGO VELEZ (IED)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9">
        <v>1612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SAN RAFAEL (IED)</v>
      </c>
      <c r="F106" s="2">
        <f>_xlfn.XLOOKUP(A106,'[1]ANEXO 1'!$B:$B,'[1]ANEXO 1'!$AC:$AC,0,0)</f>
        <v>0</v>
      </c>
      <c r="G106" s="3">
        <f>_xlfn.XLOOKUP(A106,'[1]ANEXO 1'!$B:$B,'[1]ANEXO 1'!$AB:$AB,0,0)</f>
        <v>0</v>
      </c>
      <c r="H106" s="4">
        <f>_xlfn.XLOOKUP(G106,[2]Adtivos!$K:$K,[2]Adtivos!$D:$D,0,0)</f>
        <v>0</v>
      </c>
      <c r="I106" s="4">
        <f>_xlfn.XLOOKUP(G106,[2]Adtivos!$K:$K,[2]Adtivos!$E:$E,0,0)</f>
        <v>0</v>
      </c>
      <c r="J106" s="5">
        <f>_xlfn.XLOOKUP(G106,[2]Adtivos!$K:$K,[2]Adtivos!$R:$R,0,0)</f>
        <v>0</v>
      </c>
    </row>
    <row r="107" spans="1:10" x14ac:dyDescent="0.25">
      <c r="A107" s="19">
        <v>1715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JACKELINE (IED)</v>
      </c>
      <c r="F107" s="2">
        <f>_xlfn.XLOOKUP(A107,'[1]ANEXO 1'!$B:$B,'[1]ANEXO 1'!$AC:$AC,0,0)</f>
        <v>0</v>
      </c>
      <c r="G107" s="3">
        <f>_xlfn.XLOOKUP(A107,'[1]ANEXO 1'!$B:$B,'[1]ANEXO 1'!$AB:$AB,0,0)</f>
        <v>0</v>
      </c>
      <c r="H107" s="4">
        <f>_xlfn.XLOOKUP(G107,[2]Adtivos!$K:$K,[2]Adtivos!$D:$D,0,0)</f>
        <v>0</v>
      </c>
      <c r="I107" s="4">
        <f>_xlfn.XLOOKUP(G107,[2]Adtivos!$K:$K,[2]Adtivos!$E:$E,0,0)</f>
        <v>0</v>
      </c>
      <c r="J107" s="5">
        <f>_xlfn.XLOOKUP(G107,[2]Adtivos!$K:$K,[2]Adtivos!$R:$R,0,0)</f>
        <v>0</v>
      </c>
    </row>
    <row r="108" spans="1:10" x14ac:dyDescent="0.25">
      <c r="A108" s="19">
        <v>1836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PABLO NERUDA (IED)</v>
      </c>
      <c r="F108" s="2">
        <f>_xlfn.XLOOKUP(A108,'[1]ANEXO 1'!$B:$B,'[1]ANEXO 1'!$AC:$AC,0,0)</f>
        <v>0</v>
      </c>
      <c r="G108" s="3">
        <f>_xlfn.XLOOKUP(A108,'[1]ANEXO 1'!$B:$B,'[1]ANEXO 1'!$AB:$AB,0,0)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19">
        <v>2157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NUEVA COLOMBIA (IED)</v>
      </c>
      <c r="F109" s="2">
        <f>_xlfn.XLOOKUP(A109,'[1]ANEXO 1'!$B:$B,'[1]ANEXO 1'!$AC:$AC,0,0)</f>
        <v>0</v>
      </c>
      <c r="G109" s="3">
        <f>_xlfn.XLOOKUP(A109,'[1]ANEXO 1'!$B:$B,'[1]ANEXO 1'!$AB:$AB,0,0)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9">
        <v>2482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LA GAITANA (IED)</v>
      </c>
      <c r="F110" s="2">
        <f>_xlfn.XLOOKUP(A110,'[1]ANEXO 1'!$B:$B,'[1]ANEXO 1'!$AC:$AC,0,0)</f>
        <v>0</v>
      </c>
      <c r="G110" s="3">
        <f>_xlfn.XLOOKUP(A110,'[1]ANEXO 1'!$B:$B,'[1]ANEXO 1'!$AB:$AB,0,0)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9">
        <v>2561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NUEVO</v>
      </c>
      <c r="F111" s="2">
        <f>_xlfn.XLOOKUP(A111,'[1]ANEXO 1'!$B:$B,'[1]ANEXO 1'!$AC:$AC,0,0)</f>
        <v>0</v>
      </c>
      <c r="G111" s="3">
        <f>_xlfn.XLOOKUP(A111,'[1]ANEXO 1'!$B:$B,'[1]ANEXO 1'!$AB:$AB,0,0)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9">
        <v>2782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REPUBLICA DE MEXICO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9">
        <v>2786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RAFAEL URIBE URIBE (IED)</v>
      </c>
      <c r="F113" s="2">
        <f>_xlfn.XLOOKUP(A113,'[1]ANEXO 1'!$B:$B,'[1]ANEXO 1'!$AC:$AC,0,0)</f>
        <v>1</v>
      </c>
      <c r="G113" s="3">
        <f>_xlfn.XLOOKUP(A113,'[1]ANEXO 1'!$B:$B,'[1]ANEXO 1'!$AB:$AB,0,0)</f>
        <v>1026566922</v>
      </c>
      <c r="H113" s="4" t="str">
        <f>_xlfn.XLOOKUP(G113,[2]Adtivos!$K:$K,[2]Adtivos!$D:$D,0,0)</f>
        <v>440</v>
      </c>
      <c r="I113" s="4" t="str">
        <f>_xlfn.XLOOKUP(G113,[2]Adtivos!$K:$K,[2]Adtivos!$E:$E,0,0)</f>
        <v>19</v>
      </c>
      <c r="J113" s="5" t="str">
        <f>_xlfn.XLOOKUP(G113,[2]Adtivos!$K:$K,[2]Adtivos!$R:$R,0,0)</f>
        <v>DIRECCIÓN LOCAL DE EDUCACIÓN 16 - PUENTE ARANDA</v>
      </c>
    </row>
    <row r="114" spans="1:10" x14ac:dyDescent="0.25">
      <c r="A114" s="19">
        <v>3045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LOS ALPES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9">
        <v>3070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RURAL QUIBA ALTA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9">
        <v>1001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LOS COMUNEROS - OSWALDO GUAYAZAMIN (IED)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19">
        <v>1102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ALMIRANTE PADILLA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9">
        <v>1962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NUEVO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19">
        <v>2136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ESMERALDA ARBOLEDA CADAVID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9">
        <v>2196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LUCILA RUBIO DE LAVERDE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9">
        <v>2447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19">
        <v>38742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RAMON DE ZUBIRIA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9">
        <v>710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440</v>
      </c>
      <c r="D123" s="1" t="str">
        <f>_xlfn.XLOOKUP(A123,'[1]ANEXO 1'!$B:$B,'[1]ANEXO 1'!$F:$F,0,0)</f>
        <v>24</v>
      </c>
      <c r="E123" s="5" t="str">
        <f>_xlfn.XLOOKUP(A123,'[1]ANEXO 1'!$B:$B,'[1]ANEXO 1'!$G:$G,0,0)</f>
        <v>COLEGIO AQUILEO PARRA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9">
        <v>821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440</v>
      </c>
      <c r="D124" s="1" t="str">
        <f>_xlfn.XLOOKUP(A124,'[1]ANEXO 1'!$B:$B,'[1]ANEXO 1'!$F:$F,0,0)</f>
        <v>24</v>
      </c>
      <c r="E124" s="5" t="str">
        <f>_xlfn.XLOOKUP(A124,'[1]ANEXO 1'!$B:$B,'[1]ANEXO 1'!$G:$G,0,0)</f>
        <v>COLEGIO JUANA ESCOBAR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9">
        <v>1557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440</v>
      </c>
      <c r="D125" s="1" t="str">
        <f>_xlfn.XLOOKUP(A125,'[1]ANEXO 1'!$B:$B,'[1]ANEXO 1'!$F:$F,0,0)</f>
        <v>24</v>
      </c>
      <c r="E125" s="5" t="str">
        <f>_xlfn.XLOOKUP(A125,'[1]ANEXO 1'!$B:$B,'[1]ANEXO 1'!$G:$G,0,0)</f>
        <v>COLEGIO LA AMISTAD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19">
        <v>2174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440</v>
      </c>
      <c r="D126" s="1" t="str">
        <f>_xlfn.XLOOKUP(A126,'[1]ANEXO 1'!$B:$B,'[1]ANEXO 1'!$F:$F,0,0)</f>
        <v>24</v>
      </c>
      <c r="E126" s="5" t="str">
        <f>_xlfn.XLOOKUP(A126,'[1]ANEXO 1'!$B:$B,'[1]ANEXO 1'!$G:$G,0,0)</f>
        <v>COLEGIO INSTITUTO TECNICO DISTRITAL JULIO FLOREZ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19">
        <v>2667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440</v>
      </c>
      <c r="D127" s="1" t="str">
        <f>_xlfn.XLOOKUP(A127,'[1]ANEXO 1'!$B:$B,'[1]ANEXO 1'!$F:$F,0,0)</f>
        <v>24</v>
      </c>
      <c r="E127" s="5" t="str">
        <f>_xlfn.XLOOKUP(A127,'[1]ANEXO 1'!$B:$B,'[1]ANEXO 1'!$G:$G,0,0)</f>
        <v>COLEGIO EL LIBERTADOR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9">
        <v>2792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440</v>
      </c>
      <c r="D128" s="1" t="str">
        <f>_xlfn.XLOOKUP(A128,'[1]ANEXO 1'!$B:$B,'[1]ANEXO 1'!$F:$F,0,0)</f>
        <v>24</v>
      </c>
      <c r="E128" s="5" t="str">
        <f>_xlfn.XLOOKUP(A128,'[1]ANEXO 1'!$B:$B,'[1]ANEXO 1'!$G:$G,0,0)</f>
        <v>COLEGIO GERMAN ARCINIEGAS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9">
        <v>1075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24</v>
      </c>
      <c r="E129" s="5" t="str">
        <f>_xlfn.XLOOKUP(A129,'[1]ANEXO 1'!$B:$B,'[1]ANEXO 1'!$G:$G,0,0)</f>
        <v>COLEGIO EDUARDO UMAÑA MENDOZA (IED)</v>
      </c>
      <c r="F129" s="2">
        <f>_xlfn.XLOOKUP(A129,'[1]ANEXO 1'!$B:$B,'[1]ANEXO 1'!$AC:$AC,0,0)</f>
        <v>1</v>
      </c>
      <c r="G129" s="3">
        <f>_xlfn.XLOOKUP(A129,'[1]ANEXO 1'!$B:$B,'[1]ANEXO 1'!$AB:$AB,0,0)</f>
        <v>1022942026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OFICINA DE CONTRATOS</v>
      </c>
    </row>
    <row r="130" spans="1:10" x14ac:dyDescent="0.25">
      <c r="A130" s="19">
        <v>1221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24</v>
      </c>
      <c r="E130" s="5" t="str">
        <f>_xlfn.XLOOKUP(A130,'[1]ANEXO 1'!$B:$B,'[1]ANEXO 1'!$G:$G,0,0)</f>
        <v>COLEGIO DIVINO MAESTRO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19">
        <v>1424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24</v>
      </c>
      <c r="E131" s="5" t="str">
        <f>_xlfn.XLOOKUP(A131,'[1]ANEXO 1'!$B:$B,'[1]ANEXO 1'!$G:$G,0,0)</f>
        <v>COLEGIO LUIS LOPEZ DE MESA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9">
        <v>2178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24</v>
      </c>
      <c r="E132" s="5" t="str">
        <f>_xlfn.XLOOKUP(A132,'[1]ANEXO 1'!$B:$B,'[1]ANEXO 1'!$G:$G,0,0)</f>
        <v>COLEGIO FILARMONICO SIMON BOLIVAR (IED)</v>
      </c>
      <c r="F132" s="2">
        <f>_xlfn.XLOOKUP(A132,'[1]ANEXO 1'!$B:$B,'[1]ANEXO 1'!$AC:$AC,0,0)</f>
        <v>1</v>
      </c>
      <c r="G132" s="3">
        <f>_xlfn.XLOOKUP(A132,'[1]ANEXO 1'!$B:$B,'[1]ANEXO 1'!$AB:$AB,0,0)</f>
        <v>20552566</v>
      </c>
      <c r="H132" s="4" t="str">
        <f>_xlfn.XLOOKUP(G132,[2]Adtivos!$K:$K,[2]Adtivos!$D:$D,0,0)</f>
        <v>407</v>
      </c>
      <c r="I132" s="4" t="str">
        <f>_xlfn.XLOOKUP(G132,[2]Adtivos!$K:$K,[2]Adtivos!$E:$E,0,0)</f>
        <v>05</v>
      </c>
      <c r="J132" s="5" t="str">
        <f>_xlfn.XLOOKUP(G132,[2]Adtivos!$K:$K,[2]Adtivos!$R:$R,0,0)</f>
        <v>OFICINA DE SERVICIO AL CIUDADANO</v>
      </c>
    </row>
    <row r="133" spans="1:10" x14ac:dyDescent="0.25">
      <c r="A133" s="19">
        <v>2264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24</v>
      </c>
      <c r="E133" s="5" t="str">
        <f>_xlfn.XLOOKUP(A133,'[1]ANEXO 1'!$B:$B,'[1]ANEXO 1'!$G:$G,0,0)</f>
        <v>COLEGIO VILLA ELISA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9">
        <v>2340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24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19">
        <v>2582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24</v>
      </c>
      <c r="E135" s="5" t="str">
        <f>_xlfn.XLOOKUP(A135,'[1]ANEXO 1'!$B:$B,'[1]ANEXO 1'!$G:$G,0,0)</f>
        <v>COLEGIO ESCUELA NACIONAL DE COMERCIO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9">
        <v>1788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24</v>
      </c>
      <c r="E136" s="5" t="str">
        <f>_xlfn.XLOOKUP(A136,'[1]ANEXO 1'!$B:$B,'[1]ANEXO 1'!$G:$G,0,0)</f>
        <v>COLEGIO CODEMA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9">
        <v>1269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24</v>
      </c>
      <c r="E137" s="5" t="str">
        <f>_xlfn.XLOOKUP(A137,'[1]ANEXO 1'!$B:$B,'[1]ANEXO 1'!$G:$G,0,0)</f>
        <v>COLEGIO NICOLAS BUENAVENTURA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19">
        <v>996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20</v>
      </c>
      <c r="E138" s="5" t="str">
        <f>_xlfn.XLOOKUP(A138,'[1]ANEXO 1'!$B:$B,'[1]ANEXO 1'!$G:$G,0,0)</f>
        <v>COLEGIO GENERAL SANTANDER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9">
        <v>1288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20</v>
      </c>
      <c r="E139" s="5" t="str">
        <f>_xlfn.XLOOKUP(A139,'[1]ANEXO 1'!$B:$B,'[1]ANEXO 1'!$G:$G,0,0)</f>
        <v>COLEGIO CEDID SAN PABLO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9">
        <v>1488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20</v>
      </c>
      <c r="E140" s="5" t="str">
        <f>_xlfn.XLOOKUP(A140,'[1]ANEXO 1'!$B:$B,'[1]ANEXO 1'!$G:$G,0,0)</f>
        <v>COLEGIO JAIRO ANIBAL NIÑO (CED)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9">
        <v>2029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20</v>
      </c>
      <c r="E141" s="5" t="str">
        <f>_xlfn.XLOOKUP(A141,'[1]ANEXO 1'!$B:$B,'[1]ANEXO 1'!$G:$G,0,0)</f>
        <v>COLEGIO FLORIDABLANCA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9">
        <v>2804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20</v>
      </c>
      <c r="E142" s="5" t="str">
        <f>_xlfn.XLOOKUP(A142,'[1]ANEXO 1'!$B:$B,'[1]ANEXO 1'!$G:$G,0,0)</f>
        <v>COLEGIO PABLO DE TARSO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9">
        <v>2905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20</v>
      </c>
      <c r="E143" s="5" t="str">
        <f>_xlfn.XLOOKUP(A143,'[1]ANEXO 1'!$B:$B,'[1]ANEXO 1'!$G:$G,0,0)</f>
        <v>COLEGIO CEDID CIUDAD BOLIVAR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9">
        <v>548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20</v>
      </c>
      <c r="E144" s="5" t="str">
        <f>_xlfn.XLOOKUP(A144,'[1]ANEXO 1'!$B:$B,'[1]ANEXO 1'!$G:$G,0,0)</f>
        <v>DIRECCIÓN DE BIENESTAR ESTUDIANTIL</v>
      </c>
      <c r="F144" s="2">
        <f>_xlfn.XLOOKUP(A144,'[1]ANEXO 1'!$B:$B,'[1]ANEXO 1'!$AC:$AC,0,0)</f>
        <v>2</v>
      </c>
      <c r="G144" s="3">
        <f>_xlfn.XLOOKUP(A144,'[1]ANEXO 1'!$B:$B,'[1]ANEXO 1'!$AB:$AB,0,0)</f>
        <v>1136887687</v>
      </c>
      <c r="H144" s="4" t="str">
        <f>_xlfn.XLOOKUP(G144,[2]Adtivos!$K:$K,[2]Adtivos!$D:$D,0,0)</f>
        <v>407</v>
      </c>
      <c r="I144" s="4" t="str">
        <f>_xlfn.XLOOKUP(G144,[2]Adtivos!$K:$K,[2]Adtivos!$E:$E,0,0)</f>
        <v>05</v>
      </c>
      <c r="J144" s="5" t="str">
        <f>_xlfn.XLOOKUP(G144,[2]Adtivos!$K:$K,[2]Adtivos!$R:$R,0,0)</f>
        <v>DIRECCIÓN DE SERVICIOS ADMINISTRATIVOS</v>
      </c>
    </row>
    <row r="145" spans="1:10" x14ac:dyDescent="0.25">
      <c r="A145" s="19">
        <v>727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440</v>
      </c>
      <c r="D145" s="1" t="str">
        <f>_xlfn.XLOOKUP(A145,'[1]ANEXO 1'!$B:$B,'[1]ANEXO 1'!$F:$F,0,0)</f>
        <v>19</v>
      </c>
      <c r="E145" s="5" t="str">
        <f>_xlfn.XLOOKUP(A145,'[1]ANEXO 1'!$B:$B,'[1]ANEXO 1'!$G:$G,0,0)</f>
        <v>DIRECCIÓN LOCAL DE EDUCACIÓN 13 -TEUSAQUILLO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19">
        <v>2505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19</v>
      </c>
      <c r="E146" s="5" t="str">
        <f>_xlfn.XLOOKUP(A146,'[1]ANEXO 1'!$B:$B,'[1]ANEXO 1'!$G:$G,0,0)</f>
        <v>DIRECCIÓN LOCAL DE EDUCACIÓN 08 - KENNEDY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9">
        <v>391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17</v>
      </c>
      <c r="E147" s="5" t="str">
        <f>_xlfn.XLOOKUP(A147,'[1]ANEXO 1'!$B:$B,'[1]ANEXO 1'!$G:$G,0,0)</f>
        <v>DIRECCIÓN FINANCIERA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9">
        <v>1523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14</v>
      </c>
      <c r="E148" s="5" t="str">
        <f>_xlfn.XLOOKUP(A148,'[1]ANEXO 1'!$B:$B,'[1]ANEXO 1'!$G:$G,0,0)</f>
        <v>DIRECCIÓN LOCAL DE EDUCACIÓN 08 - KENNEDY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19">
        <v>208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14</v>
      </c>
      <c r="E149" s="5" t="str">
        <f>_xlfn.XLOOKUP(A149,'[1]ANEXO 1'!$B:$B,'[1]ANEXO 1'!$G:$G,0,0)</f>
        <v>OFICINA DE ESCALAFÓN DOCENTE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9">
        <v>237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14</v>
      </c>
      <c r="E150" s="5" t="str">
        <f>_xlfn.XLOOKUP(A150,'[1]ANEXO 1'!$B:$B,'[1]ANEXO 1'!$G:$G,0,0)</f>
        <v>OFICINA DE ESCALAFÓN DOCENTE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9">
        <v>2008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14</v>
      </c>
      <c r="E151" s="5" t="str">
        <f>_xlfn.XLOOKUP(A151,'[1]ANEXO 1'!$B:$B,'[1]ANEXO 1'!$G:$G,0,0)</f>
        <v>COLEGIO ANTONIO VAN UDEN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9">
        <v>59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13</v>
      </c>
      <c r="E152" s="5" t="str">
        <f>_xlfn.XLOOKUP(A152,'[1]ANEXO 1'!$B:$B,'[1]ANEXO 1'!$G:$G,0,0)</f>
        <v>OFICINA CONTROL DISCIPLINARIO JUZGAMIENTO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19">
        <v>335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480</v>
      </c>
      <c r="D153" s="1" t="str">
        <f>_xlfn.XLOOKUP(A153,'[1]ANEXO 1'!$B:$B,'[1]ANEXO 1'!$F:$F,0,0)</f>
        <v>13</v>
      </c>
      <c r="E153" s="5" t="str">
        <f>_xlfn.XLOOKUP(A153,'[1]ANEXO 1'!$B:$B,'[1]ANEXO 1'!$G:$G,0,0)</f>
        <v>DIRECCIÓN DE SERVICIOS ADMINISTRATIVOS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9">
        <v>495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11</v>
      </c>
      <c r="E154" s="5" t="str">
        <f>_xlfn.XLOOKUP(A154,'[1]ANEXO 1'!$B:$B,'[1]ANEXO 1'!$G:$G,0,0)</f>
        <v>OFICINA DE PERSONAL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19">
        <v>446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440</v>
      </c>
      <c r="D155" s="1" t="str">
        <f>_xlfn.XLOOKUP(A155,'[1]ANEXO 1'!$B:$B,'[1]ANEXO 1'!$F:$F,0,0)</f>
        <v>09</v>
      </c>
      <c r="E155" s="5" t="str">
        <f>_xlfn.XLOOKUP(A155,'[1]ANEXO 1'!$B:$B,'[1]ANEXO 1'!$G:$G,0,0)</f>
        <v>OFICINA DE TESORERÍA Y CONTABILIDAD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9">
        <v>58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09</v>
      </c>
      <c r="E156" s="5" t="str">
        <f>_xlfn.XLOOKUP(A156,'[1]ANEXO 1'!$B:$B,'[1]ANEXO 1'!$G:$G,0,0)</f>
        <v xml:space="preserve">DIRECCION DE INSPECCION Y VIGILANCIA 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9">
        <v>333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480</v>
      </c>
      <c r="D157" s="1" t="str">
        <f>_xlfn.XLOOKUP(A157,'[1]ANEXO 1'!$B:$B,'[1]ANEXO 1'!$F:$F,0,0)</f>
        <v>09</v>
      </c>
      <c r="E157" s="5" t="str">
        <f>_xlfn.XLOOKUP(A157,'[1]ANEXO 1'!$B:$B,'[1]ANEXO 1'!$G:$G,0,0)</f>
        <v>DIRECCIÓN DE SERVICIOS ADMINISTRATIVOS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9">
        <v>1973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05</v>
      </c>
      <c r="E158" s="5" t="str">
        <f>_xlfn.XLOOKUP(A158,'[1]ANEXO 1'!$B:$B,'[1]ANEXO 1'!$G:$G,0,0)</f>
        <v>COLEGIO INSTITUTO TECNICO INDUSTRIAL FRANCISCO JOSE DE CALDAS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9">
        <v>2732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05</v>
      </c>
      <c r="E159" s="5" t="str">
        <f>_xlfn.XLOOKUP(A159,'[1]ANEXO 1'!$B:$B,'[1]ANEXO 1'!$G:$G,0,0)</f>
        <v>COLEGIO RURAL LA MAYORIA (CED)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9">
        <v>3027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05</v>
      </c>
      <c r="E160" s="5" t="str">
        <f>_xlfn.XLOOKUP(A160,'[1]ANEXO 1'!$B:$B,'[1]ANEXO 1'!$G:$G,0,0)</f>
        <v>COLEGIO INEM FRANCISCO DE PAULA SANTANDER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9">
        <v>2444</v>
      </c>
      <c r="B161" s="1" t="str">
        <f>_xlfn.XLOOKUP(A161,'[1]ANEXO 1'!$B:$B,'[1]ANEXO 1'!$C:$C,0,0)</f>
        <v>Profesional</v>
      </c>
      <c r="C161" s="1" t="str">
        <f>_xlfn.XLOOKUP(A161,'[1]ANEXO 1'!$B:$B,'[1]ANEXO 1'!$E:$E,0,0)</f>
        <v>219</v>
      </c>
      <c r="D161" s="1" t="str">
        <f>_xlfn.XLOOKUP(A161,'[1]ANEXO 1'!$B:$B,'[1]ANEXO 1'!$F:$F,0,0)</f>
        <v>18</v>
      </c>
      <c r="E161" s="5" t="str">
        <f>_xlfn.XLOOKUP(A161,'[1]ANEXO 1'!$B:$B,'[1]ANEXO 1'!$G:$G,0,0)</f>
        <v>OFICINA DE PERSONAL</v>
      </c>
      <c r="F161" s="2">
        <f>_xlfn.XLOOKUP(A161,'[1]ANEXO 1'!$B:$B,'[1]ANEXO 1'!$AC:$AC,0,0)</f>
        <v>2</v>
      </c>
      <c r="G161" s="3">
        <f>_xlfn.XLOOKUP(A161,'[1]ANEXO 1'!$B:$B,'[1]ANEXO 1'!$AB:$AB,0,0)</f>
        <v>11315868</v>
      </c>
      <c r="H161" s="4" t="str">
        <f>_xlfn.XLOOKUP(G161,[2]Adtivos!$K:$K,[2]Adtivos!$D:$D,0,0)</f>
        <v>314</v>
      </c>
      <c r="I161" s="4" t="str">
        <f>_xlfn.XLOOKUP(G161,[2]Adtivos!$K:$K,[2]Adtivos!$E:$E,0,0)</f>
        <v>17</v>
      </c>
      <c r="J161" s="5" t="str">
        <f>_xlfn.XLOOKUP(G161,[2]Adtivos!$K:$K,[2]Adtivos!$R:$R,0,0)</f>
        <v>OFICINA DE PRESUPUESTO</v>
      </c>
    </row>
    <row r="162" spans="1:10" x14ac:dyDescent="0.25">
      <c r="A162" s="19">
        <v>409</v>
      </c>
      <c r="B162" s="1" t="str">
        <f>_xlfn.XLOOKUP(A162,'[1]ANEXO 1'!$B:$B,'[1]ANEXO 1'!$C:$C,0,0)</f>
        <v>Profesional</v>
      </c>
      <c r="C162" s="1" t="str">
        <f>_xlfn.XLOOKUP(A162,'[1]ANEXO 1'!$B:$B,'[1]ANEXO 1'!$E:$E,0,0)</f>
        <v>219</v>
      </c>
      <c r="D162" s="1" t="str">
        <f>_xlfn.XLOOKUP(A162,'[1]ANEXO 1'!$B:$B,'[1]ANEXO 1'!$F:$F,0,0)</f>
        <v>12</v>
      </c>
      <c r="E162" s="5" t="str">
        <f>_xlfn.XLOOKUP(A162,'[1]ANEXO 1'!$B:$B,'[1]ANEXO 1'!$G:$G,0,0)</f>
        <v>OFICINA CONTROL DISCIPLINARIO INSTRUCCIÓN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9">
        <v>763</v>
      </c>
      <c r="B163" s="1" t="str">
        <f>_xlfn.XLOOKUP(A163,'[1]ANEXO 1'!$B:$B,'[1]ANEXO 1'!$C:$C,0,0)</f>
        <v>Profesional</v>
      </c>
      <c r="C163" s="1" t="str">
        <f>_xlfn.XLOOKUP(A163,'[1]ANEXO 1'!$B:$B,'[1]ANEXO 1'!$E:$E,0,0)</f>
        <v>219</v>
      </c>
      <c r="D163" s="1" t="str">
        <f>_xlfn.XLOOKUP(A163,'[1]ANEXO 1'!$B:$B,'[1]ANEXO 1'!$F:$F,0,0)</f>
        <v>09</v>
      </c>
      <c r="E163" s="5" t="str">
        <f>_xlfn.XLOOKUP(A163,'[1]ANEXO 1'!$B:$B,'[1]ANEXO 1'!$G:$G,0,0)</f>
        <v>OFICINA DE PERSONAL</v>
      </c>
      <c r="F163" s="2">
        <f>_xlfn.XLOOKUP(A163,'[1]ANEXO 1'!$B:$B,'[1]ANEXO 1'!$AC:$AC,0,0)</f>
        <v>1</v>
      </c>
      <c r="G163" s="3">
        <f>_xlfn.XLOOKUP(A163,'[1]ANEXO 1'!$B:$B,'[1]ANEXO 1'!$AB:$AB,0,0)</f>
        <v>20916873</v>
      </c>
      <c r="H163" s="4" t="str">
        <f>_xlfn.XLOOKUP(G163,[2]Adtivos!$K:$K,[2]Adtivos!$D:$D,0,0)</f>
        <v>314</v>
      </c>
      <c r="I163" s="4" t="str">
        <f>_xlfn.XLOOKUP(G163,[2]Adtivos!$K:$K,[2]Adtivos!$E:$E,0,0)</f>
        <v>19</v>
      </c>
      <c r="J163" s="5" t="str">
        <f>_xlfn.XLOOKUP(G163,[2]Adtivos!$K:$K,[2]Adtivos!$R:$R,0,0)</f>
        <v>COLEGIO FANNY MIKEY (IED)</v>
      </c>
    </row>
    <row r="164" spans="1:10" x14ac:dyDescent="0.25">
      <c r="B164" s="13"/>
      <c r="C164" s="13"/>
      <c r="D164" s="13"/>
      <c r="E164" s="14"/>
      <c r="F164" s="15"/>
      <c r="G164" s="16"/>
      <c r="H164" s="17"/>
      <c r="I164" s="17"/>
      <c r="J164" s="14"/>
    </row>
    <row r="165" spans="1:10" x14ac:dyDescent="0.25">
      <c r="B165" s="13"/>
      <c r="C165" s="13"/>
      <c r="D165" s="13"/>
      <c r="E165" s="14"/>
      <c r="F165" s="15"/>
      <c r="G165" s="16"/>
      <c r="H165" s="17"/>
      <c r="I165" s="17"/>
      <c r="J165" s="14"/>
    </row>
    <row r="166" spans="1:10" x14ac:dyDescent="0.25">
      <c r="B166" s="13"/>
      <c r="C166" s="13"/>
      <c r="D166" s="13"/>
      <c r="E166" s="14"/>
      <c r="F166" s="15"/>
      <c r="G166" s="16"/>
      <c r="H166" s="17"/>
      <c r="I166" s="17"/>
      <c r="J166" s="14"/>
    </row>
    <row r="167" spans="1:10" x14ac:dyDescent="0.25">
      <c r="B167" s="13"/>
      <c r="C167" s="13"/>
      <c r="D167" s="13"/>
      <c r="E167" s="14"/>
      <c r="F167" s="15"/>
      <c r="G167" s="16"/>
      <c r="H167" s="17"/>
      <c r="I167" s="17"/>
      <c r="J167" s="14"/>
    </row>
    <row r="173" spans="1:10" x14ac:dyDescent="0.25">
      <c r="A173" s="10" t="s">
        <v>12</v>
      </c>
      <c r="B173" s="10"/>
      <c r="C173" s="10"/>
      <c r="D173" s="10"/>
    </row>
    <row r="174" spans="1:10" x14ac:dyDescent="0.25">
      <c r="A174" s="10"/>
    </row>
    <row r="175" spans="1:10" x14ac:dyDescent="0.25">
      <c r="A175" s="21" t="s">
        <v>13</v>
      </c>
      <c r="B175" s="21"/>
      <c r="C175" s="21"/>
      <c r="D175" s="21"/>
    </row>
    <row r="176" spans="1:10" x14ac:dyDescent="0.25">
      <c r="A176" s="20" t="s">
        <v>14</v>
      </c>
      <c r="B176" s="20"/>
      <c r="C176" s="20"/>
      <c r="D176" s="20"/>
    </row>
    <row r="177" spans="1:4" x14ac:dyDescent="0.25">
      <c r="A177" s="10"/>
    </row>
    <row r="178" spans="1:4" x14ac:dyDescent="0.25">
      <c r="A178" s="10" t="s">
        <v>15</v>
      </c>
    </row>
    <row r="179" spans="1:4" x14ac:dyDescent="0.25">
      <c r="A179" s="10"/>
    </row>
    <row r="180" spans="1:4" x14ac:dyDescent="0.25">
      <c r="A180" s="21" t="s">
        <v>16</v>
      </c>
      <c r="B180" s="21"/>
      <c r="C180" s="21"/>
      <c r="D180" s="21"/>
    </row>
    <row r="181" spans="1:4" x14ac:dyDescent="0.25">
      <c r="A181" s="20" t="s">
        <v>17</v>
      </c>
      <c r="B181" s="20"/>
      <c r="C181" s="20"/>
      <c r="D181" s="20"/>
    </row>
  </sheetData>
  <sheetProtection algorithmName="SHA-512" hashValue="yXpfA1vu3u6rN21ZuXCPz/Z2sgh3lUwn/O7iWgdaxxqMAgrWAoXsWxjR7c4BiM3sD9ijKbnCzjzzIPQem7k4yQ==" saltValue="eSVJzSX0cji1ia9Gu34k0g==" spinCount="100000" sheet="1" objects="1" scenarios="1"/>
  <autoFilter ref="A10:J163" xr:uid="{AA00EF9A-735D-4BD2-B1C3-6C7F5E5CFEA5}"/>
  <mergeCells count="10">
    <mergeCell ref="A4:J4"/>
    <mergeCell ref="A9:E9"/>
    <mergeCell ref="A3:J3"/>
    <mergeCell ref="A2:J2"/>
    <mergeCell ref="A175:D175"/>
    <mergeCell ref="A176:D176"/>
    <mergeCell ref="A180:D180"/>
    <mergeCell ref="A181:D181"/>
    <mergeCell ref="B6:J6"/>
    <mergeCell ref="F9:J9"/>
  </mergeCells>
  <conditionalFormatting sqref="A11">
    <cfRule type="duplicateValues" dxfId="30" priority="4"/>
    <cfRule type="duplicateValues" dxfId="29" priority="5"/>
    <cfRule type="duplicateValues" dxfId="28" priority="6"/>
    <cfRule type="duplicateValues" dxfId="27" priority="7"/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12:A163">
    <cfRule type="duplicateValues" dxfId="14" priority="20"/>
  </conditionalFormatting>
  <conditionalFormatting sqref="A164:A1048576 A1:A10">
    <cfRule type="duplicateValues" dxfId="13" priority="61"/>
  </conditionalFormatting>
  <conditionalFormatting sqref="A164:A1048576">
    <cfRule type="duplicateValues" dxfId="12" priority="452"/>
  </conditionalFormatting>
  <conditionalFormatting sqref="A173">
    <cfRule type="duplicateValues" dxfId="11" priority="435"/>
    <cfRule type="duplicateValues" dxfId="10" priority="436"/>
    <cfRule type="duplicateValues" dxfId="9" priority="437"/>
  </conditionalFormatting>
  <conditionalFormatting sqref="A174:A177">
    <cfRule type="duplicateValues" dxfId="8" priority="444"/>
    <cfRule type="duplicateValues" dxfId="7" priority="445"/>
    <cfRule type="duplicateValues" dxfId="6" priority="446"/>
  </conditionalFormatting>
  <conditionalFormatting sqref="A178:A179">
    <cfRule type="duplicateValues" dxfId="5" priority="441"/>
    <cfRule type="duplicateValues" dxfId="4" priority="442"/>
    <cfRule type="duplicateValues" dxfId="3" priority="443"/>
  </conditionalFormatting>
  <conditionalFormatting sqref="A180:A181">
    <cfRule type="duplicateValues" dxfId="2" priority="438"/>
    <cfRule type="duplicateValues" dxfId="1" priority="439"/>
    <cfRule type="duplicateValues" dxfId="0" priority="440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2023-11-30T23:53:54Z</dcterms:modified>
</cp:coreProperties>
</file>