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E86F6A0A-BE6D-441D-96A6-CD43EB8EB2D7}" xr6:coauthVersionLast="47" xr6:coauthVersionMax="47" xr10:uidLastSave="{00000000-0000-0000-0000-000000000000}"/>
  <bookViews>
    <workbookView xWindow="-120" yWindow="-120" windowWidth="38640" windowHeight="21120" xr2:uid="{1592394A-B8D4-4BEC-B72C-3EF71960E016}"/>
  </bookViews>
  <sheets>
    <sheet name="Grupo 4"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L20" i="1"/>
  <c r="L21" i="1"/>
  <c r="L22" i="1"/>
  <c r="L23" i="1"/>
  <c r="L24" i="1"/>
  <c r="P20" i="1" a="1"/>
  <c r="P20" i="1"/>
  <c r="P21" i="1" a="1"/>
  <c r="P21" i="1"/>
  <c r="P22" i="1" a="1"/>
  <c r="P22" i="1"/>
  <c r="P23" i="1" a="1"/>
  <c r="P23" i="1"/>
  <c r="P24" i="1" a="1"/>
  <c r="P2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<sst xmlns="http://schemas.openxmlformats.org/spreadsheetml/2006/main" count="43" uniqueCount="41">
  <si>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</si>
  <si>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</si>
  <si>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</si>
  <si>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4 )</t>
  </si>
  <si>
    <t>Código Encargo</t>
  </si>
  <si>
    <t>Grado Encargo</t>
  </si>
  <si>
    <t>Nivel Jerárquico Encargo</t>
  </si>
  <si>
    <t>Profesional</t>
  </si>
  <si>
    <t>Denominación Encargo</t>
  </si>
  <si>
    <t>Profesional Especializado</t>
  </si>
  <si>
    <t>Ubicación Encargo</t>
  </si>
  <si>
    <t>DIRECCION DE EVALUACION DE LA EDUCACION</t>
  </si>
  <si>
    <t>Ocurrencias</t>
  </si>
  <si>
    <t>Propósito</t>
  </si>
  <si>
    <t>Prestar apoyo técnico, metodológico y logístico al proceso de evaluación de calidad de la educación, generar y difundir los resultados para fines de mejoramiento.</t>
  </si>
  <si>
    <t>Funciones</t>
  </si>
  <si>
    <t>1.	Diseñar, dirigir y coordinar la realización de estudios y análisis que sirvan de base a la formulación de la política y los programas de evaluación integral de la calidad de la educación, en el distrito capital.
2.	Coordinar con los responsables de la aplicación de las pruebas nacionales de evaluación, las actividades preparatorias y la logística para que el proceso logre los resultados esperados de una manera ordenada y segura.
3.	Diseñar y desarrollar la metodología de análisis de los resultados de las evaluaciones de calidad de la educación, realizar los análisis y presentarlos para la discusión con las demás áreas de la Subsecretaría de Calidad y Pertinencia y la dirección de Cobertura.  
4.	Generar reportes de resultados de calidad requeridos por las áreas de la SED y otras entidades del orden distrital y nacional.                          
5.	Incorporar la evaluación del impacto de los proyectos liderados por la SED y/o aquellos realizados por iniciativa de los colegios, en las evaluaciones complementarias de calidad, considerando su influencia en los procesos y resultados educativos en términos de calidad. 
6.	Fomentar el uso pedagógico de los resultados de las evaluaciones realizadas en los colegios del Distrito. 
7.	Diseñar acciones de mejoramiento de la calidad con base en los resultados de la evaluación, a las dependencias de la entidad.
8.	Elaborar los términos de referencia para contratación relacionada con los proyectos que se desarrollan en la dependencia según los procedimientos establecidos.
9.	Las demás que sean asignadas por el jefe superior inmediato de acuerdo con el nivel y el propósito del empleo.</t>
  </si>
  <si>
    <t>Educación Requerida</t>
  </si>
  <si>
    <t xml:space="preserve">Título profesional en Disciplinas académicas de los NBC en:   Psicología;  Educación;  Administración;  Economía;  Ingeniería de Sistemas, Telemática y Afines;  Ingeniería Industrial y Afines.  Tarjeta o matrícula profesional en los casos reglamentados por la Ley.  Título de posgrado. </t>
  </si>
  <si>
    <t>Experiencia Requerida</t>
  </si>
  <si>
    <t xml:space="preserve">Setenta y dos (72)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</si>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</sst>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3B0D153A-AE01-4C39-9AA0-58B86F8241EE}"/>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A4EAB-C0D5-4925-91B5-EFF959E70866}">
  <dimension ref="A1:S28"/>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222</v>
      </c>
      <c r="D7" s="8"/>
      <c r="E7" s="8"/>
      <c r="F7" s="8"/>
      <c r="G7" s="8"/>
      <c r="H7" s="8"/>
      <c r="I7" s="8"/>
      <c r="J7" s="8"/>
      <c r="K7" s="8"/>
      <c r="L7" s="8"/>
      <c r="M7" s="8"/>
      <c r="N7" s="8"/>
      <c r="O7" s="8"/>
      <c r="P7" s="8"/>
      <c r="Q7" s="8"/>
      <c r="R7" s="8"/>
      <c r="S7" s="8"/>
    </row>
    <row r="8" spans="1:19" ht="15.75" customHeight="1" x14ac:dyDescent="0.2">
      <c r="A8" s="7" t="s">
        <v>5</v>
      </c>
      <c r="B8" s="7"/>
      <c r="C8" s="8">
        <v>27</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605</v>
      </c>
      <c r="D12" s="8"/>
      <c r="E12" s="8"/>
      <c r="F12" s="8"/>
      <c r="G12" s="8"/>
      <c r="H12" s="8"/>
      <c r="I12" s="8"/>
      <c r="J12" s="8"/>
      <c r="K12" s="8"/>
      <c r="L12" s="8"/>
      <c r="M12" s="8"/>
      <c r="N12" s="8"/>
      <c r="O12" s="8"/>
      <c r="P12" s="8"/>
      <c r="Q12" s="8"/>
      <c r="R12" s="8"/>
      <c r="S12" s="8"/>
    </row>
    <row r="13" spans="1:19" ht="15.75" customHeight="1" x14ac:dyDescent="0.2">
      <c r="A13" s="7" t="s">
        <v>13</v>
      </c>
      <c r="B13" s="7"/>
      <c r="C13" s="8" t="s">
        <v>14</v>
      </c>
      <c r="D13" s="8"/>
      <c r="E13" s="8"/>
      <c r="F13" s="8"/>
      <c r="G13" s="8"/>
      <c r="H13" s="8"/>
      <c r="I13" s="8"/>
      <c r="J13" s="8"/>
      <c r="K13" s="8"/>
      <c r="L13" s="8"/>
      <c r="M13" s="8"/>
      <c r="N13" s="8"/>
      <c r="O13" s="8"/>
      <c r="P13" s="8"/>
      <c r="Q13" s="8"/>
      <c r="R13" s="8"/>
      <c r="S13" s="8"/>
    </row>
    <row r="14" spans="1:19" ht="143.25" customHeight="1" x14ac:dyDescent="0.2">
      <c r="A14" s="7" t="s">
        <v>15</v>
      </c>
      <c r="B14" s="7"/>
      <c r="C14" s="8" t="s">
        <v>16</v>
      </c>
      <c r="D14" s="8"/>
      <c r="E14" s="8"/>
      <c r="F14" s="8"/>
      <c r="G14" s="8"/>
      <c r="H14" s="8"/>
      <c r="I14" s="8"/>
      <c r="J14" s="8"/>
      <c r="K14" s="8"/>
      <c r="L14" s="8"/>
      <c r="M14" s="8"/>
      <c r="N14" s="8"/>
      <c r="O14" s="8"/>
      <c r="P14" s="8"/>
      <c r="Q14" s="8"/>
      <c r="R14" s="8"/>
      <c r="S14" s="8"/>
    </row>
    <row r="15" spans="1:19" ht="28.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605</v>
      </c>
      <c r="B20" s="19" t="s">
        <v>7</v>
      </c>
      <c r="C20" s="19">
        <v>222</v>
      </c>
      <c r="D20" s="19">
        <v>27</v>
      </c>
      <c r="E20" s="18" t="str">
        <f>_xlfn.XLOOKUP(A20,'[1]Planta Est'!$A:$A,'[1]Planta Est'!$V:$V,"",0)</f>
        <v>Perfil Único</v>
      </c>
      <c r="F20" s="18" t="s">
        <v>11</v>
      </c>
      <c r="G20" s="12"/>
      <c r="H20" s="19">
        <v>1</v>
      </c>
      <c r="I20" s="20">
        <v>11410121</v>
      </c>
      <c r="J20" s="19">
        <v>222</v>
      </c>
      <c r="K20" s="19">
        <v>24</v>
      </c>
      <c r="L20" s="18" t="str">
        <f>_xlfn.XLOOKUP(I20,'[1]Planta Est'!$K:$K,'[1]Planta Est'!$L:$L,"",0)</f>
        <v>HERRERA ROJAS LUIS FERNANDO</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39812914</v>
      </c>
      <c r="J21" s="19">
        <v>222</v>
      </c>
      <c r="K21" s="19">
        <v>24</v>
      </c>
      <c r="L21" s="18" t="str">
        <f>_xlfn.XLOOKUP(I21,'[1]Planta Est'!$K:$K,'[1]Planta Est'!$L:$L,"",0)</f>
        <v>CASTILLO GRAJALES RUBY ESPERANZA</v>
      </c>
      <c r="M21" s="19"/>
      <c r="N21" s="19"/>
      <c r="O21" s="20"/>
      <c r="P21" s="18" t="str" cm="1">
        <f t="array" ref="P21">IF(O21="","",_xlfn.XLOOKUP(O21,$A$20:$A$20,$F$20:$F$20,""))</f>
        <v/>
      </c>
      <c r="Q21" s="18"/>
      <c r="R21" s="22"/>
      <c r="S21" s="18" t="str">
        <f>_xlfn.XLOOKUP(I21,'[1]Planta Est'!$K:$K,'[1]Planta Est'!$M:$M,0,0)</f>
        <v>Encargo</v>
      </c>
    </row>
    <row r="22" spans="1:19" ht="25.5" customHeight="1" x14ac:dyDescent="0.2">
      <c r="A22" s="21"/>
      <c r="G22" s="12"/>
      <c r="H22" s="19">
        <v>3</v>
      </c>
      <c r="I22" s="20">
        <v>80430691</v>
      </c>
      <c r="J22" s="19">
        <v>222</v>
      </c>
      <c r="K22" s="19">
        <v>24</v>
      </c>
      <c r="L22" s="18" t="str">
        <f>_xlfn.XLOOKUP(I22,'[1]Planta Est'!$K:$K,'[1]Planta Est'!$L:$L,"",0)</f>
        <v>ORTEGA PULGARIN ANDRES</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28612409</v>
      </c>
      <c r="J23" s="19">
        <v>222</v>
      </c>
      <c r="K23" s="19">
        <v>24</v>
      </c>
      <c r="L23" s="18" t="str">
        <f>_xlfn.XLOOKUP(I23,'[1]Planta Est'!$K:$K,'[1]Planta Est'!$L:$L,"",0)</f>
        <v>MURILLO CORTES CAROLINA</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79891304</v>
      </c>
      <c r="J24" s="19">
        <v>222</v>
      </c>
      <c r="K24" s="19">
        <v>24</v>
      </c>
      <c r="L24" s="18" t="str">
        <f>_xlfn.XLOOKUP(I24,'[1]Planta Est'!$K:$K,'[1]Planta Est'!$L:$L,"",0)</f>
        <v>ALARCON RODRIGUEZ SERGIO ANDRES</v>
      </c>
      <c r="M24" s="19"/>
      <c r="N24" s="19"/>
      <c r="O24" s="20"/>
      <c r="P24" s="18" t="str" cm="1">
        <f t="array" ref="P24">IF(O24="","",_xlfn.XLOOKUP(O24,$A$20:$A$20,$F$20:$F$20,""))</f>
        <v/>
      </c>
      <c r="Q24" s="18"/>
      <c r="R24" s="22"/>
      <c r="S24" s="18">
        <f>_xlfn.XLOOKUP(I24,'[1]Planta Est'!$K:$K,'[1]Planta Est'!$M:$M,0,0)</f>
        <v>0</v>
      </c>
    </row>
    <row r="28" spans="1:19" ht="39.950000000000003" customHeight="1" x14ac:dyDescent="0.2">
      <c r="A28" s="3" t="s">
        <v>40</v>
      </c>
      <c r="B28" s="3"/>
      <c r="C28" s="3"/>
      <c r="D28" s="3"/>
      <c r="E28" s="3"/>
      <c r="F28" s="3"/>
    </row>
  </sheetData>
  <mergeCells count="27">
    <mergeCell ref="J19:K19"/>
    <mergeCell ref="A28:F28"/>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24">
    <cfRule type="duplicateValues" dxfId="1" priority="1"/>
  </conditionalFormatting>
  <conditionalFormatting sqref="M20:O24">
    <cfRule type="expression" dxfId="0" priority="2" stopIfTrue="1">
      <formula>$L20&lt;&gt;""</formula>
    </cfRule>
  </conditionalFormatting>
  <dataValidations count="1">
    <dataValidation type="list" allowBlank="1" showInputMessage="1" showErrorMessage="1" sqref="M20:N24" xr:uid="{30EB1B51-3AD5-44D6-8C4D-3FFB32EBE2A1}">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2026-09-22T22:35:01Z</dcterms:created>
  <dcterms:modified xsi:type="dcterms:W3CDTF">2026-09-22T22:35:03Z</dcterms:modified>
</cp:coreProperties>
</file>