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27, 28 y 29/"/>
    </mc:Choice>
  </mc:AlternateContent>
  <xr:revisionPtr revIDLastSave="0" documentId="8_{AE1B568C-E655-4B13-9DC2-86B598F38F89}" xr6:coauthVersionLast="47" xr6:coauthVersionMax="47" xr10:uidLastSave="{00000000-0000-0000-0000-000000000000}"/>
  <bookViews>
    <workbookView xWindow="-120" yWindow="-120" windowWidth="29040" windowHeight="15720" xr2:uid="{F0C4ADAE-10A6-4CAE-B586-186851674075}"/>
  </bookViews>
  <sheets>
    <sheet name="GRUPO 27, 28 y 29" sheetId="1" r:id="rId1"/>
  </sheets>
  <externalReferences>
    <externalReference r:id="rId2"/>
  </externalReferences>
  <definedNames>
    <definedName name="_xlnm._FilterDatabase" localSheetId="0" hidden="1">'GRUPO 27, 28 y 29'!$A$9:$R$228</definedName>
    <definedName name="_xlnm.Print_Area" localSheetId="0">'GRUPO 27, 28 y 29'!$H$8:$K$10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8" i="1" l="1"/>
  <c r="R227" i="1"/>
  <c r="R226" i="1"/>
  <c r="R225" i="1"/>
  <c r="R224" i="1"/>
  <c r="R223" i="1"/>
  <c r="R221" i="1"/>
  <c r="R220" i="1"/>
  <c r="R219" i="1"/>
  <c r="R218" i="1"/>
  <c r="R217" i="1"/>
  <c r="R216" i="1"/>
  <c r="R215" i="1"/>
  <c r="R214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</calcChain>
</file>

<file path=xl/sharedStrings.xml><?xml version="1.0" encoding="utf-8"?>
<sst xmlns="http://schemas.openxmlformats.org/spreadsheetml/2006/main" count="841" uniqueCount="45">
  <si>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</si>
  <si>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</si>
  <si>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</si>
  <si>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</si>
  <si>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</si>
  <si>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</si>
  <si>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</si>
  <si>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</si>
  <si>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</si>
  <si>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</si>
  <si>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</si>
  <si>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</si>
  <si>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</si>
  <si>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</si>
  <si>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</si>
  <si>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</si>
  <si>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</si>
  <si>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</si>
  <si>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</si>
  <si>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</si>
  <si>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</si>
  <si>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</si>
  <si>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</si>
  <si>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</si>
  <si>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14</t>
  </si>
  <si>
    <t>Perfil Único</t>
  </si>
  <si>
    <t>DIRECCION DE CONSTRUCCION Y CONSERVACION DE ESTABLECIMIENTOS EDUCATIVOS</t>
  </si>
  <si>
    <t>13</t>
  </si>
  <si>
    <t>DIRECCION DE DOTACIONES ESCOLARES</t>
  </si>
  <si>
    <t>COLEGIO VIRGINIA GUTIERREZ DE PINEDA (IED)</t>
  </si>
  <si>
    <t>480</t>
  </si>
  <si>
    <t>P. Prueba - Otra Entidad</t>
  </si>
  <si>
    <t>11</t>
  </si>
  <si>
    <t>09</t>
  </si>
  <si>
    <t/>
  </si>
  <si>
    <t>440</t>
  </si>
  <si>
    <t>07</t>
  </si>
  <si>
    <t>05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</si>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</sst>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DA4F02B5-C6E5-465B-B420-23CC8B6365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90A5CFDC-1301-414B-BACD-D49E08272C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12F4-5F07-447C-B375-494D84D4CF63}">
  <dimension ref="A1:R228"/>
  <sheetViews>
    <sheetView tabSelected="1" zoomScaleNormal="100" workbookViewId="0">
      <pane ySplit="16" topLeftCell="A17" activePane="bottomLeft" state="frozen"/>
      <selection pane="bottomLeft" activeCell="K10" sqref="K10"/>
    </sheetView>
  </sheetViews>
  <sheetFormatPr defaultColWidth="11.42578125" defaultRowHeight="12.75"/>
  <cols>
    <col min="1" max="1" width="11.85546875" style="1" customWidth="1"/>
    <col min="2" max="2" width="13.7109375" style="1" customWidth="1"/>
    <col min="3" max="3" width="9.7109375" style="1" customWidth="1"/>
    <col min="4" max="4" width="9" style="1" customWidth="1"/>
    <col min="5" max="5" width="11.7109375" style="1" customWidth="1"/>
    <col min="6" max="6" width="50.28515625" style="1" bestFit="1" customWidth="1"/>
    <col min="7" max="7" width="5" style="2" customWidth="1"/>
    <col min="8" max="8" width="9.28515625" style="3" customWidth="1"/>
    <col min="9" max="9" width="12" style="3" bestFit="1" customWidth="1"/>
    <col min="10" max="10" width="8.5703125" style="3" customWidth="1"/>
    <col min="11" max="11" width="10.42578125" style="3" bestFit="1" customWidth="1"/>
    <col min="12" max="12" width="31.7109375" style="3" hidden="1" customWidth="1"/>
    <col min="13" max="13" width="7.140625" style="4" hidden="1" customWidth="1"/>
    <col min="14" max="14" width="9.140625" style="4" hidden="1" customWidth="1"/>
    <col min="15" max="15" width="47.5703125" style="3" hidden="1" customWidth="1"/>
    <col min="16" max="17" width="11.42578125" style="3" hidden="1" customWidth="1"/>
    <col min="18" max="18" width="0" style="1" hidden="1" customWidth="1"/>
    <col min="19" max="16384" width="11.42578125" style="1"/>
  </cols>
  <sheetData>
    <row r="1" spans="1:18">
      <c r="M1" s="3"/>
    </row>
    <row r="2" spans="1:18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5"/>
      <c r="L2" s="5"/>
      <c r="M2" s="5"/>
      <c r="N2" s="6"/>
      <c r="O2" s="5"/>
      <c r="P2" s="5"/>
      <c r="Q2" s="5"/>
    </row>
    <row r="3" spans="1:18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5"/>
      <c r="L3" s="5"/>
      <c r="M3" s="5"/>
      <c r="N3" s="6"/>
      <c r="O3" s="5"/>
      <c r="P3" s="5"/>
      <c r="Q3" s="5"/>
    </row>
    <row r="4" spans="1:18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M4" s="3"/>
    </row>
    <row r="5" spans="1:18">
      <c r="M5" s="3"/>
    </row>
    <row r="6" spans="1:18" ht="57" customHeight="1">
      <c r="B6" s="44" t="s">
        <v>3</v>
      </c>
      <c r="C6" s="44"/>
      <c r="D6" s="44"/>
      <c r="E6" s="44"/>
      <c r="F6" s="44"/>
      <c r="G6" s="44"/>
      <c r="H6" s="44"/>
      <c r="I6" s="44"/>
      <c r="J6" s="44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5" t="s">
        <v>4</v>
      </c>
      <c r="B8" s="45"/>
      <c r="C8" s="45"/>
      <c r="D8" s="45"/>
      <c r="E8" s="45"/>
      <c r="F8" s="45"/>
      <c r="G8" s="13"/>
      <c r="H8" s="46" t="s">
        <v>5</v>
      </c>
      <c r="I8" s="47"/>
      <c r="J8" s="47"/>
      <c r="K8" s="48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42" t="s">
        <v>14</v>
      </c>
      <c r="K9" s="42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41" t="s">
        <v>21</v>
      </c>
    </row>
    <row r="10" spans="1:18" ht="25.5">
      <c r="A10" s="20">
        <v>2978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52562455</v>
      </c>
      <c r="J10" s="26" t="s">
        <v>23</v>
      </c>
      <c r="K10" s="26" t="s">
        <v>27</v>
      </c>
      <c r="L10" s="27" t="str">
        <f>_xlfn.XLOOKUP(I10,'[1]Planta Est'!$K:$K,'[1]Planta Est'!$L:$L,0,0)</f>
        <v>MESA QUIROGA MARY LUZ</v>
      </c>
      <c r="M10" s="28"/>
      <c r="N10" s="28"/>
      <c r="O10" s="29" t="str">
        <f>IF(N10="","",_xlfn.XLOOKUP(N10,$A$10:$A$91,$F$10:$F$91,""))</f>
        <v/>
      </c>
      <c r="P10" s="30"/>
      <c r="Q10" s="31"/>
      <c r="R10" s="1" t="str">
        <f>_xlfn.XLOOKUP(I10,'[1]Planta Est'!$K:$K,'[1]Planta Est'!$M:$M,0,0)</f>
        <v>Encargo</v>
      </c>
    </row>
    <row r="11" spans="1:18" ht="14.25" customHeight="1">
      <c r="A11" s="20">
        <v>641</v>
      </c>
      <c r="B11" s="20" t="s">
        <v>22</v>
      </c>
      <c r="C11" s="21" t="s">
        <v>23</v>
      </c>
      <c r="D11" s="21" t="s">
        <v>24</v>
      </c>
      <c r="E11" s="21" t="s">
        <v>25</v>
      </c>
      <c r="F11" s="22" t="s">
        <v>28</v>
      </c>
      <c r="G11" s="23">
        <v>1</v>
      </c>
      <c r="H11" s="32">
        <v>2</v>
      </c>
      <c r="I11" s="33">
        <v>52581933</v>
      </c>
      <c r="J11" s="26" t="s">
        <v>23</v>
      </c>
      <c r="K11" s="26" t="s">
        <v>27</v>
      </c>
      <c r="L11" s="27" t="str">
        <f>_xlfn.XLOOKUP(I11,'[1]Planta Est'!$K:$K,'[1]Planta Est'!$L:$L,0,0)</f>
        <v>MARTINEZ BUENO ALBA LUCERO</v>
      </c>
      <c r="M11" s="28"/>
      <c r="N11" s="28"/>
      <c r="O11" s="29" t="str">
        <f t="shared" ref="O11:O74" si="0">IF(N11="","",_xlfn.XLOOKUP(N11,$A$10:$A$91,$F$10:$F$91,""))</f>
        <v/>
      </c>
      <c r="P11" s="34"/>
      <c r="Q11" s="34"/>
      <c r="R11" s="1" t="str">
        <f>_xlfn.XLOOKUP(I11,'[1]Planta Est'!$K:$K,'[1]Planta Est'!$M:$M,0,0)</f>
        <v>Encargo</v>
      </c>
    </row>
    <row r="12" spans="1:18" ht="15">
      <c r="A12" s="20">
        <v>2210</v>
      </c>
      <c r="B12" s="20" t="s">
        <v>22</v>
      </c>
      <c r="C12" s="21" t="s">
        <v>23</v>
      </c>
      <c r="D12" s="21" t="s">
        <v>24</v>
      </c>
      <c r="E12" s="21" t="s">
        <v>25</v>
      </c>
      <c r="F12" s="22" t="s">
        <v>29</v>
      </c>
      <c r="G12" s="23"/>
      <c r="H12" s="32">
        <v>3</v>
      </c>
      <c r="I12" s="33">
        <v>63301719</v>
      </c>
      <c r="J12" s="26" t="s">
        <v>23</v>
      </c>
      <c r="K12" s="26" t="s">
        <v>27</v>
      </c>
      <c r="L12" s="27" t="str">
        <f>_xlfn.XLOOKUP(I12,'[1]Planta Est'!$K:$K,'[1]Planta Est'!$L:$L,0,0)</f>
        <v>RODRIGUEZ DUCAT SONIA CRISTINA</v>
      </c>
      <c r="M12" s="28"/>
      <c r="N12" s="28"/>
      <c r="O12" s="29" t="str">
        <f t="shared" si="0"/>
        <v/>
      </c>
      <c r="P12" s="27"/>
      <c r="Q12" s="27"/>
      <c r="R12" s="1">
        <f>_xlfn.XLOOKUP(I12,'[1]Planta Est'!$K:$K,'[1]Planta Est'!$M:$M,0,0)</f>
        <v>0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1026268574</v>
      </c>
      <c r="J13" s="26" t="s">
        <v>23</v>
      </c>
      <c r="K13" s="26" t="s">
        <v>27</v>
      </c>
      <c r="L13" s="27" t="str">
        <f>_xlfn.XLOOKUP(I13,'[1]Planta Est'!$K:$K,'[1]Planta Est'!$L:$L,0,0)</f>
        <v>CASTAÑEDA ARIZA YULY ANDREA</v>
      </c>
      <c r="M13" s="28"/>
      <c r="N13" s="28"/>
      <c r="O13" s="29" t="str">
        <f t="shared" si="0"/>
        <v/>
      </c>
      <c r="P13" s="27"/>
      <c r="Q13" s="27"/>
      <c r="R13" s="1" t="str">
        <f>_xlfn.XLOOKUP(I13,'[1]Planta Est'!$K:$K,'[1]Planta Est'!$M:$M,0,0)</f>
        <v>Encargo</v>
      </c>
    </row>
    <row r="14" spans="1:18" ht="15">
      <c r="A14" s="38"/>
      <c r="B14" s="38"/>
      <c r="C14" s="39"/>
      <c r="D14" s="39"/>
      <c r="E14" s="39"/>
      <c r="F14" s="40"/>
      <c r="G14" s="23"/>
      <c r="H14" s="32">
        <v>5</v>
      </c>
      <c r="I14" s="33">
        <v>57305191</v>
      </c>
      <c r="J14" s="26" t="s">
        <v>23</v>
      </c>
      <c r="K14" s="26" t="s">
        <v>27</v>
      </c>
      <c r="L14" s="27" t="str">
        <f>_xlfn.XLOOKUP(I14,'[1]Planta Est'!$K:$K,'[1]Planta Est'!$L:$L,0,0)</f>
        <v>MEZA PABON DIANA GREGORIA</v>
      </c>
      <c r="M14" s="28"/>
      <c r="N14" s="28"/>
      <c r="O14" s="29" t="str">
        <f t="shared" si="0"/>
        <v/>
      </c>
      <c r="P14" s="27"/>
      <c r="Q14" s="27"/>
      <c r="R14" s="1">
        <f>_xlfn.XLOOKUP(I14,'[1]Planta Est'!$K:$K,'[1]Planta Est'!$M:$M,0,0)</f>
        <v>0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39534409</v>
      </c>
      <c r="J15" s="26" t="s">
        <v>23</v>
      </c>
      <c r="K15" s="26" t="s">
        <v>27</v>
      </c>
      <c r="L15" s="27" t="str">
        <f>_xlfn.XLOOKUP(I15,'[1]Planta Est'!$K:$K,'[1]Planta Est'!$L:$L,0,0)</f>
        <v>GARCIA VARGAS GLADYS</v>
      </c>
      <c r="M15" s="28"/>
      <c r="N15" s="28"/>
      <c r="O15" s="29" t="str">
        <f t="shared" si="0"/>
        <v/>
      </c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1030566027</v>
      </c>
      <c r="J16" s="26" t="s">
        <v>23</v>
      </c>
      <c r="K16" s="26" t="s">
        <v>27</v>
      </c>
      <c r="L16" s="27" t="str">
        <f>_xlfn.XLOOKUP(I16,'[1]Planta Est'!$K:$K,'[1]Planta Est'!$L:$L,0,0)</f>
        <v>GARZON CORREAL HAROLD JESUA HARIM</v>
      </c>
      <c r="M16" s="28"/>
      <c r="N16" s="28"/>
      <c r="O16" s="29" t="str">
        <f t="shared" si="0"/>
        <v/>
      </c>
      <c r="P16" s="27"/>
      <c r="Q16" s="27"/>
      <c r="R16" s="1" t="str">
        <f>_xlfn.XLOOKUP(I16,'[1]Planta Est'!$K:$K,'[1]Planta Est'!$M:$M,0,0)</f>
        <v>Encargo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51994054</v>
      </c>
      <c r="J17" s="26" t="s">
        <v>23</v>
      </c>
      <c r="K17" s="26" t="s">
        <v>27</v>
      </c>
      <c r="L17" s="27" t="str">
        <f>_xlfn.XLOOKUP(I17,'[1]Planta Est'!$K:$K,'[1]Planta Est'!$L:$L,0,0)</f>
        <v>GONZALEZ TUNJANO ALEXANDRA</v>
      </c>
      <c r="M17" s="28"/>
      <c r="N17" s="28"/>
      <c r="O17" s="29" t="str">
        <f t="shared" si="0"/>
        <v/>
      </c>
      <c r="P17" s="27"/>
      <c r="Q17" s="27"/>
      <c r="R17" s="1">
        <f>_xlfn.XLOOKUP(I17,'[1]Planta Est'!$K:$K,'[1]Planta Est'!$M:$M,0,0)</f>
        <v>0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79627120</v>
      </c>
      <c r="J18" s="26" t="s">
        <v>23</v>
      </c>
      <c r="K18" s="26" t="s">
        <v>27</v>
      </c>
      <c r="L18" s="27" t="str">
        <f>_xlfn.XLOOKUP(I18,'[1]Planta Est'!$K:$K,'[1]Planta Est'!$L:$L,0,0)</f>
        <v>CRISTANCHO ESCOBAR MAURICIO</v>
      </c>
      <c r="M18" s="28"/>
      <c r="N18" s="28"/>
      <c r="O18" s="29" t="str">
        <f t="shared" si="0"/>
        <v/>
      </c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39668477</v>
      </c>
      <c r="J19" s="26" t="s">
        <v>23</v>
      </c>
      <c r="K19" s="26" t="s">
        <v>27</v>
      </c>
      <c r="L19" s="27" t="str">
        <f>_xlfn.XLOOKUP(I19,'[1]Planta Est'!$K:$K,'[1]Planta Est'!$L:$L,0,0)</f>
        <v>OJEDA FORERO ANA YANETH</v>
      </c>
      <c r="M19" s="28"/>
      <c r="N19" s="28"/>
      <c r="O19" s="29" t="str">
        <f t="shared" si="0"/>
        <v/>
      </c>
      <c r="P19" s="27"/>
      <c r="Q19" s="27"/>
      <c r="R19" s="1" t="str">
        <f>_xlfn.XLOOKUP(I19,'[1]Planta Est'!$K:$K,'[1]Planta Est'!$M:$M,0,0)</f>
        <v>Encargo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39755085</v>
      </c>
      <c r="J20" s="26" t="s">
        <v>23</v>
      </c>
      <c r="K20" s="26" t="s">
        <v>27</v>
      </c>
      <c r="L20" s="27" t="str">
        <f>_xlfn.XLOOKUP(I20,'[1]Planta Est'!$K:$K,'[1]Planta Est'!$L:$L,0,0)</f>
        <v>PINTO PARRA SANDRA PATRICIA</v>
      </c>
      <c r="M20" s="28"/>
      <c r="N20" s="28"/>
      <c r="O20" s="29" t="str">
        <f t="shared" si="0"/>
        <v/>
      </c>
      <c r="P20" s="27"/>
      <c r="Q20" s="27"/>
      <c r="R20" s="1" t="str">
        <f>_xlfn.XLOOKUP(I20,'[1]Planta Est'!$K:$K,'[1]Planta Est'!$M:$M,0,0)</f>
        <v>Encargo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1032359867</v>
      </c>
      <c r="J21" s="26" t="s">
        <v>23</v>
      </c>
      <c r="K21" s="26" t="s">
        <v>27</v>
      </c>
      <c r="L21" s="27" t="str">
        <f>_xlfn.XLOOKUP(I21,'[1]Planta Est'!$K:$K,'[1]Planta Est'!$L:$L,0,0)</f>
        <v>SANDOVAL CASTILLO YENNIFER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79331148</v>
      </c>
      <c r="J22" s="26" t="s">
        <v>30</v>
      </c>
      <c r="K22" s="26" t="s">
        <v>27</v>
      </c>
      <c r="L22" s="27" t="str">
        <f>_xlfn.XLOOKUP(I22,'[1]Planta Est'!$K:$K,'[1]Planta Est'!$L:$L,0,0)</f>
        <v>CUBILLOS CARDENAS JAIRO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20904576</v>
      </c>
      <c r="J23" s="26" t="s">
        <v>23</v>
      </c>
      <c r="K23" s="26" t="s">
        <v>27</v>
      </c>
      <c r="L23" s="27" t="str">
        <f>_xlfn.XLOOKUP(I23,'[1]Planta Est'!$K:$K,'[1]Planta Est'!$L:$L,0,0)</f>
        <v>RIAÑO RAMIREZ YOLANDA</v>
      </c>
      <c r="M23" s="28"/>
      <c r="N23" s="28"/>
      <c r="O23" s="29" t="str">
        <f t="shared" si="0"/>
        <v/>
      </c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52909943</v>
      </c>
      <c r="J24" s="26" t="s">
        <v>23</v>
      </c>
      <c r="K24" s="26" t="s">
        <v>27</v>
      </c>
      <c r="L24" s="27" t="str">
        <f>_xlfn.XLOOKUP(I24,'[1]Planta Est'!$K:$K,'[1]Planta Est'!$L:$L,0,0)</f>
        <v>ORJUELA PINZON BIBIANA INES</v>
      </c>
      <c r="M24" s="28"/>
      <c r="N24" s="28"/>
      <c r="O24" s="29" t="str">
        <f t="shared" si="0"/>
        <v/>
      </c>
      <c r="P24" s="27"/>
      <c r="Q24" s="27"/>
      <c r="R24" s="1" t="str">
        <f>_xlfn.XLOOKUP(I24,'[1]Planta Est'!$K:$K,'[1]Planta Est'!$M:$M,0,0)</f>
        <v>Encargo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0</v>
      </c>
      <c r="J25" s="26" t="s">
        <v>23</v>
      </c>
      <c r="K25" s="26" t="s">
        <v>27</v>
      </c>
      <c r="L25" s="27">
        <f>_xlfn.XLOOKUP(I25,'[1]Planta Est'!$K:$K,'[1]Planta Est'!$L:$L,0,0)</f>
        <v>0</v>
      </c>
      <c r="M25" s="28"/>
      <c r="N25" s="28"/>
      <c r="O25" s="29" t="str">
        <f t="shared" si="0"/>
        <v/>
      </c>
      <c r="P25" s="27"/>
      <c r="Q25" s="27"/>
      <c r="R25" s="1" t="s">
        <v>31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52074519</v>
      </c>
      <c r="J26" s="26" t="s">
        <v>23</v>
      </c>
      <c r="K26" s="26" t="s">
        <v>32</v>
      </c>
      <c r="L26" s="27" t="str">
        <f>_xlfn.XLOOKUP(I26,'[1]Planta Est'!$K:$K,'[1]Planta Est'!$L:$L,0,0)</f>
        <v>LEON VALDES EDITH JAZMIN</v>
      </c>
      <c r="M26" s="28"/>
      <c r="N26" s="28"/>
      <c r="O26" s="29" t="str">
        <f t="shared" si="0"/>
        <v/>
      </c>
      <c r="P26" s="27"/>
      <c r="Q26" s="27"/>
      <c r="R26" s="1" t="str">
        <f>_xlfn.XLOOKUP(I26,'[1]Planta Est'!$K:$K,'[1]Planta Est'!$M:$M,0,0)</f>
        <v>Encargo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1024464627</v>
      </c>
      <c r="J27" s="26" t="s">
        <v>23</v>
      </c>
      <c r="K27" s="26" t="s">
        <v>32</v>
      </c>
      <c r="L27" s="27" t="str">
        <f>_xlfn.XLOOKUP(I27,'[1]Planta Est'!$K:$K,'[1]Planta Est'!$L:$L,0,0)</f>
        <v>GIRALDO MURILLO CHISTIAN CAMILO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79664860</v>
      </c>
      <c r="J28" s="26" t="s">
        <v>23</v>
      </c>
      <c r="K28" s="26" t="s">
        <v>32</v>
      </c>
      <c r="L28" s="27" t="str">
        <f>_xlfn.XLOOKUP(I28,'[1]Planta Est'!$K:$K,'[1]Planta Est'!$L:$L,0,0)</f>
        <v>BUITRAGO OLAYA FERNANDO FROYLAN</v>
      </c>
      <c r="M28" s="28"/>
      <c r="N28" s="28"/>
      <c r="O28" s="29" t="str">
        <f t="shared" si="0"/>
        <v/>
      </c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0</v>
      </c>
      <c r="J29" s="26" t="s">
        <v>23</v>
      </c>
      <c r="K29" s="26" t="s">
        <v>32</v>
      </c>
      <c r="L29" s="27">
        <f>_xlfn.XLOOKUP(I29,'[1]Planta Est'!$K:$K,'[1]Planta Est'!$L:$L,0,0)</f>
        <v>0</v>
      </c>
      <c r="M29" s="28"/>
      <c r="N29" s="28"/>
      <c r="O29" s="29" t="str">
        <f t="shared" si="0"/>
        <v/>
      </c>
      <c r="P29" s="27"/>
      <c r="Q29" s="27"/>
      <c r="R29" s="1">
        <f>_xlfn.XLOOKUP(I29,'[1]Planta Est'!$K:$K,'[1]Planta Est'!$M:$M,0,0)</f>
        <v>0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51588027</v>
      </c>
      <c r="J30" s="26" t="s">
        <v>23</v>
      </c>
      <c r="K30" s="26" t="s">
        <v>33</v>
      </c>
      <c r="L30" s="27" t="str">
        <f>_xlfn.XLOOKUP(I30,'[1]Planta Est'!$K:$K,'[1]Planta Est'!$L:$L,0,0)</f>
        <v>AGUILERA CIENDUA OLGA INES</v>
      </c>
      <c r="M30" s="28"/>
      <c r="N30" s="28"/>
      <c r="O30" s="29" t="str">
        <f t="shared" si="0"/>
        <v/>
      </c>
      <c r="P30" s="27"/>
      <c r="Q30" s="27"/>
      <c r="R30" s="1" t="str">
        <f>_xlfn.XLOOKUP(I30,'[1]Planta Est'!$K:$K,'[1]Planta Est'!$M:$M,0,0)</f>
        <v>Encargo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52100448</v>
      </c>
      <c r="J31" s="26" t="s">
        <v>23</v>
      </c>
      <c r="K31" s="26" t="s">
        <v>33</v>
      </c>
      <c r="L31" s="27" t="str">
        <f>_xlfn.XLOOKUP(I31,'[1]Planta Est'!$K:$K,'[1]Planta Est'!$L:$L,0,0)</f>
        <v>VILLAMIL VELOSA ANA VICTORIA</v>
      </c>
      <c r="M31" s="28"/>
      <c r="N31" s="28"/>
      <c r="O31" s="29" t="str">
        <f t="shared" si="0"/>
        <v/>
      </c>
      <c r="P31" s="27"/>
      <c r="Q31" s="27"/>
      <c r="R31" s="1" t="str">
        <f>_xlfn.XLOOKUP(I31,'[1]Planta Est'!$K:$K,'[1]Planta Est'!$M:$M,0,0)</f>
        <v>Encargo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39631400</v>
      </c>
      <c r="J32" s="26" t="s">
        <v>23</v>
      </c>
      <c r="K32" s="26" t="s">
        <v>33</v>
      </c>
      <c r="L32" s="27" t="str">
        <f>_xlfn.XLOOKUP(I32,'[1]Planta Est'!$K:$K,'[1]Planta Est'!$L:$L,0,0)</f>
        <v>MATEUS CRISTANCHO OLGA LUCIA</v>
      </c>
      <c r="M32" s="28"/>
      <c r="N32" s="28"/>
      <c r="O32" s="29" t="str">
        <f t="shared" si="0"/>
        <v/>
      </c>
      <c r="P32" s="27"/>
      <c r="Q32" s="27"/>
      <c r="R32" s="1" t="str">
        <f>_xlfn.XLOOKUP(I32,'[1]Planta Est'!$K:$K,'[1]Planta Est'!$M:$M,0,0)</f>
        <v>Encargo</v>
      </c>
    </row>
    <row r="33" spans="1:18" ht="15">
      <c r="A33" s="20"/>
      <c r="B33" s="20" t="s">
        <v>34</v>
      </c>
      <c r="C33" s="21" t="s">
        <v>34</v>
      </c>
      <c r="D33" s="21" t="s">
        <v>34</v>
      </c>
      <c r="E33" s="21" t="s">
        <v>34</v>
      </c>
      <c r="F33" s="22" t="s">
        <v>34</v>
      </c>
      <c r="G33" s="23" t="s">
        <v>34</v>
      </c>
      <c r="H33" s="32">
        <v>24</v>
      </c>
      <c r="I33" s="33">
        <v>46669746</v>
      </c>
      <c r="J33" s="26" t="s">
        <v>23</v>
      </c>
      <c r="K33" s="26" t="s">
        <v>33</v>
      </c>
      <c r="L33" s="27" t="str">
        <f>_xlfn.XLOOKUP(I33,'[1]Planta Est'!$K:$K,'[1]Planta Est'!$L:$L,0,0)</f>
        <v>ACERO CELY DORA</v>
      </c>
      <c r="M33" s="28"/>
      <c r="N33" s="28"/>
      <c r="O33" s="29" t="str">
        <f t="shared" si="0"/>
        <v/>
      </c>
      <c r="P33" s="27"/>
      <c r="Q33" s="27"/>
      <c r="R33" s="1" t="str">
        <f>_xlfn.XLOOKUP(I33,'[1]Planta Est'!$K:$K,'[1]Planta Est'!$M:$M,0,0)</f>
        <v>Encargo</v>
      </c>
    </row>
    <row r="34" spans="1:18" ht="15">
      <c r="A34" s="20"/>
      <c r="B34" s="20" t="s">
        <v>34</v>
      </c>
      <c r="C34" s="21" t="s">
        <v>34</v>
      </c>
      <c r="D34" s="21" t="s">
        <v>34</v>
      </c>
      <c r="E34" s="21" t="s">
        <v>34</v>
      </c>
      <c r="F34" s="22" t="s">
        <v>34</v>
      </c>
      <c r="G34" s="23" t="s">
        <v>34</v>
      </c>
      <c r="H34" s="32">
        <v>25</v>
      </c>
      <c r="I34" s="33">
        <v>51979531</v>
      </c>
      <c r="J34" s="26" t="s">
        <v>23</v>
      </c>
      <c r="K34" s="26" t="s">
        <v>33</v>
      </c>
      <c r="L34" s="27" t="str">
        <f>_xlfn.XLOOKUP(I34,'[1]Planta Est'!$K:$K,'[1]Planta Est'!$L:$L,0,0)</f>
        <v>VIVAS LOAIZA RUTH LUCENA</v>
      </c>
      <c r="M34" s="28"/>
      <c r="N34" s="28"/>
      <c r="O34" s="29" t="str">
        <f t="shared" si="0"/>
        <v/>
      </c>
      <c r="P34" s="27"/>
      <c r="Q34" s="27"/>
      <c r="R34" s="1" t="str">
        <f>_xlfn.XLOOKUP(I34,'[1]Planta Est'!$K:$K,'[1]Planta Est'!$M:$M,0,0)</f>
        <v>Encargo</v>
      </c>
    </row>
    <row r="35" spans="1:18" ht="15">
      <c r="A35" s="20"/>
      <c r="B35" s="20" t="s">
        <v>34</v>
      </c>
      <c r="C35" s="21" t="s">
        <v>34</v>
      </c>
      <c r="D35" s="21" t="s">
        <v>34</v>
      </c>
      <c r="E35" s="21" t="s">
        <v>34</v>
      </c>
      <c r="F35" s="22" t="s">
        <v>34</v>
      </c>
      <c r="G35" s="23" t="s">
        <v>34</v>
      </c>
      <c r="H35" s="32">
        <v>26</v>
      </c>
      <c r="I35" s="33">
        <v>1030542746</v>
      </c>
      <c r="J35" s="26" t="s">
        <v>35</v>
      </c>
      <c r="K35" s="26" t="s">
        <v>33</v>
      </c>
      <c r="L35" s="27" t="str">
        <f>_xlfn.XLOOKUP(I35,'[1]Planta Est'!$K:$K,'[1]Planta Est'!$L:$L,0,0)</f>
        <v>RINCON REINA JOHN ALEXANDER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34</v>
      </c>
      <c r="C36" s="21" t="s">
        <v>34</v>
      </c>
      <c r="D36" s="21" t="s">
        <v>34</v>
      </c>
      <c r="E36" s="21" t="s">
        <v>34</v>
      </c>
      <c r="F36" s="22" t="s">
        <v>34</v>
      </c>
      <c r="G36" s="23" t="s">
        <v>34</v>
      </c>
      <c r="H36" s="32">
        <v>27</v>
      </c>
      <c r="I36" s="33">
        <v>52439879</v>
      </c>
      <c r="J36" s="26" t="s">
        <v>23</v>
      </c>
      <c r="K36" s="26" t="s">
        <v>33</v>
      </c>
      <c r="L36" s="27" t="str">
        <f>_xlfn.XLOOKUP(I36,'[1]Planta Est'!$K:$K,'[1]Planta Est'!$L:$L,0,0)</f>
        <v>SOPO OSORIO PAOLA JIMENA</v>
      </c>
      <c r="M36" s="28"/>
      <c r="N36" s="28"/>
      <c r="O36" s="29" t="str">
        <f t="shared" si="0"/>
        <v/>
      </c>
      <c r="P36" s="27"/>
      <c r="Q36" s="27"/>
      <c r="R36" s="1" t="str">
        <f>_xlfn.XLOOKUP(I36,'[1]Planta Est'!$K:$K,'[1]Planta Est'!$M:$M,0,0)</f>
        <v>Encargo</v>
      </c>
    </row>
    <row r="37" spans="1:18" ht="15">
      <c r="A37" s="20"/>
      <c r="B37" s="20" t="s">
        <v>34</v>
      </c>
      <c r="C37" s="21" t="s">
        <v>34</v>
      </c>
      <c r="D37" s="21" t="s">
        <v>34</v>
      </c>
      <c r="E37" s="21" t="s">
        <v>34</v>
      </c>
      <c r="F37" s="22" t="s">
        <v>34</v>
      </c>
      <c r="G37" s="23" t="s">
        <v>34</v>
      </c>
      <c r="H37" s="32">
        <v>28</v>
      </c>
      <c r="I37" s="33">
        <v>38141658</v>
      </c>
      <c r="J37" s="26" t="s">
        <v>35</v>
      </c>
      <c r="K37" s="26" t="s">
        <v>33</v>
      </c>
      <c r="L37" s="27" t="str">
        <f>_xlfn.XLOOKUP(I37,'[1]Planta Est'!$K:$K,'[1]Planta Est'!$L:$L,0,0)</f>
        <v>RODRIGUEZ GUTIERREZ NOHORA PATRICIA</v>
      </c>
      <c r="M37" s="28"/>
      <c r="N37" s="28"/>
      <c r="O37" s="29" t="str">
        <f t="shared" si="0"/>
        <v/>
      </c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34</v>
      </c>
      <c r="C38" s="21" t="s">
        <v>34</v>
      </c>
      <c r="D38" s="21" t="s">
        <v>34</v>
      </c>
      <c r="E38" s="21" t="s">
        <v>34</v>
      </c>
      <c r="F38" s="22" t="s">
        <v>34</v>
      </c>
      <c r="G38" s="23" t="s">
        <v>34</v>
      </c>
      <c r="H38" s="32">
        <v>29</v>
      </c>
      <c r="I38" s="33">
        <v>1075276496</v>
      </c>
      <c r="J38" s="26" t="s">
        <v>23</v>
      </c>
      <c r="K38" s="26" t="s">
        <v>33</v>
      </c>
      <c r="L38" s="27" t="str">
        <f>_xlfn.XLOOKUP(I38,'[1]Planta Est'!$K:$K,'[1]Planta Est'!$L:$L,0,0)</f>
        <v>MACANA RODRIGUEZ ANGGE MILENA</v>
      </c>
      <c r="M38" s="28"/>
      <c r="N38" s="28"/>
      <c r="O38" s="29" t="str">
        <f t="shared" si="0"/>
        <v/>
      </c>
      <c r="P38" s="27"/>
      <c r="Q38" s="27"/>
      <c r="R38" s="1">
        <f>_xlfn.XLOOKUP(I38,'[1]Planta Est'!$K:$K,'[1]Planta Est'!$M:$M,0,0)</f>
        <v>0</v>
      </c>
    </row>
    <row r="39" spans="1:18" ht="15">
      <c r="A39" s="20"/>
      <c r="B39" s="20" t="s">
        <v>34</v>
      </c>
      <c r="C39" s="21" t="s">
        <v>34</v>
      </c>
      <c r="D39" s="21" t="s">
        <v>34</v>
      </c>
      <c r="E39" s="21" t="s">
        <v>34</v>
      </c>
      <c r="F39" s="22" t="s">
        <v>34</v>
      </c>
      <c r="G39" s="23" t="s">
        <v>34</v>
      </c>
      <c r="H39" s="32">
        <v>30</v>
      </c>
      <c r="I39" s="33">
        <v>1019028430</v>
      </c>
      <c r="J39" s="26" t="s">
        <v>23</v>
      </c>
      <c r="K39" s="26" t="s">
        <v>33</v>
      </c>
      <c r="L39" s="27" t="str">
        <f>_xlfn.XLOOKUP(I39,'[1]Planta Est'!$K:$K,'[1]Planta Est'!$L:$L,0,0)</f>
        <v>DIAZ PERALTA ADRIANA</v>
      </c>
      <c r="M39" s="28"/>
      <c r="N39" s="28"/>
      <c r="O39" s="29" t="str">
        <f t="shared" si="0"/>
        <v/>
      </c>
      <c r="P39" s="27"/>
      <c r="Q39" s="27"/>
      <c r="R39" s="1" t="str">
        <f>_xlfn.XLOOKUP(I39,'[1]Planta Est'!$K:$K,'[1]Planta Est'!$M:$M,0,0)</f>
        <v>Encargo</v>
      </c>
    </row>
    <row r="40" spans="1:18" ht="15">
      <c r="A40" s="20"/>
      <c r="B40" s="20" t="s">
        <v>34</v>
      </c>
      <c r="C40" s="21" t="s">
        <v>34</v>
      </c>
      <c r="D40" s="21" t="s">
        <v>34</v>
      </c>
      <c r="E40" s="21" t="s">
        <v>34</v>
      </c>
      <c r="F40" s="22" t="s">
        <v>34</v>
      </c>
      <c r="G40" s="23" t="s">
        <v>34</v>
      </c>
      <c r="H40" s="32">
        <v>31</v>
      </c>
      <c r="I40" s="33">
        <v>1053341115</v>
      </c>
      <c r="J40" s="26" t="s">
        <v>35</v>
      </c>
      <c r="K40" s="26" t="s">
        <v>33</v>
      </c>
      <c r="L40" s="27" t="str">
        <f>_xlfn.XLOOKUP(I40,'[1]Planta Est'!$K:$K,'[1]Planta Est'!$L:$L,0,0)</f>
        <v>ROCHA ORTIZ KHRISTIAM FELIPE</v>
      </c>
      <c r="M40" s="28"/>
      <c r="N40" s="28"/>
      <c r="O40" s="29" t="str">
        <f t="shared" si="0"/>
        <v/>
      </c>
      <c r="P40" s="27"/>
      <c r="Q40" s="27"/>
      <c r="R40" s="1" t="str">
        <f>_xlfn.XLOOKUP(I40,'[1]Planta Est'!$K:$K,'[1]Planta Est'!$M:$M,0,0)</f>
        <v>Encargo</v>
      </c>
    </row>
    <row r="41" spans="1:18" ht="15">
      <c r="A41" s="20"/>
      <c r="B41" s="20" t="s">
        <v>34</v>
      </c>
      <c r="C41" s="21" t="s">
        <v>34</v>
      </c>
      <c r="D41" s="21" t="s">
        <v>34</v>
      </c>
      <c r="E41" s="21" t="s">
        <v>34</v>
      </c>
      <c r="F41" s="22" t="s">
        <v>34</v>
      </c>
      <c r="G41" s="23" t="s">
        <v>34</v>
      </c>
      <c r="H41" s="32">
        <v>32</v>
      </c>
      <c r="I41" s="33">
        <v>1075680600</v>
      </c>
      <c r="J41" s="26" t="s">
        <v>23</v>
      </c>
      <c r="K41" s="26" t="s">
        <v>33</v>
      </c>
      <c r="L41" s="27" t="str">
        <f>_xlfn.XLOOKUP(I41,'[1]Planta Est'!$K:$K,'[1]Planta Est'!$L:$L,0,0)</f>
        <v>JIMENEZ RODRIGUEZ BLAYITD SOLEY</v>
      </c>
      <c r="M41" s="28"/>
      <c r="N41" s="28"/>
      <c r="O41" s="29" t="str">
        <f t="shared" si="0"/>
        <v/>
      </c>
      <c r="P41" s="27"/>
      <c r="Q41" s="27"/>
      <c r="R41" s="1">
        <f>_xlfn.XLOOKUP(I41,'[1]Planta Est'!$K:$K,'[1]Planta Est'!$M:$M,0,0)</f>
        <v>0</v>
      </c>
    </row>
    <row r="42" spans="1:18" ht="15">
      <c r="A42" s="20"/>
      <c r="B42" s="20" t="s">
        <v>34</v>
      </c>
      <c r="C42" s="21" t="s">
        <v>34</v>
      </c>
      <c r="D42" s="21" t="s">
        <v>34</v>
      </c>
      <c r="E42" s="21" t="s">
        <v>34</v>
      </c>
      <c r="F42" s="22" t="s">
        <v>34</v>
      </c>
      <c r="G42" s="23" t="s">
        <v>34</v>
      </c>
      <c r="H42" s="32">
        <v>33</v>
      </c>
      <c r="I42" s="33">
        <v>1022988122</v>
      </c>
      <c r="J42" s="26" t="s">
        <v>23</v>
      </c>
      <c r="K42" s="26" t="s">
        <v>33</v>
      </c>
      <c r="L42" s="27" t="str">
        <f>_xlfn.XLOOKUP(I42,'[1]Planta Est'!$K:$K,'[1]Planta Est'!$L:$L,0,0)</f>
        <v>HUERTAS RIVERA JESSY GERALDINE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34</v>
      </c>
      <c r="C43" s="21" t="s">
        <v>34</v>
      </c>
      <c r="D43" s="21" t="s">
        <v>34</v>
      </c>
      <c r="E43" s="21" t="s">
        <v>34</v>
      </c>
      <c r="F43" s="22" t="s">
        <v>34</v>
      </c>
      <c r="G43" s="23" t="s">
        <v>34</v>
      </c>
      <c r="H43" s="32">
        <v>34</v>
      </c>
      <c r="I43" s="33">
        <v>0</v>
      </c>
      <c r="J43" s="26" t="s">
        <v>23</v>
      </c>
      <c r="K43" s="26" t="s">
        <v>33</v>
      </c>
      <c r="L43" s="27">
        <f>_xlfn.XLOOKUP(I43,'[1]Planta Est'!$K:$K,'[1]Planta Est'!$L:$L,0,0)</f>
        <v>0</v>
      </c>
      <c r="M43" s="28"/>
      <c r="N43" s="28"/>
      <c r="O43" s="29" t="str">
        <f t="shared" si="0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34</v>
      </c>
      <c r="C44" s="21" t="s">
        <v>34</v>
      </c>
      <c r="D44" s="21" t="s">
        <v>34</v>
      </c>
      <c r="E44" s="21" t="s">
        <v>34</v>
      </c>
      <c r="F44" s="22" t="s">
        <v>34</v>
      </c>
      <c r="G44" s="23" t="s">
        <v>34</v>
      </c>
      <c r="H44" s="32">
        <v>35</v>
      </c>
      <c r="I44" s="33">
        <v>0</v>
      </c>
      <c r="J44" s="26" t="s">
        <v>23</v>
      </c>
      <c r="K44" s="26" t="s">
        <v>33</v>
      </c>
      <c r="L44" s="27">
        <f>_xlfn.XLOOKUP(I44,'[1]Planta Est'!$K:$K,'[1]Planta Est'!$L:$L,0,0)</f>
        <v>0</v>
      </c>
      <c r="M44" s="28"/>
      <c r="N44" s="28"/>
      <c r="O44" s="29" t="str">
        <f t="shared" si="0"/>
        <v/>
      </c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34</v>
      </c>
      <c r="C45" s="21" t="s">
        <v>34</v>
      </c>
      <c r="D45" s="21" t="s">
        <v>34</v>
      </c>
      <c r="E45" s="21" t="s">
        <v>34</v>
      </c>
      <c r="F45" s="22" t="s">
        <v>34</v>
      </c>
      <c r="G45" s="23" t="s">
        <v>34</v>
      </c>
      <c r="H45" s="32">
        <v>36</v>
      </c>
      <c r="I45" s="33">
        <v>80912239</v>
      </c>
      <c r="J45" s="26" t="s">
        <v>30</v>
      </c>
      <c r="K45" s="26" t="s">
        <v>36</v>
      </c>
      <c r="L45" s="27" t="str">
        <f>_xlfn.XLOOKUP(I45,'[1]Planta Est'!$K:$K,'[1]Planta Est'!$L:$L,0,0)</f>
        <v>VALDERRAMA DIAZ HECTOR DANIEL</v>
      </c>
      <c r="M45" s="28"/>
      <c r="N45" s="28"/>
      <c r="O45" s="29" t="str">
        <f t="shared" si="0"/>
        <v/>
      </c>
      <c r="P45" s="27"/>
      <c r="Q45" s="27"/>
      <c r="R45" s="1" t="str">
        <f>_xlfn.XLOOKUP(I45,'[1]Planta Est'!$K:$K,'[1]Planta Est'!$M:$M,0,0)</f>
        <v>Encargo</v>
      </c>
    </row>
    <row r="46" spans="1:18" ht="15">
      <c r="A46" s="20"/>
      <c r="B46" s="20" t="s">
        <v>34</v>
      </c>
      <c r="C46" s="21" t="s">
        <v>34</v>
      </c>
      <c r="D46" s="21" t="s">
        <v>34</v>
      </c>
      <c r="E46" s="21" t="s">
        <v>34</v>
      </c>
      <c r="F46" s="22" t="s">
        <v>34</v>
      </c>
      <c r="G46" s="23" t="s">
        <v>34</v>
      </c>
      <c r="H46" s="32">
        <v>37</v>
      </c>
      <c r="I46" s="33">
        <v>79690367</v>
      </c>
      <c r="J46" s="26" t="s">
        <v>30</v>
      </c>
      <c r="K46" s="26" t="s">
        <v>36</v>
      </c>
      <c r="L46" s="27" t="str">
        <f>_xlfn.XLOOKUP(I46,'[1]Planta Est'!$K:$K,'[1]Planta Est'!$L:$L,0,0)</f>
        <v>SARMIENTO MORENO NILSER YECID</v>
      </c>
      <c r="M46" s="28"/>
      <c r="N46" s="28"/>
      <c r="O46" s="29" t="str">
        <f t="shared" si="0"/>
        <v/>
      </c>
      <c r="P46" s="27"/>
      <c r="Q46" s="27"/>
      <c r="R46" s="1" t="str">
        <f>_xlfn.XLOOKUP(I46,'[1]Planta Est'!$K:$K,'[1]Planta Est'!$M:$M,0,0)</f>
        <v>Encargo</v>
      </c>
    </row>
    <row r="47" spans="1:18" ht="15">
      <c r="A47" s="20"/>
      <c r="B47" s="20" t="s">
        <v>34</v>
      </c>
      <c r="C47" s="21" t="s">
        <v>34</v>
      </c>
      <c r="D47" s="21" t="s">
        <v>34</v>
      </c>
      <c r="E47" s="21" t="s">
        <v>34</v>
      </c>
      <c r="F47" s="22" t="s">
        <v>34</v>
      </c>
      <c r="G47" s="23" t="s">
        <v>34</v>
      </c>
      <c r="H47" s="32">
        <v>38</v>
      </c>
      <c r="I47" s="33">
        <v>79524883</v>
      </c>
      <c r="J47" s="26" t="s">
        <v>30</v>
      </c>
      <c r="K47" s="26" t="s">
        <v>36</v>
      </c>
      <c r="L47" s="27" t="str">
        <f>_xlfn.XLOOKUP(I47,'[1]Planta Est'!$K:$K,'[1]Planta Est'!$L:$L,0,0)</f>
        <v>SOTO ORDOÑEZ CESAR DANIEL</v>
      </c>
      <c r="M47" s="28"/>
      <c r="N47" s="28"/>
      <c r="O47" s="29" t="str">
        <f t="shared" si="0"/>
        <v/>
      </c>
      <c r="P47" s="27"/>
      <c r="Q47" s="27"/>
      <c r="R47" s="1" t="str">
        <f>_xlfn.XLOOKUP(I47,'[1]Planta Est'!$K:$K,'[1]Planta Est'!$M:$M,0,0)</f>
        <v>Encargo</v>
      </c>
    </row>
    <row r="48" spans="1:18" ht="15">
      <c r="A48" s="20"/>
      <c r="B48" s="20" t="s">
        <v>34</v>
      </c>
      <c r="C48" s="21" t="s">
        <v>34</v>
      </c>
      <c r="D48" s="21" t="s">
        <v>34</v>
      </c>
      <c r="E48" s="21" t="s">
        <v>34</v>
      </c>
      <c r="F48" s="22" t="s">
        <v>34</v>
      </c>
      <c r="G48" s="23" t="s">
        <v>34</v>
      </c>
      <c r="H48" s="32">
        <v>39</v>
      </c>
      <c r="I48" s="33">
        <v>79210123</v>
      </c>
      <c r="J48" s="26" t="s">
        <v>30</v>
      </c>
      <c r="K48" s="26" t="s">
        <v>36</v>
      </c>
      <c r="L48" s="27" t="str">
        <f>_xlfn.XLOOKUP(I48,'[1]Planta Est'!$K:$K,'[1]Planta Est'!$L:$L,0,0)</f>
        <v>CASTIBLANCO RATIVA HERLEN</v>
      </c>
      <c r="M48" s="28"/>
      <c r="N48" s="28"/>
      <c r="O48" s="29" t="str">
        <f t="shared" si="0"/>
        <v/>
      </c>
      <c r="P48" s="27"/>
      <c r="Q48" s="27"/>
      <c r="R48" s="1" t="str">
        <f>_xlfn.XLOOKUP(I48,'[1]Planta Est'!$K:$K,'[1]Planta Est'!$M:$M,0,0)</f>
        <v>Encargo</v>
      </c>
    </row>
    <row r="49" spans="1:18" ht="15">
      <c r="A49" s="20"/>
      <c r="B49" s="20" t="s">
        <v>34</v>
      </c>
      <c r="C49" s="21" t="s">
        <v>34</v>
      </c>
      <c r="D49" s="21" t="s">
        <v>34</v>
      </c>
      <c r="E49" s="21" t="s">
        <v>34</v>
      </c>
      <c r="F49" s="22" t="s">
        <v>34</v>
      </c>
      <c r="G49" s="23" t="s">
        <v>34</v>
      </c>
      <c r="H49" s="32">
        <v>40</v>
      </c>
      <c r="I49" s="33">
        <v>0</v>
      </c>
      <c r="J49" s="26" t="s">
        <v>23</v>
      </c>
      <c r="K49" s="26" t="s">
        <v>37</v>
      </c>
      <c r="L49" s="27">
        <f>_xlfn.XLOOKUP(I49,'[1]Planta Est'!$K:$K,'[1]Planta Est'!$L:$L,0,0)</f>
        <v>0</v>
      </c>
      <c r="M49" s="28"/>
      <c r="N49" s="28"/>
      <c r="O49" s="29" t="str">
        <f t="shared" si="0"/>
        <v/>
      </c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34</v>
      </c>
      <c r="C50" s="21" t="s">
        <v>34</v>
      </c>
      <c r="D50" s="21" t="s">
        <v>34</v>
      </c>
      <c r="E50" s="21" t="s">
        <v>34</v>
      </c>
      <c r="F50" s="22" t="s">
        <v>34</v>
      </c>
      <c r="G50" s="23" t="s">
        <v>34</v>
      </c>
      <c r="H50" s="32">
        <v>41</v>
      </c>
      <c r="I50" s="33">
        <v>52972148</v>
      </c>
      <c r="J50" s="26" t="s">
        <v>23</v>
      </c>
      <c r="K50" s="26" t="s">
        <v>37</v>
      </c>
      <c r="L50" s="27" t="str">
        <f>_xlfn.XLOOKUP(I50,'[1]Planta Est'!$K:$K,'[1]Planta Est'!$L:$L,0,0)</f>
        <v>HORTUA LUZ ALEDY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34</v>
      </c>
      <c r="C51" s="21" t="s">
        <v>34</v>
      </c>
      <c r="D51" s="21" t="s">
        <v>34</v>
      </c>
      <c r="E51" s="21" t="s">
        <v>34</v>
      </c>
      <c r="F51" s="22" t="s">
        <v>34</v>
      </c>
      <c r="G51" s="23" t="s">
        <v>34</v>
      </c>
      <c r="H51" s="32">
        <v>42</v>
      </c>
      <c r="I51" s="33">
        <v>35374340</v>
      </c>
      <c r="J51" s="26" t="s">
        <v>23</v>
      </c>
      <c r="K51" s="26" t="s">
        <v>37</v>
      </c>
      <c r="L51" s="27" t="str">
        <f>_xlfn.XLOOKUP(I51,'[1]Planta Est'!$K:$K,'[1]Planta Est'!$L:$L,0,0)</f>
        <v>JIMENEZ RODRIGUEZ OLINDA</v>
      </c>
      <c r="M51" s="28"/>
      <c r="N51" s="28"/>
      <c r="O51" s="29" t="str">
        <f t="shared" si="0"/>
        <v/>
      </c>
      <c r="P51" s="27"/>
      <c r="Q51" s="27"/>
      <c r="R51" s="1" t="str">
        <f>_xlfn.XLOOKUP(I51,'[1]Planta Est'!$K:$K,'[1]Planta Est'!$M:$M,0,0)</f>
        <v>Encargo</v>
      </c>
    </row>
    <row r="52" spans="1:18" ht="15">
      <c r="A52" s="20"/>
      <c r="B52" s="20" t="s">
        <v>34</v>
      </c>
      <c r="C52" s="21" t="s">
        <v>34</v>
      </c>
      <c r="D52" s="21" t="s">
        <v>34</v>
      </c>
      <c r="E52" s="21" t="s">
        <v>34</v>
      </c>
      <c r="F52" s="22" t="s">
        <v>34</v>
      </c>
      <c r="G52" s="23" t="s">
        <v>34</v>
      </c>
      <c r="H52" s="32">
        <v>43</v>
      </c>
      <c r="I52" s="33">
        <v>1022946639</v>
      </c>
      <c r="J52" s="26" t="s">
        <v>23</v>
      </c>
      <c r="K52" s="26" t="s">
        <v>37</v>
      </c>
      <c r="L52" s="27" t="str">
        <f>_xlfn.XLOOKUP(I52,'[1]Planta Est'!$K:$K,'[1]Planta Est'!$L:$L,0,0)</f>
        <v>MORA GONZALEZ JOSE JOAN</v>
      </c>
      <c r="M52" s="28"/>
      <c r="N52" s="28"/>
      <c r="O52" s="29" t="str">
        <f t="shared" si="0"/>
        <v/>
      </c>
      <c r="P52" s="27"/>
      <c r="Q52" s="27"/>
      <c r="R52" s="1">
        <f>_xlfn.XLOOKUP(I52,'[1]Planta Est'!$K:$K,'[1]Planta Est'!$M:$M,0,0)</f>
        <v>0</v>
      </c>
    </row>
    <row r="53" spans="1:18" ht="15">
      <c r="A53" s="20"/>
      <c r="B53" s="20" t="s">
        <v>34</v>
      </c>
      <c r="C53" s="21" t="s">
        <v>34</v>
      </c>
      <c r="D53" s="21" t="s">
        <v>34</v>
      </c>
      <c r="E53" s="21" t="s">
        <v>34</v>
      </c>
      <c r="F53" s="22" t="s">
        <v>34</v>
      </c>
      <c r="G53" s="23" t="s">
        <v>34</v>
      </c>
      <c r="H53" s="32">
        <v>44</v>
      </c>
      <c r="I53" s="33">
        <v>52378684</v>
      </c>
      <c r="J53" s="26" t="s">
        <v>23</v>
      </c>
      <c r="K53" s="26" t="s">
        <v>37</v>
      </c>
      <c r="L53" s="27" t="str">
        <f>_xlfn.XLOOKUP(I53,'[1]Planta Est'!$K:$K,'[1]Planta Est'!$L:$L,0,0)</f>
        <v>RODRIGUEZ ROMERO ELIZABETH</v>
      </c>
      <c r="M53" s="28"/>
      <c r="N53" s="28"/>
      <c r="O53" s="29" t="str">
        <f t="shared" si="0"/>
        <v/>
      </c>
      <c r="P53" s="27"/>
      <c r="Q53" s="27"/>
      <c r="R53" s="1" t="str">
        <f>_xlfn.XLOOKUP(I53,'[1]Planta Est'!$K:$K,'[1]Planta Est'!$M:$M,0,0)</f>
        <v>Encargo</v>
      </c>
    </row>
    <row r="54" spans="1:18" ht="15">
      <c r="A54" s="20"/>
      <c r="B54" s="20" t="s">
        <v>34</v>
      </c>
      <c r="C54" s="21" t="s">
        <v>34</v>
      </c>
      <c r="D54" s="21" t="s">
        <v>34</v>
      </c>
      <c r="E54" s="21" t="s">
        <v>34</v>
      </c>
      <c r="F54" s="22" t="s">
        <v>34</v>
      </c>
      <c r="G54" s="23" t="s">
        <v>34</v>
      </c>
      <c r="H54" s="32">
        <v>45</v>
      </c>
      <c r="I54" s="33">
        <v>52110612</v>
      </c>
      <c r="J54" s="26" t="s">
        <v>23</v>
      </c>
      <c r="K54" s="26" t="s">
        <v>37</v>
      </c>
      <c r="L54" s="27" t="str">
        <f>_xlfn.XLOOKUP(I54,'[1]Planta Est'!$K:$K,'[1]Planta Est'!$L:$L,0,0)</f>
        <v>RUIZ GONZALEZ INGRID PAOLA</v>
      </c>
      <c r="M54" s="28"/>
      <c r="N54" s="28"/>
      <c r="O54" s="29" t="str">
        <f t="shared" si="0"/>
        <v/>
      </c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34</v>
      </c>
      <c r="C55" s="21" t="s">
        <v>34</v>
      </c>
      <c r="D55" s="21" t="s">
        <v>34</v>
      </c>
      <c r="E55" s="21" t="s">
        <v>34</v>
      </c>
      <c r="F55" s="22" t="s">
        <v>34</v>
      </c>
      <c r="G55" s="23" t="s">
        <v>34</v>
      </c>
      <c r="H55" s="32">
        <v>46</v>
      </c>
      <c r="I55" s="33">
        <v>79820666</v>
      </c>
      <c r="J55" s="26" t="s">
        <v>23</v>
      </c>
      <c r="K55" s="26" t="s">
        <v>37</v>
      </c>
      <c r="L55" s="27" t="str">
        <f>_xlfn.XLOOKUP(I55,'[1]Planta Est'!$K:$K,'[1]Planta Est'!$L:$L,0,0)</f>
        <v>SANTAMARIA FONTECHA EDILMAR</v>
      </c>
      <c r="M55" s="28"/>
      <c r="N55" s="28"/>
      <c r="O55" s="29" t="str">
        <f t="shared" si="0"/>
        <v/>
      </c>
      <c r="P55" s="27"/>
      <c r="Q55" s="27"/>
      <c r="R55" s="1">
        <f>_xlfn.XLOOKUP(I55,'[1]Planta Est'!$K:$K,'[1]Planta Est'!$M:$M,0,0)</f>
        <v>0</v>
      </c>
    </row>
    <row r="56" spans="1:18" ht="15">
      <c r="A56" s="20"/>
      <c r="B56" s="20" t="s">
        <v>34</v>
      </c>
      <c r="C56" s="21" t="s">
        <v>34</v>
      </c>
      <c r="D56" s="21" t="s">
        <v>34</v>
      </c>
      <c r="E56" s="21" t="s">
        <v>34</v>
      </c>
      <c r="F56" s="22" t="s">
        <v>34</v>
      </c>
      <c r="G56" s="23" t="s">
        <v>34</v>
      </c>
      <c r="H56" s="32">
        <v>47</v>
      </c>
      <c r="I56" s="33">
        <v>1033685815</v>
      </c>
      <c r="J56" s="26" t="s">
        <v>23</v>
      </c>
      <c r="K56" s="26" t="s">
        <v>37</v>
      </c>
      <c r="L56" s="27" t="str">
        <f>_xlfn.XLOOKUP(I56,'[1]Planta Est'!$K:$K,'[1]Planta Est'!$L:$L,0,0)</f>
        <v>CALDERON BERNAL IVONNE TATIANA</v>
      </c>
      <c r="M56" s="28"/>
      <c r="N56" s="28"/>
      <c r="O56" s="29" t="str">
        <f t="shared" si="0"/>
        <v/>
      </c>
      <c r="P56" s="27"/>
      <c r="Q56" s="27"/>
      <c r="R56" s="1" t="str">
        <f>_xlfn.XLOOKUP(I56,'[1]Planta Est'!$K:$K,'[1]Planta Est'!$M:$M,0,0)</f>
        <v>Encargo</v>
      </c>
    </row>
    <row r="57" spans="1:18" ht="15">
      <c r="A57" s="20"/>
      <c r="B57" s="20" t="s">
        <v>34</v>
      </c>
      <c r="C57" s="21" t="s">
        <v>34</v>
      </c>
      <c r="D57" s="21" t="s">
        <v>34</v>
      </c>
      <c r="E57" s="21" t="s">
        <v>34</v>
      </c>
      <c r="F57" s="22" t="s">
        <v>34</v>
      </c>
      <c r="G57" s="23" t="s">
        <v>34</v>
      </c>
      <c r="H57" s="32">
        <v>48</v>
      </c>
      <c r="I57" s="33">
        <v>1022408254</v>
      </c>
      <c r="J57" s="26" t="s">
        <v>23</v>
      </c>
      <c r="K57" s="26" t="s">
        <v>37</v>
      </c>
      <c r="L57" s="27" t="str">
        <f>_xlfn.XLOOKUP(I57,'[1]Planta Est'!$K:$K,'[1]Planta Est'!$L:$L,0,0)</f>
        <v>CAMPOS BERRIO SEBASTIAN ADOLFO</v>
      </c>
      <c r="M57" s="28"/>
      <c r="N57" s="28"/>
      <c r="O57" s="29" t="str">
        <f t="shared" si="0"/>
        <v/>
      </c>
      <c r="P57" s="27"/>
      <c r="Q57" s="27"/>
      <c r="R57" s="1" t="str">
        <f>_xlfn.XLOOKUP(I57,'[1]Planta Est'!$K:$K,'[1]Planta Est'!$M:$M,0,0)</f>
        <v>Encargo</v>
      </c>
    </row>
    <row r="58" spans="1:18" ht="15">
      <c r="A58" s="20"/>
      <c r="B58" s="20" t="s">
        <v>34</v>
      </c>
      <c r="C58" s="21" t="s">
        <v>34</v>
      </c>
      <c r="D58" s="21" t="s">
        <v>34</v>
      </c>
      <c r="E58" s="21" t="s">
        <v>34</v>
      </c>
      <c r="F58" s="22" t="s">
        <v>34</v>
      </c>
      <c r="G58" s="23" t="s">
        <v>34</v>
      </c>
      <c r="H58" s="32">
        <v>49</v>
      </c>
      <c r="I58" s="33">
        <v>52068524</v>
      </c>
      <c r="J58" s="26" t="s">
        <v>23</v>
      </c>
      <c r="K58" s="26" t="s">
        <v>37</v>
      </c>
      <c r="L58" s="27" t="str">
        <f>_xlfn.XLOOKUP(I58,'[1]Planta Est'!$K:$K,'[1]Planta Est'!$L:$L,0,0)</f>
        <v>CALDERON CORZO LIGIA</v>
      </c>
      <c r="M58" s="28"/>
      <c r="N58" s="28"/>
      <c r="O58" s="29" t="str">
        <f t="shared" si="0"/>
        <v/>
      </c>
      <c r="P58" s="27"/>
      <c r="Q58" s="27"/>
      <c r="R58" s="1" t="str">
        <f>_xlfn.XLOOKUP(I58,'[1]Planta Est'!$K:$K,'[1]Planta Est'!$M:$M,0,0)</f>
        <v>Encargo</v>
      </c>
    </row>
    <row r="59" spans="1:18" ht="15">
      <c r="A59" s="20"/>
      <c r="B59" s="20" t="s">
        <v>34</v>
      </c>
      <c r="C59" s="21" t="s">
        <v>34</v>
      </c>
      <c r="D59" s="21" t="s">
        <v>34</v>
      </c>
      <c r="E59" s="21" t="s">
        <v>34</v>
      </c>
      <c r="F59" s="22" t="s">
        <v>34</v>
      </c>
      <c r="G59" s="23" t="s">
        <v>34</v>
      </c>
      <c r="H59" s="32">
        <v>50</v>
      </c>
      <c r="I59" s="33">
        <v>79854402</v>
      </c>
      <c r="J59" s="26" t="s">
        <v>23</v>
      </c>
      <c r="K59" s="26" t="s">
        <v>37</v>
      </c>
      <c r="L59" s="27" t="str">
        <f>_xlfn.XLOOKUP(I59,'[1]Planta Est'!$K:$K,'[1]Planta Est'!$L:$L,0,0)</f>
        <v>HERNANDEZ GOMEZ MARIO ERNESTO</v>
      </c>
      <c r="M59" s="28"/>
      <c r="N59" s="28"/>
      <c r="O59" s="29" t="str">
        <f t="shared" si="0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34</v>
      </c>
      <c r="C60" s="21" t="s">
        <v>34</v>
      </c>
      <c r="D60" s="21" t="s">
        <v>34</v>
      </c>
      <c r="E60" s="21" t="s">
        <v>34</v>
      </c>
      <c r="F60" s="22" t="s">
        <v>34</v>
      </c>
      <c r="G60" s="23" t="s">
        <v>34</v>
      </c>
      <c r="H60" s="32">
        <v>51</v>
      </c>
      <c r="I60" s="33">
        <v>79943630</v>
      </c>
      <c r="J60" s="26" t="s">
        <v>23</v>
      </c>
      <c r="K60" s="26" t="s">
        <v>37</v>
      </c>
      <c r="L60" s="27" t="str">
        <f>_xlfn.XLOOKUP(I60,'[1]Planta Est'!$K:$K,'[1]Planta Est'!$L:$L,0,0)</f>
        <v>BLANCO ALFONSO RICHARD EDWARD</v>
      </c>
      <c r="M60" s="28"/>
      <c r="N60" s="28"/>
      <c r="O60" s="29" t="str">
        <f t="shared" si="0"/>
        <v/>
      </c>
      <c r="P60" s="27"/>
      <c r="Q60" s="27"/>
      <c r="R60" s="1" t="str">
        <f>_xlfn.XLOOKUP(I60,'[1]Planta Est'!$K:$K,'[1]Planta Est'!$M:$M,0,0)</f>
        <v>Encargo</v>
      </c>
    </row>
    <row r="61" spans="1:18" ht="15">
      <c r="A61" s="20"/>
      <c r="B61" s="20" t="s">
        <v>34</v>
      </c>
      <c r="C61" s="21" t="s">
        <v>34</v>
      </c>
      <c r="D61" s="21" t="s">
        <v>34</v>
      </c>
      <c r="E61" s="21" t="s">
        <v>34</v>
      </c>
      <c r="F61" s="22" t="s">
        <v>34</v>
      </c>
      <c r="G61" s="23" t="s">
        <v>34</v>
      </c>
      <c r="H61" s="32">
        <v>52</v>
      </c>
      <c r="I61" s="33">
        <v>1060872305</v>
      </c>
      <c r="J61" s="26" t="s">
        <v>23</v>
      </c>
      <c r="K61" s="26" t="s">
        <v>37</v>
      </c>
      <c r="L61" s="27" t="str">
        <f>_xlfn.XLOOKUP(I61,'[1]Planta Est'!$K:$K,'[1]Planta Est'!$L:$L,0,0)</f>
        <v>DORADO BUITRON LEONELA</v>
      </c>
      <c r="M61" s="28"/>
      <c r="N61" s="28"/>
      <c r="O61" s="29" t="str">
        <f t="shared" si="0"/>
        <v/>
      </c>
      <c r="P61" s="27"/>
      <c r="Q61" s="27"/>
      <c r="R61" s="1">
        <f>_xlfn.XLOOKUP(I61,'[1]Planta Est'!$K:$K,'[1]Planta Est'!$M:$M,0,0)</f>
        <v>0</v>
      </c>
    </row>
    <row r="62" spans="1:18" ht="15">
      <c r="A62" s="20"/>
      <c r="B62" s="20" t="s">
        <v>34</v>
      </c>
      <c r="C62" s="21" t="s">
        <v>34</v>
      </c>
      <c r="D62" s="21" t="s">
        <v>34</v>
      </c>
      <c r="E62" s="21" t="s">
        <v>34</v>
      </c>
      <c r="F62" s="22" t="s">
        <v>34</v>
      </c>
      <c r="G62" s="23" t="s">
        <v>34</v>
      </c>
      <c r="H62" s="32">
        <v>53</v>
      </c>
      <c r="I62" s="33">
        <v>1022382213</v>
      </c>
      <c r="J62" s="26" t="s">
        <v>23</v>
      </c>
      <c r="K62" s="26" t="s">
        <v>37</v>
      </c>
      <c r="L62" s="27" t="str">
        <f>_xlfn.XLOOKUP(I62,'[1]Planta Est'!$K:$K,'[1]Planta Est'!$L:$L,0,0)</f>
        <v>GUTIERREZ LUNA MATILDE</v>
      </c>
      <c r="M62" s="28"/>
      <c r="N62" s="28"/>
      <c r="O62" s="29" t="str">
        <f t="shared" si="0"/>
        <v/>
      </c>
      <c r="P62" s="27"/>
      <c r="Q62" s="27"/>
      <c r="R62" s="1" t="str">
        <f>_xlfn.XLOOKUP(I62,'[1]Planta Est'!$K:$K,'[1]Planta Est'!$M:$M,0,0)</f>
        <v>Encargo</v>
      </c>
    </row>
    <row r="63" spans="1:18" ht="15">
      <c r="A63" s="20"/>
      <c r="B63" s="20" t="s">
        <v>34</v>
      </c>
      <c r="C63" s="21" t="s">
        <v>34</v>
      </c>
      <c r="D63" s="21" t="s">
        <v>34</v>
      </c>
      <c r="E63" s="21" t="s">
        <v>34</v>
      </c>
      <c r="F63" s="22" t="s">
        <v>34</v>
      </c>
      <c r="G63" s="23" t="s">
        <v>34</v>
      </c>
      <c r="H63" s="32">
        <v>54</v>
      </c>
      <c r="I63" s="33">
        <v>52115168</v>
      </c>
      <c r="J63" s="26" t="s">
        <v>23</v>
      </c>
      <c r="K63" s="26" t="s">
        <v>37</v>
      </c>
      <c r="L63" s="27" t="str">
        <f>_xlfn.XLOOKUP(I63,'[1]Planta Est'!$K:$K,'[1]Planta Est'!$L:$L,0,0)</f>
        <v>CARO CIFUENTES MARITZA ELIANA</v>
      </c>
      <c r="M63" s="28"/>
      <c r="N63" s="28"/>
      <c r="O63" s="29" t="str">
        <f t="shared" si="0"/>
        <v/>
      </c>
      <c r="P63" s="27"/>
      <c r="Q63" s="27"/>
      <c r="R63" s="1">
        <f>_xlfn.XLOOKUP(I63,'[1]Planta Est'!$K:$K,'[1]Planta Est'!$M:$M,0,0)</f>
        <v>0</v>
      </c>
    </row>
    <row r="64" spans="1:18" ht="15">
      <c r="A64" s="20"/>
      <c r="B64" s="20" t="s">
        <v>34</v>
      </c>
      <c r="C64" s="21" t="s">
        <v>34</v>
      </c>
      <c r="D64" s="21" t="s">
        <v>34</v>
      </c>
      <c r="E64" s="21" t="s">
        <v>34</v>
      </c>
      <c r="F64" s="22" t="s">
        <v>34</v>
      </c>
      <c r="G64" s="23" t="s">
        <v>34</v>
      </c>
      <c r="H64" s="32">
        <v>55</v>
      </c>
      <c r="I64" s="33">
        <v>52776400</v>
      </c>
      <c r="J64" s="26" t="s">
        <v>23</v>
      </c>
      <c r="K64" s="26" t="s">
        <v>37</v>
      </c>
      <c r="L64" s="27" t="str">
        <f>_xlfn.XLOOKUP(I64,'[1]Planta Est'!$K:$K,'[1]Planta Est'!$L:$L,0,0)</f>
        <v>ABELLO MORENO ISLENA</v>
      </c>
      <c r="M64" s="28"/>
      <c r="N64" s="28"/>
      <c r="O64" s="29" t="str">
        <f t="shared" si="0"/>
        <v/>
      </c>
      <c r="P64" s="27"/>
      <c r="Q64" s="27"/>
      <c r="R64" s="1">
        <f>_xlfn.XLOOKUP(I64,'[1]Planta Est'!$K:$K,'[1]Planta Est'!$M:$M,0,0)</f>
        <v>0</v>
      </c>
    </row>
    <row r="65" spans="1:18" ht="15">
      <c r="A65" s="20"/>
      <c r="B65" s="20" t="s">
        <v>34</v>
      </c>
      <c r="C65" s="21" t="s">
        <v>34</v>
      </c>
      <c r="D65" s="21" t="s">
        <v>34</v>
      </c>
      <c r="E65" s="21" t="s">
        <v>34</v>
      </c>
      <c r="F65" s="22" t="s">
        <v>34</v>
      </c>
      <c r="G65" s="23" t="s">
        <v>34</v>
      </c>
      <c r="H65" s="32">
        <v>56</v>
      </c>
      <c r="I65" s="33">
        <v>1102831769</v>
      </c>
      <c r="J65" s="26" t="s">
        <v>23</v>
      </c>
      <c r="K65" s="26" t="s">
        <v>37</v>
      </c>
      <c r="L65" s="27" t="str">
        <f>_xlfn.XLOOKUP(I65,'[1]Planta Est'!$K:$K,'[1]Planta Est'!$L:$L,0,0)</f>
        <v>DIAZ ALMANZA ADRIANA ISABEL</v>
      </c>
      <c r="M65" s="28"/>
      <c r="N65" s="28"/>
      <c r="O65" s="29" t="str">
        <f t="shared" si="0"/>
        <v/>
      </c>
      <c r="P65" s="27"/>
      <c r="Q65" s="27"/>
      <c r="R65" s="1" t="str">
        <f>_xlfn.XLOOKUP(I65,'[1]Planta Est'!$K:$K,'[1]Planta Est'!$M:$M,0,0)</f>
        <v>Encargo</v>
      </c>
    </row>
    <row r="66" spans="1:18" ht="15">
      <c r="A66" s="20"/>
      <c r="B66" s="20" t="s">
        <v>34</v>
      </c>
      <c r="C66" s="21" t="s">
        <v>34</v>
      </c>
      <c r="D66" s="21" t="s">
        <v>34</v>
      </c>
      <c r="E66" s="21" t="s">
        <v>34</v>
      </c>
      <c r="F66" s="22" t="s">
        <v>34</v>
      </c>
      <c r="G66" s="23" t="s">
        <v>34</v>
      </c>
      <c r="H66" s="32">
        <v>57</v>
      </c>
      <c r="I66" s="33">
        <v>1024545962</v>
      </c>
      <c r="J66" s="26" t="s">
        <v>23</v>
      </c>
      <c r="K66" s="26" t="s">
        <v>37</v>
      </c>
      <c r="L66" s="27" t="str">
        <f>_xlfn.XLOOKUP(I66,'[1]Planta Est'!$K:$K,'[1]Planta Est'!$L:$L,0,0)</f>
        <v>TRIANA CAPERA NELLY JOHANA</v>
      </c>
      <c r="M66" s="28"/>
      <c r="N66" s="28"/>
      <c r="O66" s="29" t="str">
        <f t="shared" si="0"/>
        <v/>
      </c>
      <c r="P66" s="27"/>
      <c r="Q66" s="27"/>
      <c r="R66" s="1" t="str">
        <f>_xlfn.XLOOKUP(I66,'[1]Planta Est'!$K:$K,'[1]Planta Est'!$M:$M,0,0)</f>
        <v>Encargo</v>
      </c>
    </row>
    <row r="67" spans="1:18" ht="15">
      <c r="A67" s="20"/>
      <c r="B67" s="20" t="s">
        <v>34</v>
      </c>
      <c r="C67" s="21" t="s">
        <v>34</v>
      </c>
      <c r="D67" s="21" t="s">
        <v>34</v>
      </c>
      <c r="E67" s="21" t="s">
        <v>34</v>
      </c>
      <c r="F67" s="22" t="s">
        <v>34</v>
      </c>
      <c r="G67" s="23" t="s">
        <v>34</v>
      </c>
      <c r="H67" s="32">
        <v>58</v>
      </c>
      <c r="I67" s="33">
        <v>1022422374</v>
      </c>
      <c r="J67" s="26" t="s">
        <v>23</v>
      </c>
      <c r="K67" s="26" t="s">
        <v>37</v>
      </c>
      <c r="L67" s="27" t="str">
        <f>_xlfn.XLOOKUP(I67,'[1]Planta Est'!$K:$K,'[1]Planta Est'!$L:$L,0,0)</f>
        <v>ROJAS AVAUNZA STIVEN ANDRES</v>
      </c>
      <c r="M67" s="28"/>
      <c r="N67" s="28"/>
      <c r="O67" s="29" t="str">
        <f t="shared" si="0"/>
        <v/>
      </c>
      <c r="P67" s="27"/>
      <c r="Q67" s="27"/>
      <c r="R67" s="1">
        <f>_xlfn.XLOOKUP(I67,'[1]Planta Est'!$K:$K,'[1]Planta Est'!$M:$M,0,0)</f>
        <v>0</v>
      </c>
    </row>
    <row r="68" spans="1:18" ht="15">
      <c r="A68" s="20"/>
      <c r="B68" s="20" t="s">
        <v>34</v>
      </c>
      <c r="C68" s="21" t="s">
        <v>34</v>
      </c>
      <c r="D68" s="21" t="s">
        <v>34</v>
      </c>
      <c r="E68" s="21" t="s">
        <v>34</v>
      </c>
      <c r="F68" s="22" t="s">
        <v>34</v>
      </c>
      <c r="G68" s="23" t="s">
        <v>34</v>
      </c>
      <c r="H68" s="32">
        <v>59</v>
      </c>
      <c r="I68" s="33">
        <v>1070949214</v>
      </c>
      <c r="J68" s="26" t="s">
        <v>23</v>
      </c>
      <c r="K68" s="26" t="s">
        <v>37</v>
      </c>
      <c r="L68" s="27" t="str">
        <f>_xlfn.XLOOKUP(I68,'[1]Planta Est'!$K:$K,'[1]Planta Est'!$L:$L,0,0)</f>
        <v>ROMERO RODRIGUEZ HEYDI NATHALI</v>
      </c>
      <c r="M68" s="28"/>
      <c r="N68" s="28"/>
      <c r="O68" s="29" t="str">
        <f t="shared" si="0"/>
        <v/>
      </c>
      <c r="P68" s="27"/>
      <c r="Q68" s="27"/>
      <c r="R68" s="1" t="str">
        <f>_xlfn.XLOOKUP(I68,'[1]Planta Est'!$K:$K,'[1]Planta Est'!$M:$M,0,0)</f>
        <v>Encargo</v>
      </c>
    </row>
    <row r="69" spans="1:18" ht="15">
      <c r="A69" s="20"/>
      <c r="B69" s="20" t="s">
        <v>34</v>
      </c>
      <c r="C69" s="21" t="s">
        <v>34</v>
      </c>
      <c r="D69" s="21" t="s">
        <v>34</v>
      </c>
      <c r="E69" s="21" t="s">
        <v>34</v>
      </c>
      <c r="F69" s="22" t="s">
        <v>34</v>
      </c>
      <c r="G69" s="23" t="s">
        <v>34</v>
      </c>
      <c r="H69" s="32">
        <v>60</v>
      </c>
      <c r="I69" s="33">
        <v>1026279671</v>
      </c>
      <c r="J69" s="26" t="s">
        <v>23</v>
      </c>
      <c r="K69" s="26" t="s">
        <v>37</v>
      </c>
      <c r="L69" s="27" t="str">
        <f>_xlfn.XLOOKUP(I69,'[1]Planta Est'!$K:$K,'[1]Planta Est'!$L:$L,0,0)</f>
        <v>OYOLA CIFUENTES LAURA VIVIANA</v>
      </c>
      <c r="M69" s="28"/>
      <c r="N69" s="28"/>
      <c r="O69" s="29" t="str">
        <f t="shared" si="0"/>
        <v/>
      </c>
      <c r="P69" s="27"/>
      <c r="Q69" s="27"/>
      <c r="R69" s="1">
        <f>_xlfn.XLOOKUP(I69,'[1]Planta Est'!$K:$K,'[1]Planta Est'!$M:$M,0,0)</f>
        <v>0</v>
      </c>
    </row>
    <row r="70" spans="1:18" ht="15">
      <c r="A70" s="20"/>
      <c r="B70" s="20" t="s">
        <v>34</v>
      </c>
      <c r="C70" s="21" t="s">
        <v>34</v>
      </c>
      <c r="D70" s="21" t="s">
        <v>34</v>
      </c>
      <c r="E70" s="21" t="s">
        <v>34</v>
      </c>
      <c r="F70" s="22" t="s">
        <v>34</v>
      </c>
      <c r="G70" s="23" t="s">
        <v>34</v>
      </c>
      <c r="H70" s="32">
        <v>61</v>
      </c>
      <c r="I70" s="33">
        <v>1031171048</v>
      </c>
      <c r="J70" s="26" t="s">
        <v>23</v>
      </c>
      <c r="K70" s="26" t="s">
        <v>37</v>
      </c>
      <c r="L70" s="27" t="str">
        <f>_xlfn.XLOOKUP(I70,'[1]Planta Est'!$K:$K,'[1]Planta Est'!$L:$L,0,0)</f>
        <v>VIDAL ACHIPIZ ANGY JULIETH</v>
      </c>
      <c r="M70" s="28"/>
      <c r="N70" s="28"/>
      <c r="O70" s="29" t="str">
        <f t="shared" si="0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34</v>
      </c>
      <c r="C71" s="21" t="s">
        <v>34</v>
      </c>
      <c r="D71" s="21" t="s">
        <v>34</v>
      </c>
      <c r="E71" s="21" t="s">
        <v>34</v>
      </c>
      <c r="F71" s="22" t="s">
        <v>34</v>
      </c>
      <c r="G71" s="23" t="s">
        <v>34</v>
      </c>
      <c r="H71" s="32">
        <v>62</v>
      </c>
      <c r="I71" s="33">
        <v>41182979</v>
      </c>
      <c r="J71" s="26" t="s">
        <v>23</v>
      </c>
      <c r="K71" s="26" t="s">
        <v>37</v>
      </c>
      <c r="L71" s="27" t="str">
        <f>_xlfn.XLOOKUP(I71,'[1]Planta Est'!$K:$K,'[1]Planta Est'!$L:$L,0,0)</f>
        <v>MUTUMBAJOY MUTUMBAJOY DORIS DEL CARMEN</v>
      </c>
      <c r="M71" s="28"/>
      <c r="N71" s="28"/>
      <c r="O71" s="29" t="str">
        <f t="shared" si="0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34</v>
      </c>
      <c r="C72" s="21" t="s">
        <v>34</v>
      </c>
      <c r="D72" s="21" t="s">
        <v>34</v>
      </c>
      <c r="E72" s="21" t="s">
        <v>34</v>
      </c>
      <c r="F72" s="22" t="s">
        <v>34</v>
      </c>
      <c r="G72" s="23" t="s">
        <v>34</v>
      </c>
      <c r="H72" s="32">
        <v>63</v>
      </c>
      <c r="I72" s="33">
        <v>53089251</v>
      </c>
      <c r="J72" s="26" t="s">
        <v>23</v>
      </c>
      <c r="K72" s="26" t="s">
        <v>37</v>
      </c>
      <c r="L72" s="27" t="str">
        <f>_xlfn.XLOOKUP(I72,'[1]Planta Est'!$K:$K,'[1]Planta Est'!$L:$L,0,0)</f>
        <v>RINCON RUIZ PAOLA ANDREA</v>
      </c>
      <c r="M72" s="28"/>
      <c r="N72" s="28"/>
      <c r="O72" s="29" t="str">
        <f t="shared" si="0"/>
        <v/>
      </c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34</v>
      </c>
      <c r="C73" s="21" t="s">
        <v>34</v>
      </c>
      <c r="D73" s="21" t="s">
        <v>34</v>
      </c>
      <c r="E73" s="21" t="s">
        <v>34</v>
      </c>
      <c r="F73" s="22" t="s">
        <v>34</v>
      </c>
      <c r="G73" s="23" t="s">
        <v>34</v>
      </c>
      <c r="H73" s="32">
        <v>64</v>
      </c>
      <c r="I73" s="33">
        <v>94517937</v>
      </c>
      <c r="J73" s="26" t="s">
        <v>23</v>
      </c>
      <c r="K73" s="26" t="s">
        <v>37</v>
      </c>
      <c r="L73" s="27" t="str">
        <f>_xlfn.XLOOKUP(I73,'[1]Planta Est'!$K:$K,'[1]Planta Est'!$L:$L,0,0)</f>
        <v>LENIS ARANGO ANDRES FELIPE</v>
      </c>
      <c r="M73" s="28"/>
      <c r="N73" s="28"/>
      <c r="O73" s="29" t="str">
        <f t="shared" si="0"/>
        <v/>
      </c>
      <c r="P73" s="27"/>
      <c r="Q73" s="27"/>
      <c r="R73" s="1">
        <f>_xlfn.XLOOKUP(I73,'[1]Planta Est'!$K:$K,'[1]Planta Est'!$M:$M,0,0)</f>
        <v>0</v>
      </c>
    </row>
    <row r="74" spans="1:18" ht="15">
      <c r="A74" s="20"/>
      <c r="B74" s="20" t="s">
        <v>34</v>
      </c>
      <c r="C74" s="21" t="s">
        <v>34</v>
      </c>
      <c r="D74" s="21" t="s">
        <v>34</v>
      </c>
      <c r="E74" s="21" t="s">
        <v>34</v>
      </c>
      <c r="F74" s="22" t="s">
        <v>34</v>
      </c>
      <c r="G74" s="23" t="s">
        <v>34</v>
      </c>
      <c r="H74" s="32">
        <v>65</v>
      </c>
      <c r="I74" s="33">
        <v>1013630443</v>
      </c>
      <c r="J74" s="26" t="s">
        <v>23</v>
      </c>
      <c r="K74" s="26" t="s">
        <v>37</v>
      </c>
      <c r="L74" s="27" t="str">
        <f>_xlfn.XLOOKUP(I74,'[1]Planta Est'!$K:$K,'[1]Planta Est'!$L:$L,0,0)</f>
        <v>CARDENAS FIESCO JESSICA</v>
      </c>
      <c r="M74" s="28"/>
      <c r="N74" s="28"/>
      <c r="O74" s="29" t="str">
        <f t="shared" si="0"/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34</v>
      </c>
      <c r="C75" s="21" t="s">
        <v>34</v>
      </c>
      <c r="D75" s="21" t="s">
        <v>34</v>
      </c>
      <c r="E75" s="21" t="s">
        <v>34</v>
      </c>
      <c r="F75" s="22" t="s">
        <v>34</v>
      </c>
      <c r="G75" s="23" t="s">
        <v>34</v>
      </c>
      <c r="H75" s="32">
        <v>66</v>
      </c>
      <c r="I75" s="33">
        <v>41182655</v>
      </c>
      <c r="J75" s="26" t="s">
        <v>23</v>
      </c>
      <c r="K75" s="26" t="s">
        <v>37</v>
      </c>
      <c r="L75" s="27" t="str">
        <f>_xlfn.XLOOKUP(I75,'[1]Planta Est'!$K:$K,'[1]Planta Est'!$L:$L,0,0)</f>
        <v>CHINDOY NAZUER SANDRA PATRICIA</v>
      </c>
      <c r="M75" s="28"/>
      <c r="N75" s="28"/>
      <c r="O75" s="29" t="str">
        <f t="shared" ref="O75:O138" si="1">IF(N75="","",_xlfn.XLOOKUP(N75,$A$10:$A$91,$F$10:$F$91,""))</f>
        <v/>
      </c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34</v>
      </c>
      <c r="C76" s="21" t="s">
        <v>34</v>
      </c>
      <c r="D76" s="21" t="s">
        <v>34</v>
      </c>
      <c r="E76" s="21" t="s">
        <v>34</v>
      </c>
      <c r="F76" s="22" t="s">
        <v>34</v>
      </c>
      <c r="G76" s="23" t="s">
        <v>34</v>
      </c>
      <c r="H76" s="32">
        <v>67</v>
      </c>
      <c r="I76" s="33">
        <v>1110518646</v>
      </c>
      <c r="J76" s="26" t="s">
        <v>23</v>
      </c>
      <c r="K76" s="26" t="s">
        <v>37</v>
      </c>
      <c r="L76" s="27" t="str">
        <f>_xlfn.XLOOKUP(I76,'[1]Planta Est'!$K:$K,'[1]Planta Est'!$L:$L,0,0)</f>
        <v>BENAVIDES MILLAN EDNA ROCIO</v>
      </c>
      <c r="M76" s="28"/>
      <c r="N76" s="28"/>
      <c r="O76" s="29" t="str">
        <f t="shared" si="1"/>
        <v/>
      </c>
      <c r="P76" s="27"/>
      <c r="Q76" s="27"/>
      <c r="R76" s="1" t="str">
        <f>_xlfn.XLOOKUP(I76,'[1]Planta Est'!$K:$K,'[1]Planta Est'!$M:$M,0,0)</f>
        <v>Encargo</v>
      </c>
    </row>
    <row r="77" spans="1:18" ht="15">
      <c r="A77" s="20"/>
      <c r="B77" s="20" t="s">
        <v>34</v>
      </c>
      <c r="C77" s="21" t="s">
        <v>34</v>
      </c>
      <c r="D77" s="21" t="s">
        <v>34</v>
      </c>
      <c r="E77" s="21" t="s">
        <v>34</v>
      </c>
      <c r="F77" s="22" t="s">
        <v>34</v>
      </c>
      <c r="G77" s="23" t="s">
        <v>34</v>
      </c>
      <c r="H77" s="32">
        <v>68</v>
      </c>
      <c r="I77" s="33">
        <v>1030667517</v>
      </c>
      <c r="J77" s="26" t="s">
        <v>23</v>
      </c>
      <c r="K77" s="26" t="s">
        <v>37</v>
      </c>
      <c r="L77" s="27" t="str">
        <f>_xlfn.XLOOKUP(I77,'[1]Planta Est'!$K:$K,'[1]Planta Est'!$L:$L,0,0)</f>
        <v>MEJIA CALLEJAS GUILLERMO</v>
      </c>
      <c r="M77" s="28"/>
      <c r="N77" s="28"/>
      <c r="O77" s="29" t="str">
        <f t="shared" si="1"/>
        <v/>
      </c>
      <c r="P77" s="27"/>
      <c r="Q77" s="27"/>
      <c r="R77" s="1" t="str">
        <f>_xlfn.XLOOKUP(I77,'[1]Planta Est'!$K:$K,'[1]Planta Est'!$M:$M,0,0)</f>
        <v>Encargo</v>
      </c>
    </row>
    <row r="78" spans="1:18" ht="15">
      <c r="A78" s="20"/>
      <c r="B78" s="20" t="s">
        <v>34</v>
      </c>
      <c r="C78" s="21" t="s">
        <v>34</v>
      </c>
      <c r="D78" s="21" t="s">
        <v>34</v>
      </c>
      <c r="E78" s="21" t="s">
        <v>34</v>
      </c>
      <c r="F78" s="22" t="s">
        <v>34</v>
      </c>
      <c r="G78" s="23" t="s">
        <v>34</v>
      </c>
      <c r="H78" s="32">
        <v>69</v>
      </c>
      <c r="I78" s="33">
        <v>11797322</v>
      </c>
      <c r="J78" s="26" t="s">
        <v>23</v>
      </c>
      <c r="K78" s="26" t="s">
        <v>37</v>
      </c>
      <c r="L78" s="27" t="str">
        <f>_xlfn.XLOOKUP(I78,'[1]Planta Est'!$K:$K,'[1]Planta Est'!$L:$L,0,0)</f>
        <v>VALOYES CORDOBA ROBINSON JOSE</v>
      </c>
      <c r="M78" s="28"/>
      <c r="N78" s="28"/>
      <c r="O78" s="29" t="str">
        <f t="shared" si="1"/>
        <v/>
      </c>
      <c r="P78" s="27"/>
      <c r="Q78" s="27"/>
      <c r="R78" s="1" t="str">
        <f>_xlfn.XLOOKUP(I78,'[1]Planta Est'!$K:$K,'[1]Planta Est'!$M:$M,0,0)</f>
        <v>Encargo</v>
      </c>
    </row>
    <row r="79" spans="1:18" ht="15">
      <c r="A79" s="20"/>
      <c r="B79" s="20" t="s">
        <v>34</v>
      </c>
      <c r="C79" s="21" t="s">
        <v>34</v>
      </c>
      <c r="D79" s="21" t="s">
        <v>34</v>
      </c>
      <c r="E79" s="21" t="s">
        <v>34</v>
      </c>
      <c r="F79" s="22" t="s">
        <v>34</v>
      </c>
      <c r="G79" s="23" t="s">
        <v>34</v>
      </c>
      <c r="H79" s="32">
        <v>70</v>
      </c>
      <c r="I79" s="33">
        <v>23620564</v>
      </c>
      <c r="J79" s="26" t="s">
        <v>23</v>
      </c>
      <c r="K79" s="26" t="s">
        <v>37</v>
      </c>
      <c r="L79" s="27" t="str">
        <f>_xlfn.XLOOKUP(I79,'[1]Planta Est'!$K:$K,'[1]Planta Est'!$L:$L,0,0)</f>
        <v>ALDANA SALGADO BLANCA CECILIA</v>
      </c>
      <c r="M79" s="28"/>
      <c r="N79" s="28"/>
      <c r="O79" s="29" t="str">
        <f t="shared" si="1"/>
        <v/>
      </c>
      <c r="P79" s="27"/>
      <c r="Q79" s="27"/>
      <c r="R79" s="1" t="str">
        <f>_xlfn.XLOOKUP(I79,'[1]Planta Est'!$K:$K,'[1]Planta Est'!$M:$M,0,0)</f>
        <v>Encargo</v>
      </c>
    </row>
    <row r="80" spans="1:18" ht="15">
      <c r="A80" s="20"/>
      <c r="B80" s="20" t="s">
        <v>34</v>
      </c>
      <c r="C80" s="21" t="s">
        <v>34</v>
      </c>
      <c r="D80" s="21" t="s">
        <v>34</v>
      </c>
      <c r="E80" s="21" t="s">
        <v>34</v>
      </c>
      <c r="F80" s="22" t="s">
        <v>34</v>
      </c>
      <c r="G80" s="23" t="s">
        <v>34</v>
      </c>
      <c r="H80" s="32">
        <v>71</v>
      </c>
      <c r="I80" s="33">
        <v>80253238</v>
      </c>
      <c r="J80" s="26" t="s">
        <v>23</v>
      </c>
      <c r="K80" s="26" t="s">
        <v>37</v>
      </c>
      <c r="L80" s="27" t="str">
        <f>_xlfn.XLOOKUP(I80,'[1]Planta Est'!$K:$K,'[1]Planta Est'!$L:$L,0,0)</f>
        <v>GUTIERREZ ZAMUDIO HENRY GIOVANNI</v>
      </c>
      <c r="M80" s="28"/>
      <c r="N80" s="28"/>
      <c r="O80" s="29" t="str">
        <f t="shared" si="1"/>
        <v/>
      </c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34</v>
      </c>
      <c r="C81" s="21" t="s">
        <v>34</v>
      </c>
      <c r="D81" s="21" t="s">
        <v>34</v>
      </c>
      <c r="E81" s="21" t="s">
        <v>34</v>
      </c>
      <c r="F81" s="22" t="s">
        <v>34</v>
      </c>
      <c r="G81" s="23" t="s">
        <v>34</v>
      </c>
      <c r="H81" s="32">
        <v>72</v>
      </c>
      <c r="I81" s="33">
        <v>1030614814</v>
      </c>
      <c r="J81" s="26" t="s">
        <v>23</v>
      </c>
      <c r="K81" s="26" t="s">
        <v>37</v>
      </c>
      <c r="L81" s="27" t="str">
        <f>_xlfn.XLOOKUP(I81,'[1]Planta Est'!$K:$K,'[1]Planta Est'!$L:$L,0,0)</f>
        <v>CASTILLO GOMEZ DIEGO ANDREY</v>
      </c>
      <c r="M81" s="28"/>
      <c r="N81" s="28"/>
      <c r="O81" s="29" t="str">
        <f t="shared" si="1"/>
        <v/>
      </c>
      <c r="P81" s="27"/>
      <c r="Q81" s="27"/>
      <c r="R81" s="1">
        <v>0</v>
      </c>
    </row>
    <row r="82" spans="1:18" ht="15">
      <c r="A82" s="20"/>
      <c r="B82" s="20" t="s">
        <v>34</v>
      </c>
      <c r="C82" s="21" t="s">
        <v>34</v>
      </c>
      <c r="D82" s="21" t="s">
        <v>34</v>
      </c>
      <c r="E82" s="21" t="s">
        <v>34</v>
      </c>
      <c r="F82" s="22" t="s">
        <v>34</v>
      </c>
      <c r="G82" s="23" t="s">
        <v>34</v>
      </c>
      <c r="H82" s="32">
        <v>73</v>
      </c>
      <c r="I82" s="33">
        <v>4207840</v>
      </c>
      <c r="J82" s="26" t="s">
        <v>23</v>
      </c>
      <c r="K82" s="26" t="s">
        <v>37</v>
      </c>
      <c r="L82" s="27" t="str">
        <f>_xlfn.XLOOKUP(I82,'[1]Planta Est'!$K:$K,'[1]Planta Est'!$L:$L,0,0)</f>
        <v>GIL MONTOYA JESUS ANTONIO</v>
      </c>
      <c r="M82" s="28"/>
      <c r="N82" s="28"/>
      <c r="O82" s="29" t="str">
        <f t="shared" si="1"/>
        <v/>
      </c>
      <c r="P82" s="27"/>
      <c r="Q82" s="27"/>
      <c r="R82" s="1">
        <f>_xlfn.XLOOKUP(I82,'[1]Planta Est'!$K:$K,'[1]Planta Est'!$M:$M,0,0)</f>
        <v>0</v>
      </c>
    </row>
    <row r="83" spans="1:18" ht="15">
      <c r="A83" s="20"/>
      <c r="B83" s="20" t="s">
        <v>34</v>
      </c>
      <c r="C83" s="21" t="s">
        <v>34</v>
      </c>
      <c r="D83" s="21" t="s">
        <v>34</v>
      </c>
      <c r="E83" s="21" t="s">
        <v>34</v>
      </c>
      <c r="F83" s="22" t="s">
        <v>34</v>
      </c>
      <c r="G83" s="23" t="s">
        <v>34</v>
      </c>
      <c r="H83" s="32">
        <v>74</v>
      </c>
      <c r="I83" s="33">
        <v>65557792</v>
      </c>
      <c r="J83" s="26" t="s">
        <v>23</v>
      </c>
      <c r="K83" s="26" t="s">
        <v>37</v>
      </c>
      <c r="L83" s="27" t="str">
        <f>_xlfn.XLOOKUP(I83,'[1]Planta Est'!$K:$K,'[1]Planta Est'!$L:$L,0,0)</f>
        <v>MURILLO GONGORA DIANA MARCELA</v>
      </c>
      <c r="M83" s="28"/>
      <c r="N83" s="28"/>
      <c r="O83" s="29" t="str">
        <f t="shared" si="1"/>
        <v/>
      </c>
      <c r="P83" s="27"/>
      <c r="Q83" s="27"/>
      <c r="R83" s="1">
        <f>_xlfn.XLOOKUP(I83,'[1]Planta Est'!$K:$K,'[1]Planta Est'!$M:$M,0,0)</f>
        <v>0</v>
      </c>
    </row>
    <row r="84" spans="1:18" ht="15">
      <c r="A84" s="20"/>
      <c r="B84" s="20" t="s">
        <v>34</v>
      </c>
      <c r="C84" s="21" t="s">
        <v>34</v>
      </c>
      <c r="D84" s="21" t="s">
        <v>34</v>
      </c>
      <c r="E84" s="21" t="s">
        <v>34</v>
      </c>
      <c r="F84" s="22" t="s">
        <v>34</v>
      </c>
      <c r="G84" s="23" t="s">
        <v>34</v>
      </c>
      <c r="H84" s="32">
        <v>75</v>
      </c>
      <c r="I84" s="33">
        <v>1073241865</v>
      </c>
      <c r="J84" s="26" t="s">
        <v>23</v>
      </c>
      <c r="K84" s="26" t="s">
        <v>37</v>
      </c>
      <c r="L84" s="27" t="str">
        <f>_xlfn.XLOOKUP(I84,'[1]Planta Est'!$K:$K,'[1]Planta Est'!$L:$L,0,0)</f>
        <v>ARIAS CIFUENTES ADRIANA CAROLINA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34</v>
      </c>
      <c r="C85" s="21" t="s">
        <v>34</v>
      </c>
      <c r="D85" s="21" t="s">
        <v>34</v>
      </c>
      <c r="E85" s="21" t="s">
        <v>34</v>
      </c>
      <c r="F85" s="22" t="s">
        <v>34</v>
      </c>
      <c r="G85" s="23" t="s">
        <v>34</v>
      </c>
      <c r="H85" s="32">
        <v>76</v>
      </c>
      <c r="I85" s="33">
        <v>1013621331</v>
      </c>
      <c r="J85" s="26" t="s">
        <v>23</v>
      </c>
      <c r="K85" s="26" t="s">
        <v>37</v>
      </c>
      <c r="L85" s="27" t="str">
        <f>_xlfn.XLOOKUP(I85,'[1]Planta Est'!$K:$K,'[1]Planta Est'!$L:$L,0,0)</f>
        <v>CHALA MOLANO JENNY ALEJANDRA</v>
      </c>
      <c r="M85" s="28"/>
      <c r="N85" s="28"/>
      <c r="O85" s="29" t="str">
        <f t="shared" si="1"/>
        <v/>
      </c>
      <c r="P85" s="27"/>
      <c r="Q85" s="27"/>
      <c r="R85" s="1">
        <f>_xlfn.XLOOKUP(I85,'[1]Planta Est'!$K:$K,'[1]Planta Est'!$M:$M,0,0)</f>
        <v>0</v>
      </c>
    </row>
    <row r="86" spans="1:18" ht="15">
      <c r="A86" s="20"/>
      <c r="B86" s="20" t="s">
        <v>34</v>
      </c>
      <c r="C86" s="21" t="s">
        <v>34</v>
      </c>
      <c r="D86" s="21" t="s">
        <v>34</v>
      </c>
      <c r="E86" s="21" t="s">
        <v>34</v>
      </c>
      <c r="F86" s="22" t="s">
        <v>34</v>
      </c>
      <c r="G86" s="23" t="s">
        <v>34</v>
      </c>
      <c r="H86" s="32">
        <v>77</v>
      </c>
      <c r="I86" s="33">
        <v>1103115036</v>
      </c>
      <c r="J86" s="26" t="s">
        <v>23</v>
      </c>
      <c r="K86" s="26" t="s">
        <v>37</v>
      </c>
      <c r="L86" s="27" t="str">
        <f>_xlfn.XLOOKUP(I86,'[1]Planta Est'!$K:$K,'[1]Planta Est'!$L:$L,0,0)</f>
        <v>MIRANDA OSPINO ESTEFANIA</v>
      </c>
      <c r="M86" s="28"/>
      <c r="N86" s="28"/>
      <c r="O86" s="29" t="str">
        <f t="shared" si="1"/>
        <v/>
      </c>
      <c r="P86" s="27"/>
      <c r="Q86" s="27"/>
      <c r="R86" s="1">
        <f>_xlfn.XLOOKUP(I86,'[1]Planta Est'!$K:$K,'[1]Planta Est'!$M:$M,0,0)</f>
        <v>0</v>
      </c>
    </row>
    <row r="87" spans="1:18" ht="15">
      <c r="A87" s="20"/>
      <c r="B87" s="20" t="s">
        <v>34</v>
      </c>
      <c r="C87" s="21" t="s">
        <v>34</v>
      </c>
      <c r="D87" s="21" t="s">
        <v>34</v>
      </c>
      <c r="E87" s="21" t="s">
        <v>34</v>
      </c>
      <c r="F87" s="22" t="s">
        <v>34</v>
      </c>
      <c r="G87" s="23" t="s">
        <v>34</v>
      </c>
      <c r="H87" s="32">
        <v>78</v>
      </c>
      <c r="I87" s="33">
        <v>52927262</v>
      </c>
      <c r="J87" s="26" t="s">
        <v>23</v>
      </c>
      <c r="K87" s="26" t="s">
        <v>37</v>
      </c>
      <c r="L87" s="27" t="str">
        <f>_xlfn.XLOOKUP(I87,'[1]Planta Est'!$K:$K,'[1]Planta Est'!$L:$L,0,0)</f>
        <v>GALINDO PEDREROS LINDELIA JOHANNA</v>
      </c>
      <c r="M87" s="28"/>
      <c r="N87" s="28"/>
      <c r="O87" s="29" t="str">
        <f t="shared" si="1"/>
        <v/>
      </c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34</v>
      </c>
      <c r="C88" s="21" t="s">
        <v>34</v>
      </c>
      <c r="D88" s="21" t="s">
        <v>34</v>
      </c>
      <c r="E88" s="21" t="s">
        <v>34</v>
      </c>
      <c r="F88" s="22" t="s">
        <v>34</v>
      </c>
      <c r="G88" s="23" t="s">
        <v>34</v>
      </c>
      <c r="H88" s="32">
        <v>79</v>
      </c>
      <c r="I88" s="33">
        <v>55197284</v>
      </c>
      <c r="J88" s="26" t="s">
        <v>23</v>
      </c>
      <c r="K88" s="26" t="s">
        <v>37</v>
      </c>
      <c r="L88" s="27" t="str">
        <f>_xlfn.XLOOKUP(I88,'[1]Planta Est'!$K:$K,'[1]Planta Est'!$L:$L,0,0)</f>
        <v>TORRES CASTRO OLGA PATRICIA</v>
      </c>
      <c r="M88" s="28"/>
      <c r="N88" s="28"/>
      <c r="O88" s="29" t="str">
        <f t="shared" si="1"/>
        <v/>
      </c>
      <c r="P88" s="27"/>
      <c r="Q88" s="27"/>
      <c r="R88" s="1" t="str">
        <f>_xlfn.XLOOKUP(I88,'[1]Planta Est'!$K:$K,'[1]Planta Est'!$M:$M,0,0)</f>
        <v>Encargo</v>
      </c>
    </row>
    <row r="89" spans="1:18" ht="15">
      <c r="A89" s="20"/>
      <c r="B89" s="20" t="s">
        <v>34</v>
      </c>
      <c r="C89" s="21" t="s">
        <v>34</v>
      </c>
      <c r="D89" s="21" t="s">
        <v>34</v>
      </c>
      <c r="E89" s="21" t="s">
        <v>34</v>
      </c>
      <c r="F89" s="22" t="s">
        <v>34</v>
      </c>
      <c r="G89" s="23" t="s">
        <v>34</v>
      </c>
      <c r="H89" s="32">
        <v>80</v>
      </c>
      <c r="I89" s="33">
        <v>52209297</v>
      </c>
      <c r="J89" s="26" t="s">
        <v>23</v>
      </c>
      <c r="K89" s="26" t="s">
        <v>37</v>
      </c>
      <c r="L89" s="27" t="str">
        <f>_xlfn.XLOOKUP(I89,'[1]Planta Est'!$K:$K,'[1]Planta Est'!$L:$L,0,0)</f>
        <v>CAMARGO BERNAL MERY CONSTANZA</v>
      </c>
      <c r="M89" s="28"/>
      <c r="N89" s="28"/>
      <c r="O89" s="29" t="str">
        <f t="shared" si="1"/>
        <v/>
      </c>
      <c r="P89" s="27"/>
      <c r="Q89" s="27"/>
      <c r="R89" s="1">
        <f>_xlfn.XLOOKUP(I89,'[1]Planta Est'!$K:$K,'[1]Planta Est'!$M:$M,0,0)</f>
        <v>0</v>
      </c>
    </row>
    <row r="90" spans="1:18" ht="15">
      <c r="A90" s="20"/>
      <c r="B90" s="20" t="s">
        <v>34</v>
      </c>
      <c r="C90" s="21" t="s">
        <v>34</v>
      </c>
      <c r="D90" s="21" t="s">
        <v>34</v>
      </c>
      <c r="E90" s="21" t="s">
        <v>34</v>
      </c>
      <c r="F90" s="22" t="s">
        <v>34</v>
      </c>
      <c r="G90" s="23" t="s">
        <v>34</v>
      </c>
      <c r="H90" s="32">
        <v>81</v>
      </c>
      <c r="I90" s="33">
        <v>1023896916</v>
      </c>
      <c r="J90" s="26" t="s">
        <v>23</v>
      </c>
      <c r="K90" s="26" t="s">
        <v>37</v>
      </c>
      <c r="L90" s="27" t="str">
        <f>_xlfn.XLOOKUP(I90,'[1]Planta Est'!$K:$K,'[1]Planta Est'!$L:$L,0,0)</f>
        <v>ESPINOSA MOJICA WILMER</v>
      </c>
      <c r="M90" s="28"/>
      <c r="N90" s="28"/>
      <c r="O90" s="29" t="str">
        <f t="shared" si="1"/>
        <v/>
      </c>
      <c r="P90" s="27"/>
      <c r="Q90" s="27"/>
      <c r="R90" s="1" t="str">
        <f>_xlfn.XLOOKUP(I90,'[1]Planta Est'!$K:$K,'[1]Planta Est'!$M:$M,0,0)</f>
        <v>Encargo</v>
      </c>
    </row>
    <row r="91" spans="1:18" ht="15">
      <c r="A91" s="20"/>
      <c r="B91" s="20" t="s">
        <v>34</v>
      </c>
      <c r="C91" s="21" t="s">
        <v>34</v>
      </c>
      <c r="D91" s="21" t="s">
        <v>34</v>
      </c>
      <c r="E91" s="21" t="s">
        <v>34</v>
      </c>
      <c r="F91" s="22" t="s">
        <v>34</v>
      </c>
      <c r="G91" s="23" t="s">
        <v>34</v>
      </c>
      <c r="H91" s="32">
        <v>82</v>
      </c>
      <c r="I91" s="33">
        <v>53054203</v>
      </c>
      <c r="J91" s="26" t="s">
        <v>23</v>
      </c>
      <c r="K91" s="26" t="s">
        <v>37</v>
      </c>
      <c r="L91" s="27" t="str">
        <f>_xlfn.XLOOKUP(I91,'[1]Planta Est'!$K:$K,'[1]Planta Est'!$L:$L,0,0)</f>
        <v>LOPEZ CABRERA NINI JOHANNA</v>
      </c>
      <c r="M91" s="28"/>
      <c r="N91" s="28"/>
      <c r="O91" s="29" t="str">
        <f t="shared" si="1"/>
        <v/>
      </c>
      <c r="P91" s="27"/>
      <c r="Q91" s="27"/>
      <c r="R91" s="1">
        <f>_xlfn.XLOOKUP(I91,'[1]Planta Est'!$K:$K,'[1]Planta Est'!$M:$M,0,0)</f>
        <v>0</v>
      </c>
    </row>
    <row r="92" spans="1:18" ht="15">
      <c r="G92" s="23"/>
      <c r="H92" s="32">
        <v>83</v>
      </c>
      <c r="I92" s="33">
        <v>52559446</v>
      </c>
      <c r="J92" s="26" t="s">
        <v>23</v>
      </c>
      <c r="K92" s="26" t="s">
        <v>37</v>
      </c>
      <c r="L92" s="27" t="str">
        <f>_xlfn.XLOOKUP(I92,'[1]Planta Est'!$K:$K,'[1]Planta Est'!$L:$L,0,0)</f>
        <v>RODRIGUEZ CONTRERAS MARISOL</v>
      </c>
      <c r="M92" s="28"/>
      <c r="N92" s="28"/>
      <c r="O92" s="29" t="str">
        <f t="shared" si="1"/>
        <v/>
      </c>
      <c r="P92" s="27"/>
      <c r="Q92" s="27"/>
      <c r="R92" s="1" t="str">
        <f>_xlfn.XLOOKUP(I92,'[1]Planta Est'!$K:$K,'[1]Planta Est'!$M:$M,0,0)</f>
        <v>Encargo</v>
      </c>
    </row>
    <row r="93" spans="1:18" ht="15">
      <c r="A93" s="35" t="s">
        <v>38</v>
      </c>
      <c r="B93" s="35"/>
      <c r="C93" s="35"/>
      <c r="D93" s="35"/>
      <c r="G93" s="23"/>
      <c r="H93" s="32">
        <v>84</v>
      </c>
      <c r="I93" s="33">
        <v>1052498249</v>
      </c>
      <c r="J93" s="26" t="s">
        <v>23</v>
      </c>
      <c r="K93" s="26" t="s">
        <v>37</v>
      </c>
      <c r="L93" s="27" t="str">
        <f>_xlfn.XLOOKUP(I93,'[1]Planta Est'!$K:$K,'[1]Planta Est'!$L:$L,0,0)</f>
        <v>COCUNUBO ISABEL ESTEBAN</v>
      </c>
      <c r="M93" s="28"/>
      <c r="N93" s="28"/>
      <c r="O93" s="29" t="str">
        <f t="shared" si="1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1023928484</v>
      </c>
      <c r="J94" s="26" t="s">
        <v>23</v>
      </c>
      <c r="K94" s="26" t="s">
        <v>37</v>
      </c>
      <c r="L94" s="27" t="str">
        <f>_xlfn.XLOOKUP(I94,'[1]Planta Est'!$K:$K,'[1]Planta Est'!$L:$L,0,0)</f>
        <v>ROMERO ARIAS GINNETH</v>
      </c>
      <c r="M94" s="28"/>
      <c r="N94" s="28"/>
      <c r="O94" s="29" t="str">
        <f t="shared" si="1"/>
        <v/>
      </c>
      <c r="P94" s="27"/>
      <c r="Q94" s="27"/>
      <c r="R94" s="1" t="str">
        <f>_xlfn.XLOOKUP(I94,'[1]Planta Est'!$K:$K,'[1]Planta Est'!$M:$M,0,0)</f>
        <v>Encargo</v>
      </c>
    </row>
    <row r="95" spans="1:18" ht="15">
      <c r="A95" s="37" t="s">
        <v>39</v>
      </c>
      <c r="B95" s="37"/>
      <c r="C95" s="37"/>
      <c r="D95" s="37"/>
      <c r="G95" s="23"/>
      <c r="H95" s="32">
        <v>86</v>
      </c>
      <c r="I95" s="33">
        <v>51895603</v>
      </c>
      <c r="J95" s="26" t="s">
        <v>23</v>
      </c>
      <c r="K95" s="26" t="s">
        <v>37</v>
      </c>
      <c r="L95" s="27" t="str">
        <f>_xlfn.XLOOKUP(I95,'[1]Planta Est'!$K:$K,'[1]Planta Est'!$L:$L,0,0)</f>
        <v>AMAYA MARTINEZ NORMA GRACIELA</v>
      </c>
      <c r="M95" s="28"/>
      <c r="N95" s="28"/>
      <c r="O95" s="29" t="str">
        <f t="shared" si="1"/>
        <v/>
      </c>
      <c r="P95" s="27"/>
      <c r="Q95" s="27"/>
      <c r="R95" s="1">
        <f>_xlfn.XLOOKUP(I95,'[1]Planta Est'!$K:$K,'[1]Planta Est'!$M:$M,0,0)</f>
        <v>0</v>
      </c>
    </row>
    <row r="96" spans="1:18" ht="15">
      <c r="A96" s="35" t="s">
        <v>40</v>
      </c>
      <c r="B96" s="35"/>
      <c r="C96" s="35"/>
      <c r="D96" s="35"/>
      <c r="G96" s="23"/>
      <c r="H96" s="32">
        <v>87</v>
      </c>
      <c r="I96" s="33">
        <v>1023908093</v>
      </c>
      <c r="J96" s="26" t="s">
        <v>23</v>
      </c>
      <c r="K96" s="26" t="s">
        <v>37</v>
      </c>
      <c r="L96" s="27" t="str">
        <f>_xlfn.XLOOKUP(I96,'[1]Planta Est'!$K:$K,'[1]Planta Est'!$L:$L,0,0)</f>
        <v>CORDOBA BLANDON CARLOS ARBEY</v>
      </c>
      <c r="M96" s="28"/>
      <c r="N96" s="28"/>
      <c r="O96" s="29" t="str">
        <f t="shared" si="1"/>
        <v/>
      </c>
      <c r="P96" s="27"/>
      <c r="Q96" s="27"/>
      <c r="R96" s="1" t="str">
        <f>_xlfn.XLOOKUP(I96,'[1]Planta Est'!$K:$K,'[1]Planta Est'!$M:$M,0,0)</f>
        <v>Encargo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79496330</v>
      </c>
      <c r="J97" s="26" t="s">
        <v>23</v>
      </c>
      <c r="K97" s="26" t="s">
        <v>37</v>
      </c>
      <c r="L97" s="27" t="str">
        <f>_xlfn.XLOOKUP(I97,'[1]Planta Est'!$K:$K,'[1]Planta Est'!$L:$L,0,0)</f>
        <v>PEÑA AREVALO SILVIO EBERTO</v>
      </c>
      <c r="M97" s="28"/>
      <c r="N97" s="28"/>
      <c r="O97" s="29" t="str">
        <f t="shared" si="1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41</v>
      </c>
      <c r="B98" s="36"/>
      <c r="C98" s="36"/>
      <c r="D98" s="36"/>
      <c r="G98" s="23"/>
      <c r="H98" s="32">
        <v>89</v>
      </c>
      <c r="I98" s="33">
        <v>52990281</v>
      </c>
      <c r="J98" s="26" t="s">
        <v>23</v>
      </c>
      <c r="K98" s="26" t="s">
        <v>37</v>
      </c>
      <c r="L98" s="27" t="str">
        <f>_xlfn.XLOOKUP(I98,'[1]Planta Est'!$K:$K,'[1]Planta Est'!$L:$L,0,0)</f>
        <v>SUAREZ BOSIGA YEIMMY PATRICIA</v>
      </c>
      <c r="M98" s="28"/>
      <c r="N98" s="28"/>
      <c r="O98" s="29" t="str">
        <f t="shared" si="1"/>
        <v/>
      </c>
      <c r="P98" s="27"/>
      <c r="Q98" s="27"/>
      <c r="R98" s="1">
        <f>_xlfn.XLOOKUP(I98,'[1]Planta Est'!$K:$K,'[1]Planta Est'!$M:$M,0,0)</f>
        <v>0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1022941647</v>
      </c>
      <c r="J99" s="26" t="s">
        <v>23</v>
      </c>
      <c r="K99" s="26" t="s">
        <v>37</v>
      </c>
      <c r="L99" s="27" t="str">
        <f>_xlfn.XLOOKUP(I99,'[1]Planta Est'!$K:$K,'[1]Planta Est'!$L:$L,0,0)</f>
        <v>BARON BENAVIDES JENNIFER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42</v>
      </c>
      <c r="B100" s="37"/>
      <c r="C100" s="37"/>
      <c r="D100" s="37"/>
      <c r="G100" s="23"/>
      <c r="H100" s="32">
        <v>91</v>
      </c>
      <c r="I100" s="33">
        <v>1023957661</v>
      </c>
      <c r="J100" s="26" t="s">
        <v>23</v>
      </c>
      <c r="K100" s="26" t="s">
        <v>37</v>
      </c>
      <c r="L100" s="27" t="str">
        <f>_xlfn.XLOOKUP(I100,'[1]Planta Est'!$K:$K,'[1]Planta Est'!$L:$L,0,0)</f>
        <v>CIFUENTES SALGADO JENNIFER ELIZABETH</v>
      </c>
      <c r="M100" s="28"/>
      <c r="N100" s="28"/>
      <c r="O100" s="29" t="str">
        <f t="shared" si="1"/>
        <v/>
      </c>
      <c r="P100" s="27"/>
      <c r="Q100" s="27"/>
      <c r="R100" s="1">
        <f>_xlfn.XLOOKUP(I100,'[1]Planta Est'!$K:$K,'[1]Planta Est'!$M:$M,0,0)</f>
        <v>0</v>
      </c>
    </row>
    <row r="101" spans="1:18" ht="15">
      <c r="A101" s="35" t="s">
        <v>43</v>
      </c>
      <c r="B101" s="35"/>
      <c r="C101" s="35"/>
      <c r="D101" s="35"/>
      <c r="G101" s="23"/>
      <c r="H101" s="32">
        <v>92</v>
      </c>
      <c r="I101" s="33">
        <v>52746481</v>
      </c>
      <c r="J101" s="26" t="s">
        <v>23</v>
      </c>
      <c r="K101" s="26" t="s">
        <v>37</v>
      </c>
      <c r="L101" s="27" t="str">
        <f>_xlfn.XLOOKUP(I101,'[1]Planta Est'!$K:$K,'[1]Planta Est'!$L:$L,0,0)</f>
        <v>BEJARANO PATIÑO CLAUDIA PATRICIA</v>
      </c>
      <c r="M101" s="28"/>
      <c r="N101" s="28"/>
      <c r="O101" s="29" t="str">
        <f t="shared" si="1"/>
        <v/>
      </c>
      <c r="P101" s="27"/>
      <c r="Q101" s="27"/>
      <c r="R101" s="1" t="str">
        <f>_xlfn.XLOOKUP(I101,'[1]Planta Est'!$K:$K,'[1]Planta Est'!$M:$M,0,0)</f>
        <v>Encargo</v>
      </c>
    </row>
    <row r="102" spans="1:18" ht="15">
      <c r="G102" s="23"/>
      <c r="H102" s="32">
        <v>93</v>
      </c>
      <c r="I102" s="33">
        <v>1030590419</v>
      </c>
      <c r="J102" s="26" t="s">
        <v>23</v>
      </c>
      <c r="K102" s="26" t="s">
        <v>37</v>
      </c>
      <c r="L102" s="27" t="str">
        <f>_xlfn.XLOOKUP(I102,'[1]Planta Est'!$K:$K,'[1]Planta Est'!$L:$L,0,0)</f>
        <v>MANZANO ROJAS LEIDY ALEJANDRA</v>
      </c>
      <c r="M102" s="28"/>
      <c r="N102" s="28"/>
      <c r="O102" s="29" t="str">
        <f t="shared" si="1"/>
        <v/>
      </c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1018443573</v>
      </c>
      <c r="J103" s="26" t="s">
        <v>23</v>
      </c>
      <c r="K103" s="26" t="s">
        <v>37</v>
      </c>
      <c r="L103" s="27" t="str">
        <f>_xlfn.XLOOKUP(I103,'[1]Planta Est'!$K:$K,'[1]Planta Est'!$L:$L,0,0)</f>
        <v>QUILAGUY MEDINA CARLOS HUGO</v>
      </c>
      <c r="M103" s="28"/>
      <c r="N103" s="28"/>
      <c r="O103" s="29" t="str">
        <f t="shared" si="1"/>
        <v/>
      </c>
      <c r="P103" s="27"/>
      <c r="Q103" s="27"/>
      <c r="R103" s="1">
        <f>_xlfn.XLOOKUP(I103,'[1]Planta Est'!$K:$K,'[1]Planta Est'!$M:$M,0,0)</f>
        <v>0</v>
      </c>
    </row>
    <row r="104" spans="1:18" ht="15">
      <c r="G104" s="23"/>
      <c r="H104" s="32">
        <v>95</v>
      </c>
      <c r="I104" s="33">
        <v>1024500706</v>
      </c>
      <c r="J104" s="26" t="s">
        <v>23</v>
      </c>
      <c r="K104" s="26" t="s">
        <v>37</v>
      </c>
      <c r="L104" s="27" t="str">
        <f>_xlfn.XLOOKUP(I104,'[1]Planta Est'!$K:$K,'[1]Planta Est'!$L:$L,0,0)</f>
        <v>FONSECA CALIMAN FELIPE ARMANDO</v>
      </c>
      <c r="M104" s="28"/>
      <c r="N104" s="28"/>
      <c r="O104" s="29" t="str">
        <f t="shared" si="1"/>
        <v/>
      </c>
      <c r="P104" s="27"/>
      <c r="Q104" s="27"/>
      <c r="R104" s="1" t="str">
        <f>_xlfn.XLOOKUP(I104,'[1]Planta Est'!$K:$K,'[1]Planta Est'!$M:$M,0,0)</f>
        <v>Encargo</v>
      </c>
    </row>
    <row r="105" spans="1:18" ht="15">
      <c r="G105" s="23"/>
      <c r="H105" s="32">
        <v>96</v>
      </c>
      <c r="I105" s="33">
        <v>52880645</v>
      </c>
      <c r="J105" s="26" t="s">
        <v>23</v>
      </c>
      <c r="K105" s="26" t="s">
        <v>37</v>
      </c>
      <c r="L105" s="27" t="str">
        <f>_xlfn.XLOOKUP(I105,'[1]Planta Est'!$K:$K,'[1]Planta Est'!$L:$L,0,0)</f>
        <v>VELANDIA VALDERRAMA YULY YAHIRA</v>
      </c>
      <c r="M105" s="28"/>
      <c r="N105" s="28"/>
      <c r="O105" s="29" t="str">
        <f t="shared" si="1"/>
        <v/>
      </c>
      <c r="P105" s="27"/>
      <c r="Q105" s="27"/>
      <c r="R105" s="1">
        <f>_xlfn.XLOOKUP(I105,'[1]Planta Est'!$K:$K,'[1]Planta Est'!$M:$M,0,0)</f>
        <v>0</v>
      </c>
    </row>
    <row r="106" spans="1:18" ht="15">
      <c r="G106" s="23"/>
      <c r="H106" s="32">
        <v>97</v>
      </c>
      <c r="I106" s="33">
        <v>1030563496</v>
      </c>
      <c r="J106" s="26" t="s">
        <v>23</v>
      </c>
      <c r="K106" s="26" t="s">
        <v>37</v>
      </c>
      <c r="L106" s="27" t="str">
        <f>_xlfn.XLOOKUP(I106,'[1]Planta Est'!$K:$K,'[1]Planta Est'!$L:$L,0,0)</f>
        <v>RAMIREZ CARRANZA ADRIANA CATERIN</v>
      </c>
      <c r="M106" s="28"/>
      <c r="N106" s="28"/>
      <c r="O106" s="29" t="str">
        <f t="shared" si="1"/>
        <v/>
      </c>
      <c r="P106" s="27"/>
      <c r="Q106" s="27"/>
      <c r="R106" s="1">
        <f>_xlfn.XLOOKUP(I106,'[1]Planta Est'!$K:$K,'[1]Planta Est'!$M:$M,0,0)</f>
        <v>0</v>
      </c>
    </row>
    <row r="107" spans="1:18" ht="15">
      <c r="G107" s="23"/>
      <c r="H107" s="32">
        <v>98</v>
      </c>
      <c r="I107" s="33">
        <v>1073722388</v>
      </c>
      <c r="J107" s="26" t="s">
        <v>23</v>
      </c>
      <c r="K107" s="26" t="s">
        <v>37</v>
      </c>
      <c r="L107" s="27" t="str">
        <f>_xlfn.XLOOKUP(I107,'[1]Planta Est'!$K:$K,'[1]Planta Est'!$L:$L,0,0)</f>
        <v>MONCALEANO BEJARANO LAURA VALENTINA</v>
      </c>
      <c r="M107" s="28"/>
      <c r="N107" s="28"/>
      <c r="O107" s="29" t="str">
        <f t="shared" si="1"/>
        <v/>
      </c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1022950192</v>
      </c>
      <c r="J108" s="26" t="s">
        <v>23</v>
      </c>
      <c r="K108" s="26" t="s">
        <v>37</v>
      </c>
      <c r="L108" s="27" t="str">
        <f>_xlfn.XLOOKUP(I108,'[1]Planta Est'!$K:$K,'[1]Planta Est'!$L:$L,0,0)</f>
        <v>VELASQUEZ MONSALVE ANGIE CATALINA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79792992</v>
      </c>
      <c r="J109" s="26" t="s">
        <v>23</v>
      </c>
      <c r="K109" s="26" t="s">
        <v>37</v>
      </c>
      <c r="L109" s="27" t="str">
        <f>_xlfn.XLOOKUP(I109,'[1]Planta Est'!$K:$K,'[1]Planta Est'!$L:$L,0,0)</f>
        <v>ARIAS JAVIER ORLANDO</v>
      </c>
      <c r="M109" s="28"/>
      <c r="N109" s="28"/>
      <c r="O109" s="29" t="str">
        <f t="shared" si="1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1030692824</v>
      </c>
      <c r="J110" s="26" t="s">
        <v>23</v>
      </c>
      <c r="K110" s="26" t="s">
        <v>37</v>
      </c>
      <c r="L110" s="27" t="str">
        <f>_xlfn.XLOOKUP(I110,'[1]Planta Est'!$K:$K,'[1]Planta Est'!$L:$L,0,0)</f>
        <v>BLANCO CORTES JESSICA VANESSA</v>
      </c>
      <c r="M110" s="28"/>
      <c r="N110" s="28"/>
      <c r="O110" s="29" t="str">
        <f t="shared" si="1"/>
        <v/>
      </c>
      <c r="P110" s="27"/>
      <c r="Q110" s="27"/>
      <c r="R110" s="1">
        <f>_xlfn.XLOOKUP(I110,'[1]Planta Est'!$K:$K,'[1]Planta Est'!$M:$M,0,0)</f>
        <v>0</v>
      </c>
    </row>
    <row r="111" spans="1:18" ht="15">
      <c r="G111" s="23"/>
      <c r="H111" s="32">
        <v>102</v>
      </c>
      <c r="I111" s="33">
        <v>80053429</v>
      </c>
      <c r="J111" s="26" t="s">
        <v>23</v>
      </c>
      <c r="K111" s="26" t="s">
        <v>37</v>
      </c>
      <c r="L111" s="27" t="str">
        <f>_xlfn.XLOOKUP(I111,'[1]Planta Est'!$K:$K,'[1]Planta Est'!$L:$L,0,0)</f>
        <v>SANCHEZ CUBIDES RUBEN DARIO</v>
      </c>
      <c r="M111" s="28"/>
      <c r="N111" s="28"/>
      <c r="O111" s="29" t="str">
        <f t="shared" si="1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51965832</v>
      </c>
      <c r="J112" s="26" t="s">
        <v>23</v>
      </c>
      <c r="K112" s="26" t="s">
        <v>37</v>
      </c>
      <c r="L112" s="27" t="str">
        <f>_xlfn.XLOOKUP(I112,'[1]Planta Est'!$K:$K,'[1]Planta Est'!$L:$L,0,0)</f>
        <v>CHAPARRO BARRETO MARIA LEONOR</v>
      </c>
      <c r="M112" s="28"/>
      <c r="N112" s="28"/>
      <c r="O112" s="29" t="str">
        <f t="shared" si="1"/>
        <v/>
      </c>
      <c r="P112" s="27"/>
      <c r="Q112" s="27"/>
      <c r="R112" s="1">
        <f>_xlfn.XLOOKUP(I112,'[1]Planta Est'!$K:$K,'[1]Planta Est'!$M:$M,0,0)</f>
        <v>0</v>
      </c>
    </row>
    <row r="113" spans="7:18" ht="15">
      <c r="G113" s="23"/>
      <c r="H113" s="32">
        <v>104</v>
      </c>
      <c r="I113" s="33">
        <v>52960460</v>
      </c>
      <c r="J113" s="26" t="s">
        <v>23</v>
      </c>
      <c r="K113" s="26" t="s">
        <v>37</v>
      </c>
      <c r="L113" s="27" t="str">
        <f>_xlfn.XLOOKUP(I113,'[1]Planta Est'!$K:$K,'[1]Planta Est'!$L:$L,0,0)</f>
        <v>RIVAS TAFUR MARINELA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1032482273</v>
      </c>
      <c r="J114" s="26" t="s">
        <v>23</v>
      </c>
      <c r="K114" s="26" t="s">
        <v>37</v>
      </c>
      <c r="L114" s="27" t="str">
        <f>_xlfn.XLOOKUP(I114,'[1]Planta Est'!$K:$K,'[1]Planta Est'!$L:$L,0,0)</f>
        <v>PORTILLA TOVAR JOHAN ALEXANDER</v>
      </c>
      <c r="M114" s="28"/>
      <c r="N114" s="28"/>
      <c r="O114" s="29" t="str">
        <f t="shared" si="1"/>
        <v/>
      </c>
      <c r="P114" s="27"/>
      <c r="Q114" s="27"/>
      <c r="R114" s="1">
        <f>_xlfn.XLOOKUP(I114,'[1]Planta Est'!$K:$K,'[1]Planta Est'!$M:$M,0,0)</f>
        <v>0</v>
      </c>
    </row>
    <row r="115" spans="7:18" ht="15">
      <c r="G115" s="23"/>
      <c r="H115" s="32">
        <v>106</v>
      </c>
      <c r="I115" s="33">
        <v>80052082</v>
      </c>
      <c r="J115" s="26" t="s">
        <v>23</v>
      </c>
      <c r="K115" s="26" t="s">
        <v>37</v>
      </c>
      <c r="L115" s="27" t="str">
        <f>_xlfn.XLOOKUP(I115,'[1]Planta Est'!$K:$K,'[1]Planta Est'!$L:$L,0,0)</f>
        <v>SAENZ PERILLA OSCAR JAVIER</v>
      </c>
      <c r="M115" s="28"/>
      <c r="N115" s="28"/>
      <c r="O115" s="29" t="str">
        <f t="shared" si="1"/>
        <v/>
      </c>
      <c r="P115" s="27"/>
      <c r="Q115" s="27"/>
      <c r="R115" s="1" t="str">
        <f>_xlfn.XLOOKUP(I115,'[1]Planta Est'!$K:$K,'[1]Planta Est'!$M:$M,0,0)</f>
        <v>Encargo</v>
      </c>
    </row>
    <row r="116" spans="7:18" ht="15">
      <c r="G116" s="23"/>
      <c r="H116" s="32">
        <v>107</v>
      </c>
      <c r="I116" s="33">
        <v>1026592761</v>
      </c>
      <c r="J116" s="26" t="s">
        <v>23</v>
      </c>
      <c r="K116" s="26" t="s">
        <v>37</v>
      </c>
      <c r="L116" s="27" t="str">
        <f>_xlfn.XLOOKUP(I116,'[1]Planta Est'!$K:$K,'[1]Planta Est'!$L:$L,0,0)</f>
        <v>BADAUY SIERRA ANGELA JULIETH</v>
      </c>
      <c r="M116" s="28"/>
      <c r="N116" s="28"/>
      <c r="O116" s="29" t="str">
        <f t="shared" si="1"/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1013633627</v>
      </c>
      <c r="J117" s="26" t="s">
        <v>23</v>
      </c>
      <c r="K117" s="26" t="s">
        <v>37</v>
      </c>
      <c r="L117" s="27" t="str">
        <f>_xlfn.XLOOKUP(I117,'[1]Planta Est'!$K:$K,'[1]Planta Est'!$L:$L,0,0)</f>
        <v>LOPEZ SAAVEDRA MIGUEL ALEXANDER</v>
      </c>
      <c r="M117" s="28"/>
      <c r="N117" s="28"/>
      <c r="O117" s="29" t="str">
        <f t="shared" si="1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52836970</v>
      </c>
      <c r="J118" s="26" t="s">
        <v>23</v>
      </c>
      <c r="K118" s="26" t="s">
        <v>37</v>
      </c>
      <c r="L118" s="27" t="str">
        <f>_xlfn.XLOOKUP(I118,'[1]Planta Est'!$K:$K,'[1]Planta Est'!$L:$L,0,0)</f>
        <v>CAMACHO BEJARANO LYDA YANETH</v>
      </c>
      <c r="M118" s="28"/>
      <c r="N118" s="28"/>
      <c r="O118" s="29" t="str">
        <f t="shared" si="1"/>
        <v/>
      </c>
      <c r="P118" s="27"/>
      <c r="Q118" s="27"/>
      <c r="R118" s="1">
        <f>_xlfn.XLOOKUP(I118,'[1]Planta Est'!$K:$K,'[1]Planta Est'!$M:$M,0,0)</f>
        <v>0</v>
      </c>
    </row>
    <row r="119" spans="7:18" ht="15">
      <c r="G119" s="23"/>
      <c r="H119" s="32">
        <v>110</v>
      </c>
      <c r="I119" s="33">
        <v>46683244</v>
      </c>
      <c r="J119" s="26" t="s">
        <v>23</v>
      </c>
      <c r="K119" s="26" t="s">
        <v>37</v>
      </c>
      <c r="L119" s="27" t="str">
        <f>_xlfn.XLOOKUP(I119,'[1]Planta Est'!$K:$K,'[1]Planta Est'!$L:$L,0,0)</f>
        <v>CORREDOR CASTRO ANA VIVIANA</v>
      </c>
      <c r="M119" s="28"/>
      <c r="N119" s="28"/>
      <c r="O119" s="29" t="str">
        <f t="shared" si="1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0</v>
      </c>
      <c r="J120" s="26" t="s">
        <v>23</v>
      </c>
      <c r="K120" s="26" t="s">
        <v>37</v>
      </c>
      <c r="L120" s="27">
        <f>_xlfn.XLOOKUP(I120,'[1]Planta Est'!$K:$K,'[1]Planta Est'!$L:$L,0,0)</f>
        <v>0</v>
      </c>
      <c r="M120" s="28"/>
      <c r="N120" s="28"/>
      <c r="O120" s="29" t="str">
        <f t="shared" si="1"/>
        <v/>
      </c>
      <c r="P120" s="27"/>
      <c r="Q120" s="27"/>
      <c r="R120" s="1">
        <f>_xlfn.XLOOKUP(I120,'[1]Planta Est'!$K:$K,'[1]Planta Est'!$M:$M,0,0)</f>
        <v>0</v>
      </c>
    </row>
    <row r="121" spans="7:18" ht="15">
      <c r="G121" s="23"/>
      <c r="H121" s="32">
        <v>112</v>
      </c>
      <c r="I121" s="33">
        <v>7227226</v>
      </c>
      <c r="J121" s="26" t="s">
        <v>23</v>
      </c>
      <c r="K121" s="26" t="s">
        <v>37</v>
      </c>
      <c r="L121" s="27" t="str">
        <f>_xlfn.XLOOKUP(I121,'[1]Planta Est'!$K:$K,'[1]Planta Est'!$L:$L,0,0)</f>
        <v>MEJIA CASTRO GEOVANNI</v>
      </c>
      <c r="M121" s="28"/>
      <c r="N121" s="28"/>
      <c r="O121" s="29" t="str">
        <f t="shared" si="1"/>
        <v/>
      </c>
      <c r="P121" s="27"/>
      <c r="Q121" s="27"/>
      <c r="R121" s="1">
        <f>_xlfn.XLOOKUP(I121,'[1]Planta Est'!$K:$K,'[1]Planta Est'!$M:$M,0,0)</f>
        <v>0</v>
      </c>
    </row>
    <row r="122" spans="7:18" ht="15">
      <c r="G122" s="23"/>
      <c r="H122" s="32">
        <v>113</v>
      </c>
      <c r="I122" s="33">
        <v>52828452</v>
      </c>
      <c r="J122" s="26" t="s">
        <v>23</v>
      </c>
      <c r="K122" s="26" t="s">
        <v>37</v>
      </c>
      <c r="L122" s="27" t="str">
        <f>_xlfn.XLOOKUP(I122,'[1]Planta Est'!$K:$K,'[1]Planta Est'!$L:$L,0,0)</f>
        <v>TEQUIA ALVAREZ GINA PAOLA</v>
      </c>
      <c r="M122" s="28"/>
      <c r="N122" s="28"/>
      <c r="O122" s="29" t="str">
        <f t="shared" si="1"/>
        <v/>
      </c>
      <c r="P122" s="27"/>
      <c r="Q122" s="27"/>
      <c r="R122" s="1">
        <f>_xlfn.XLOOKUP(I122,'[1]Planta Est'!$K:$K,'[1]Planta Est'!$M:$M,0,0)</f>
        <v>0</v>
      </c>
    </row>
    <row r="123" spans="7:18" ht="15">
      <c r="G123" s="23"/>
      <c r="H123" s="32">
        <v>114</v>
      </c>
      <c r="I123" s="33">
        <v>1010220308</v>
      </c>
      <c r="J123" s="26" t="s">
        <v>23</v>
      </c>
      <c r="K123" s="26" t="s">
        <v>37</v>
      </c>
      <c r="L123" s="27" t="str">
        <f>_xlfn.XLOOKUP(I123,'[1]Planta Est'!$K:$K,'[1]Planta Est'!$L:$L,0,0)</f>
        <v>CAMPO MENDOZA WILDER ALBERTO</v>
      </c>
      <c r="M123" s="28"/>
      <c r="N123" s="28"/>
      <c r="O123" s="29" t="str">
        <f t="shared" si="1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1023963958</v>
      </c>
      <c r="J124" s="26" t="s">
        <v>23</v>
      </c>
      <c r="K124" s="26" t="s">
        <v>37</v>
      </c>
      <c r="L124" s="27" t="str">
        <f>_xlfn.XLOOKUP(I124,'[1]Planta Est'!$K:$K,'[1]Planta Est'!$L:$L,0,0)</f>
        <v>REY VERA LINA FERNANDA</v>
      </c>
      <c r="M124" s="28"/>
      <c r="N124" s="28"/>
      <c r="O124" s="29" t="str">
        <f t="shared" si="1"/>
        <v/>
      </c>
      <c r="P124" s="27"/>
      <c r="Q124" s="27"/>
      <c r="R124" s="1">
        <f>_xlfn.XLOOKUP(I124,'[1]Planta Est'!$K:$K,'[1]Planta Est'!$M:$M,0,0)</f>
        <v>0</v>
      </c>
    </row>
    <row r="125" spans="7:18" ht="15">
      <c r="G125" s="23"/>
      <c r="H125" s="32">
        <v>116</v>
      </c>
      <c r="I125" s="33">
        <v>52362377</v>
      </c>
      <c r="J125" s="26" t="s">
        <v>23</v>
      </c>
      <c r="K125" s="26" t="s">
        <v>37</v>
      </c>
      <c r="L125" s="27" t="str">
        <f>_xlfn.XLOOKUP(I125,'[1]Planta Est'!$K:$K,'[1]Planta Est'!$L:$L,0,0)</f>
        <v>ROJAS MENDOZA SANDRA PATRICIA</v>
      </c>
      <c r="M125" s="28"/>
      <c r="N125" s="28"/>
      <c r="O125" s="29" t="str">
        <f t="shared" si="1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1022344376</v>
      </c>
      <c r="J126" s="26" t="s">
        <v>23</v>
      </c>
      <c r="K126" s="26" t="s">
        <v>37</v>
      </c>
      <c r="L126" s="27" t="str">
        <f>_xlfn.XLOOKUP(I126,'[1]Planta Est'!$K:$K,'[1]Planta Est'!$L:$L,0,0)</f>
        <v>BARRIOS QUINCHANEGUA ANGIE JULYNE</v>
      </c>
      <c r="M126" s="28"/>
      <c r="N126" s="28"/>
      <c r="O126" s="29" t="str">
        <f t="shared" si="1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52523674</v>
      </c>
      <c r="J127" s="26" t="s">
        <v>23</v>
      </c>
      <c r="K127" s="26" t="s">
        <v>37</v>
      </c>
      <c r="L127" s="27" t="str">
        <f>_xlfn.XLOOKUP(I127,'[1]Planta Est'!$K:$K,'[1]Planta Est'!$L:$L,0,0)</f>
        <v>DELGADO HERNANDEZ SANDRA CAROLINA</v>
      </c>
      <c r="M127" s="28"/>
      <c r="N127" s="28"/>
      <c r="O127" s="29" t="str">
        <f t="shared" si="1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1111196789</v>
      </c>
      <c r="J128" s="26" t="s">
        <v>23</v>
      </c>
      <c r="K128" s="26" t="s">
        <v>37</v>
      </c>
      <c r="L128" s="27" t="str">
        <f>_xlfn.XLOOKUP(I128,'[1]Planta Est'!$K:$K,'[1]Planta Est'!$L:$L,0,0)</f>
        <v>MENDEZ SANTOS PEDRO ANTONIO</v>
      </c>
      <c r="M128" s="28"/>
      <c r="N128" s="28"/>
      <c r="O128" s="29" t="str">
        <f t="shared" si="1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1010243936</v>
      </c>
      <c r="J129" s="26" t="s">
        <v>23</v>
      </c>
      <c r="K129" s="26" t="s">
        <v>37</v>
      </c>
      <c r="L129" s="27" t="str">
        <f>_xlfn.XLOOKUP(I129,'[1]Planta Est'!$K:$K,'[1]Planta Est'!$L:$L,0,0)</f>
        <v>DAZA TUTA JOSE DANIEL</v>
      </c>
      <c r="M129" s="28"/>
      <c r="N129" s="28"/>
      <c r="O129" s="29" t="str">
        <f t="shared" si="1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1013622890</v>
      </c>
      <c r="J130" s="26" t="s">
        <v>23</v>
      </c>
      <c r="K130" s="26" t="s">
        <v>37</v>
      </c>
      <c r="L130" s="27" t="str">
        <f>_xlfn.XLOOKUP(I130,'[1]Planta Est'!$K:$K,'[1]Planta Est'!$L:$L,0,0)</f>
        <v>LOZANO SANCHEZ SANDRA JEANNETH</v>
      </c>
      <c r="M130" s="28"/>
      <c r="N130" s="28"/>
      <c r="O130" s="29" t="str">
        <f t="shared" si="1"/>
        <v/>
      </c>
      <c r="P130" s="27"/>
      <c r="Q130" s="27"/>
      <c r="R130" s="1" t="str">
        <f>_xlfn.XLOOKUP(I130,'[1]Planta Est'!$K:$K,'[1]Planta Est'!$M:$M,0,0)</f>
        <v>Encargo</v>
      </c>
    </row>
    <row r="131" spans="7:18" ht="15">
      <c r="G131" s="23"/>
      <c r="H131" s="32">
        <v>122</v>
      </c>
      <c r="I131" s="33">
        <v>80765932</v>
      </c>
      <c r="J131" s="26" t="s">
        <v>23</v>
      </c>
      <c r="K131" s="26" t="s">
        <v>37</v>
      </c>
      <c r="L131" s="27" t="str">
        <f>_xlfn.XLOOKUP(I131,'[1]Planta Est'!$K:$K,'[1]Planta Est'!$L:$L,0,0)</f>
        <v>ALTUZARRA MORALES JOSE ANTONIO</v>
      </c>
      <c r="M131" s="28"/>
      <c r="N131" s="28"/>
      <c r="O131" s="29" t="str">
        <f t="shared" si="1"/>
        <v/>
      </c>
      <c r="P131" s="27"/>
      <c r="Q131" s="27"/>
      <c r="R131" s="1" t="str">
        <f>_xlfn.XLOOKUP(I131,'[1]Planta Est'!$K:$K,'[1]Planta Est'!$M:$M,0,0)</f>
        <v>Encargo</v>
      </c>
    </row>
    <row r="132" spans="7:18" ht="15">
      <c r="G132" s="23"/>
      <c r="H132" s="32">
        <v>123</v>
      </c>
      <c r="I132" s="33">
        <v>1000223132</v>
      </c>
      <c r="J132" s="26" t="s">
        <v>23</v>
      </c>
      <c r="K132" s="26" t="s">
        <v>37</v>
      </c>
      <c r="L132" s="27" t="str">
        <f>_xlfn.XLOOKUP(I132,'[1]Planta Est'!$K:$K,'[1]Planta Est'!$L:$L,0,0)</f>
        <v>ARIZA SANCHEZ TOMAS ANDRES</v>
      </c>
      <c r="M132" s="28"/>
      <c r="N132" s="28"/>
      <c r="O132" s="29" t="str">
        <f t="shared" si="1"/>
        <v/>
      </c>
      <c r="P132" s="27"/>
      <c r="Q132" s="27"/>
      <c r="R132" s="1" t="str">
        <f>_xlfn.XLOOKUP(I132,'[1]Planta Est'!$K:$K,'[1]Planta Est'!$M:$M,0,0)</f>
        <v>Encargo</v>
      </c>
    </row>
    <row r="133" spans="7:18" ht="15">
      <c r="G133" s="23"/>
      <c r="H133" s="32">
        <v>124</v>
      </c>
      <c r="I133" s="33">
        <v>80745564</v>
      </c>
      <c r="J133" s="26" t="s">
        <v>23</v>
      </c>
      <c r="K133" s="26" t="s">
        <v>37</v>
      </c>
      <c r="L133" s="27" t="str">
        <f>_xlfn.XLOOKUP(I133,'[1]Planta Est'!$K:$K,'[1]Planta Est'!$L:$L,0,0)</f>
        <v>GONZALEZ CASTELLANOS BORWMAN ALEXANDER</v>
      </c>
      <c r="M133" s="28"/>
      <c r="N133" s="28"/>
      <c r="O133" s="29" t="str">
        <f t="shared" si="1"/>
        <v/>
      </c>
      <c r="P133" s="27"/>
      <c r="Q133" s="27"/>
      <c r="R133" s="1" t="str">
        <f>_xlfn.XLOOKUP(I133,'[1]Planta Est'!$K:$K,'[1]Planta Est'!$M:$M,0,0)</f>
        <v>Encargo</v>
      </c>
    </row>
    <row r="134" spans="7:18" ht="15">
      <c r="G134" s="23"/>
      <c r="H134" s="32">
        <v>125</v>
      </c>
      <c r="I134" s="33">
        <v>52192290</v>
      </c>
      <c r="J134" s="26" t="s">
        <v>23</v>
      </c>
      <c r="K134" s="26" t="s">
        <v>37</v>
      </c>
      <c r="L134" s="27" t="str">
        <f>_xlfn.XLOOKUP(I134,'[1]Planta Est'!$K:$K,'[1]Planta Est'!$L:$L,0,0)</f>
        <v>GOMEZ TORRES YANETH</v>
      </c>
      <c r="M134" s="28"/>
      <c r="N134" s="28"/>
      <c r="O134" s="29" t="str">
        <f t="shared" si="1"/>
        <v/>
      </c>
      <c r="P134" s="27"/>
      <c r="Q134" s="27"/>
      <c r="R134" s="1" t="str">
        <f>_xlfn.XLOOKUP(I134,'[1]Planta Est'!$K:$K,'[1]Planta Est'!$M:$M,0,0)</f>
        <v>Encargo</v>
      </c>
    </row>
    <row r="135" spans="7:18" ht="15">
      <c r="G135" s="23"/>
      <c r="H135" s="32">
        <v>126</v>
      </c>
      <c r="I135" s="33">
        <v>53159763</v>
      </c>
      <c r="J135" s="26" t="s">
        <v>23</v>
      </c>
      <c r="K135" s="26" t="s">
        <v>37</v>
      </c>
      <c r="L135" s="27" t="str">
        <f>_xlfn.XLOOKUP(I135,'[1]Planta Est'!$K:$K,'[1]Planta Est'!$L:$L,0,0)</f>
        <v>PEREZ MAHECHA EDIC MARIA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1030636876</v>
      </c>
      <c r="J136" s="26" t="s">
        <v>23</v>
      </c>
      <c r="K136" s="26" t="s">
        <v>37</v>
      </c>
      <c r="L136" s="27" t="str">
        <f>_xlfn.XLOOKUP(I136,'[1]Planta Est'!$K:$K,'[1]Planta Est'!$L:$L,0,0)</f>
        <v>MORENO GARCIA BRAHYAN RICARDO</v>
      </c>
      <c r="M136" s="28"/>
      <c r="N136" s="28"/>
      <c r="O136" s="29" t="str">
        <f t="shared" si="1"/>
        <v/>
      </c>
      <c r="P136" s="27"/>
      <c r="Q136" s="27"/>
      <c r="R136" s="1">
        <f>_xlfn.XLOOKUP(I136,'[1]Planta Est'!$K:$K,'[1]Planta Est'!$M:$M,0,0)</f>
        <v>0</v>
      </c>
    </row>
    <row r="137" spans="7:18" ht="15">
      <c r="G137" s="23"/>
      <c r="H137" s="32">
        <v>128</v>
      </c>
      <c r="I137" s="33">
        <v>0</v>
      </c>
      <c r="J137" s="26" t="s">
        <v>23</v>
      </c>
      <c r="K137" s="26" t="s">
        <v>37</v>
      </c>
      <c r="L137" s="27">
        <f>_xlfn.XLOOKUP(I137,'[1]Planta Est'!$K:$K,'[1]Planta Est'!$L:$L,0,0)</f>
        <v>0</v>
      </c>
      <c r="M137" s="28"/>
      <c r="N137" s="28"/>
      <c r="O137" s="29" t="str">
        <f t="shared" si="1"/>
        <v/>
      </c>
      <c r="P137" s="27"/>
      <c r="Q137" s="27"/>
      <c r="R137" s="1" t="s">
        <v>31</v>
      </c>
    </row>
    <row r="138" spans="7:18" ht="15">
      <c r="G138" s="23"/>
      <c r="H138" s="32">
        <v>129</v>
      </c>
      <c r="I138" s="33">
        <v>52913059</v>
      </c>
      <c r="J138" s="26" t="s">
        <v>23</v>
      </c>
      <c r="K138" s="26" t="s">
        <v>37</v>
      </c>
      <c r="L138" s="27" t="str">
        <f>_xlfn.XLOOKUP(I138,'[1]Planta Est'!$K:$K,'[1]Planta Est'!$L:$L,0,0)</f>
        <v>ORTIZ DIAZ JULLY CAROLINA</v>
      </c>
      <c r="M138" s="28"/>
      <c r="N138" s="28"/>
      <c r="O138" s="29" t="str">
        <f t="shared" si="1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1022437945</v>
      </c>
      <c r="J139" s="26" t="s">
        <v>23</v>
      </c>
      <c r="K139" s="26" t="s">
        <v>37</v>
      </c>
      <c r="L139" s="27" t="str">
        <f>_xlfn.XLOOKUP(I139,'[1]Planta Est'!$K:$K,'[1]Planta Est'!$L:$L,0,0)</f>
        <v>RIAÑO ACOSTA CAROL BIBIANA</v>
      </c>
      <c r="M139" s="28"/>
      <c r="N139" s="28"/>
      <c r="O139" s="29" t="str">
        <f t="shared" ref="O139:O202" si="2">IF(N139="","",_xlfn.XLOOKUP(N139,$A$10:$A$91,$F$10:$F$91,""))</f>
        <v/>
      </c>
      <c r="P139" s="27"/>
      <c r="Q139" s="27"/>
      <c r="R139" s="1">
        <f>_xlfn.XLOOKUP(I139,'[1]Planta Est'!$K:$K,'[1]Planta Est'!$M:$M,0,0)</f>
        <v>0</v>
      </c>
    </row>
    <row r="140" spans="7:18" ht="15">
      <c r="G140" s="23"/>
      <c r="H140" s="32">
        <v>131</v>
      </c>
      <c r="I140" s="33">
        <v>1024598455</v>
      </c>
      <c r="J140" s="26" t="s">
        <v>23</v>
      </c>
      <c r="K140" s="26" t="s">
        <v>37</v>
      </c>
      <c r="L140" s="27" t="str">
        <f>_xlfn.XLOOKUP(I140,'[1]Planta Est'!$K:$K,'[1]Planta Est'!$L:$L,0,0)</f>
        <v>BAQUERO BUENO MIGUEL ANGEL</v>
      </c>
      <c r="M140" s="28"/>
      <c r="N140" s="28"/>
      <c r="O140" s="29" t="str">
        <f t="shared" si="2"/>
        <v/>
      </c>
      <c r="P140" s="27"/>
      <c r="Q140" s="27"/>
      <c r="R140" s="1">
        <f>_xlfn.XLOOKUP(I140,'[1]Planta Est'!$K:$K,'[1]Planta Est'!$M:$M,0,0)</f>
        <v>0</v>
      </c>
    </row>
    <row r="141" spans="7:18" ht="15">
      <c r="G141" s="23"/>
      <c r="H141" s="32">
        <v>132</v>
      </c>
      <c r="I141" s="33">
        <v>1032380318</v>
      </c>
      <c r="J141" s="26" t="s">
        <v>23</v>
      </c>
      <c r="K141" s="26" t="s">
        <v>37</v>
      </c>
      <c r="L141" s="27" t="str">
        <f>_xlfn.XLOOKUP(I141,'[1]Planta Est'!$K:$K,'[1]Planta Est'!$L:$L,0,0)</f>
        <v>ACOSTA SALGADO LEADY MARIANA</v>
      </c>
      <c r="M141" s="28"/>
      <c r="N141" s="28"/>
      <c r="O141" s="29" t="str">
        <f t="shared" si="2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1000623165</v>
      </c>
      <c r="J142" s="26" t="s">
        <v>23</v>
      </c>
      <c r="K142" s="26" t="s">
        <v>37</v>
      </c>
      <c r="L142" s="27" t="str">
        <f>_xlfn.XLOOKUP(I142,'[1]Planta Est'!$K:$K,'[1]Planta Est'!$L:$L,0,0)</f>
        <v>MORENO DIAZ ANGIE VALENTINA</v>
      </c>
      <c r="M142" s="28"/>
      <c r="N142" s="28"/>
      <c r="O142" s="29" t="str">
        <f t="shared" si="2"/>
        <v/>
      </c>
      <c r="P142" s="27"/>
      <c r="Q142" s="27"/>
      <c r="R142" s="1">
        <f>_xlfn.XLOOKUP(I142,'[1]Planta Est'!$K:$K,'[1]Planta Est'!$M:$M,0,0)</f>
        <v>0</v>
      </c>
    </row>
    <row r="143" spans="7:18" ht="15">
      <c r="G143" s="23"/>
      <c r="H143" s="32">
        <v>134</v>
      </c>
      <c r="I143" s="33">
        <v>1032656544</v>
      </c>
      <c r="J143" s="26" t="s">
        <v>23</v>
      </c>
      <c r="K143" s="26" t="s">
        <v>37</v>
      </c>
      <c r="L143" s="27" t="str">
        <f>_xlfn.XLOOKUP(I143,'[1]Planta Est'!$K:$K,'[1]Planta Est'!$L:$L,0,0)</f>
        <v>VILLALOBOS CHINGATE ELSA FANORE</v>
      </c>
      <c r="M143" s="28"/>
      <c r="N143" s="28"/>
      <c r="O143" s="29" t="str">
        <f t="shared" si="2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40076410</v>
      </c>
      <c r="J144" s="26" t="s">
        <v>23</v>
      </c>
      <c r="K144" s="26" t="s">
        <v>37</v>
      </c>
      <c r="L144" s="27" t="str">
        <f>_xlfn.XLOOKUP(I144,'[1]Planta Est'!$K:$K,'[1]Planta Est'!$L:$L,0,0)</f>
        <v>TOVAR OSORIO MARIA INES</v>
      </c>
      <c r="M144" s="28"/>
      <c r="N144" s="28"/>
      <c r="O144" s="29" t="str">
        <f t="shared" si="2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52733229</v>
      </c>
      <c r="J145" s="26" t="s">
        <v>23</v>
      </c>
      <c r="K145" s="26" t="s">
        <v>37</v>
      </c>
      <c r="L145" s="27" t="str">
        <f>_xlfn.XLOOKUP(I145,'[1]Planta Est'!$K:$K,'[1]Planta Est'!$L:$L,0,0)</f>
        <v>PIRA SUAREZ JULY ANDREA</v>
      </c>
      <c r="M145" s="28"/>
      <c r="N145" s="28"/>
      <c r="O145" s="29" t="str">
        <f t="shared" si="2"/>
        <v/>
      </c>
      <c r="P145" s="27"/>
      <c r="Q145" s="27"/>
      <c r="R145" s="1">
        <f>_xlfn.XLOOKUP(I145,'[1]Planta Est'!$K:$K,'[1]Planta Est'!$M:$M,0,0)</f>
        <v>0</v>
      </c>
    </row>
    <row r="146" spans="7:18" ht="15">
      <c r="G146" s="23"/>
      <c r="H146" s="32">
        <v>137</v>
      </c>
      <c r="I146" s="33">
        <v>1000619548</v>
      </c>
      <c r="J146" s="26" t="s">
        <v>23</v>
      </c>
      <c r="K146" s="26" t="s">
        <v>37</v>
      </c>
      <c r="L146" s="27" t="str">
        <f>_xlfn.XLOOKUP(I146,'[1]Planta Est'!$K:$K,'[1]Planta Est'!$L:$L,0,0)</f>
        <v>VEGA CUESTA KEISY VALENTINA</v>
      </c>
      <c r="M146" s="28"/>
      <c r="N146" s="28"/>
      <c r="O146" s="29" t="str">
        <f t="shared" si="2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1031168112</v>
      </c>
      <c r="J147" s="26" t="s">
        <v>23</v>
      </c>
      <c r="K147" s="26" t="s">
        <v>37</v>
      </c>
      <c r="L147" s="27" t="str">
        <f>_xlfn.XLOOKUP(I147,'[1]Planta Est'!$K:$K,'[1]Planta Est'!$L:$L,0,0)</f>
        <v>ERAZO ROCHA LAURA ALEJANDRA</v>
      </c>
      <c r="M147" s="28"/>
      <c r="N147" s="28"/>
      <c r="O147" s="29" t="str">
        <f t="shared" si="2"/>
        <v/>
      </c>
      <c r="P147" s="27"/>
      <c r="Q147" s="27"/>
      <c r="R147" s="1" t="str">
        <f>_xlfn.XLOOKUP(I147,'[1]Planta Est'!$K:$K,'[1]Planta Est'!$M:$M,0,0)</f>
        <v>Encargo</v>
      </c>
    </row>
    <row r="148" spans="7:18" ht="15">
      <c r="G148" s="23"/>
      <c r="H148" s="32">
        <v>139</v>
      </c>
      <c r="I148" s="33">
        <v>1012325529</v>
      </c>
      <c r="J148" s="26" t="s">
        <v>23</v>
      </c>
      <c r="K148" s="26" t="s">
        <v>37</v>
      </c>
      <c r="L148" s="27" t="str">
        <f>_xlfn.XLOOKUP(I148,'[1]Planta Est'!$K:$K,'[1]Planta Est'!$L:$L,0,0)</f>
        <v>LINARES ANGARITA LADY</v>
      </c>
      <c r="M148" s="28"/>
      <c r="N148" s="28"/>
      <c r="O148" s="29" t="str">
        <f t="shared" si="2"/>
        <v/>
      </c>
      <c r="P148" s="27"/>
      <c r="Q148" s="27"/>
      <c r="R148" s="1">
        <f>_xlfn.XLOOKUP(I148,'[1]Planta Est'!$K:$K,'[1]Planta Est'!$M:$M,0,0)</f>
        <v>0</v>
      </c>
    </row>
    <row r="149" spans="7:18" ht="15">
      <c r="G149" s="23"/>
      <c r="H149" s="32">
        <v>140</v>
      </c>
      <c r="I149" s="33">
        <v>1031145281</v>
      </c>
      <c r="J149" s="26" t="s">
        <v>23</v>
      </c>
      <c r="K149" s="26" t="s">
        <v>37</v>
      </c>
      <c r="L149" s="27" t="str">
        <f>_xlfn.XLOOKUP(I149,'[1]Planta Est'!$K:$K,'[1]Planta Est'!$L:$L,0,0)</f>
        <v>ACEVEDO PESCA DANIEL FERNANDO</v>
      </c>
      <c r="M149" s="28"/>
      <c r="N149" s="28"/>
      <c r="O149" s="29" t="str">
        <f t="shared" si="2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1024462928</v>
      </c>
      <c r="J150" s="26" t="s">
        <v>23</v>
      </c>
      <c r="K150" s="26" t="s">
        <v>37</v>
      </c>
      <c r="L150" s="27" t="str">
        <f>_xlfn.XLOOKUP(I150,'[1]Planta Est'!$K:$K,'[1]Planta Est'!$L:$L,0,0)</f>
        <v>CASTIBLANCO RATIVA LUIS HERNAN</v>
      </c>
      <c r="M150" s="28"/>
      <c r="N150" s="28"/>
      <c r="O150" s="29" t="str">
        <f t="shared" si="2"/>
        <v/>
      </c>
      <c r="P150" s="27"/>
      <c r="Q150" s="27"/>
      <c r="R150" s="1">
        <f>_xlfn.XLOOKUP(I150,'[1]Planta Est'!$K:$K,'[1]Planta Est'!$M:$M,0,0)</f>
        <v>0</v>
      </c>
    </row>
    <row r="151" spans="7:18" ht="15">
      <c r="G151" s="23"/>
      <c r="H151" s="32">
        <v>142</v>
      </c>
      <c r="I151" s="33">
        <v>1007400760</v>
      </c>
      <c r="J151" s="26" t="s">
        <v>23</v>
      </c>
      <c r="K151" s="26" t="s">
        <v>37</v>
      </c>
      <c r="L151" s="27" t="str">
        <f>_xlfn.XLOOKUP(I151,'[1]Planta Est'!$K:$K,'[1]Planta Est'!$L:$L,0,0)</f>
        <v>PRIETO PRIETO NELSON JAVIER</v>
      </c>
      <c r="M151" s="28"/>
      <c r="N151" s="28"/>
      <c r="O151" s="29" t="str">
        <f t="shared" si="2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1193152477</v>
      </c>
      <c r="J152" s="26" t="s">
        <v>23</v>
      </c>
      <c r="K152" s="26" t="s">
        <v>37</v>
      </c>
      <c r="L152" s="27" t="str">
        <f>_xlfn.XLOOKUP(I152,'[1]Planta Est'!$K:$K,'[1]Planta Est'!$L:$L,0,0)</f>
        <v>GOMEZ SUAREZ DIANA VALENTINA</v>
      </c>
      <c r="M152" s="28"/>
      <c r="N152" s="28"/>
      <c r="O152" s="29" t="str">
        <f t="shared" si="2"/>
        <v/>
      </c>
      <c r="P152" s="27"/>
      <c r="Q152" s="27"/>
      <c r="R152" s="1">
        <f>_xlfn.XLOOKUP(I152,'[1]Planta Est'!$K:$K,'[1]Planta Est'!$M:$M,0,0)</f>
        <v>0</v>
      </c>
    </row>
    <row r="153" spans="7:18" ht="15">
      <c r="G153" s="23"/>
      <c r="H153" s="32">
        <v>144</v>
      </c>
      <c r="I153" s="33">
        <v>1032415378</v>
      </c>
      <c r="J153" s="26" t="s">
        <v>23</v>
      </c>
      <c r="K153" s="26" t="s">
        <v>37</v>
      </c>
      <c r="L153" s="27" t="str">
        <f>_xlfn.XLOOKUP(I153,'[1]Planta Est'!$K:$K,'[1]Planta Est'!$L:$L,0,0)</f>
        <v>MOLINA POLANCO LUIS FERNANDO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1023864240</v>
      </c>
      <c r="J154" s="26" t="s">
        <v>23</v>
      </c>
      <c r="K154" s="26" t="s">
        <v>37</v>
      </c>
      <c r="L154" s="27" t="str">
        <f>_xlfn.XLOOKUP(I154,'[1]Planta Est'!$K:$K,'[1]Planta Est'!$L:$L,0,0)</f>
        <v>GOMEZ RAYO NURY RUTH</v>
      </c>
      <c r="M154" s="28"/>
      <c r="N154" s="28"/>
      <c r="O154" s="29" t="str">
        <f t="shared" si="2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1014245058</v>
      </c>
      <c r="J155" s="26" t="s">
        <v>23</v>
      </c>
      <c r="K155" s="26" t="s">
        <v>37</v>
      </c>
      <c r="L155" s="27" t="str">
        <f>_xlfn.XLOOKUP(I155,'[1]Planta Est'!$K:$K,'[1]Planta Est'!$L:$L,0,0)</f>
        <v>AGUILAR SANCHEZ YEIMY LORENA</v>
      </c>
      <c r="M155" s="28"/>
      <c r="N155" s="28"/>
      <c r="O155" s="29" t="str">
        <f t="shared" si="2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1032361927</v>
      </c>
      <c r="J156" s="26" t="s">
        <v>23</v>
      </c>
      <c r="K156" s="26" t="s">
        <v>37</v>
      </c>
      <c r="L156" s="27" t="str">
        <f>_xlfn.XLOOKUP(I156,'[1]Planta Est'!$K:$K,'[1]Planta Est'!$L:$L,0,0)</f>
        <v>ALARCON SALAMANCA HELEN JULIETH</v>
      </c>
      <c r="M156" s="28"/>
      <c r="N156" s="28"/>
      <c r="O156" s="29" t="str">
        <f t="shared" si="2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1016111297</v>
      </c>
      <c r="J157" s="26" t="s">
        <v>23</v>
      </c>
      <c r="K157" s="26" t="s">
        <v>37</v>
      </c>
      <c r="L157" s="27" t="str">
        <f>_xlfn.XLOOKUP(I157,'[1]Planta Est'!$K:$K,'[1]Planta Est'!$L:$L,0,0)</f>
        <v>HEREDIA LA ROTTA PAULA ANDREA</v>
      </c>
      <c r="M157" s="28"/>
      <c r="N157" s="28"/>
      <c r="O157" s="29" t="str">
        <f t="shared" si="2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1018485427</v>
      </c>
      <c r="J158" s="26" t="s">
        <v>23</v>
      </c>
      <c r="K158" s="26" t="s">
        <v>37</v>
      </c>
      <c r="L158" s="27" t="str">
        <f>_xlfn.XLOOKUP(I158,'[1]Planta Est'!$K:$K,'[1]Planta Est'!$L:$L,0,0)</f>
        <v>TORRES VILLATE PAOLA ANDREA</v>
      </c>
      <c r="M158" s="28"/>
      <c r="N158" s="28"/>
      <c r="O158" s="29" t="str">
        <f t="shared" si="2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1001059074</v>
      </c>
      <c r="J159" s="26" t="s">
        <v>23</v>
      </c>
      <c r="K159" s="26" t="s">
        <v>37</v>
      </c>
      <c r="L159" s="27" t="str">
        <f>_xlfn.XLOOKUP(I159,'[1]Planta Est'!$K:$K,'[1]Planta Est'!$L:$L,0,0)</f>
        <v>MARTINEZ RUBIANO SALMA LIZETH</v>
      </c>
      <c r="M159" s="28"/>
      <c r="N159" s="28"/>
      <c r="O159" s="29" t="str">
        <f t="shared" si="2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1032494884</v>
      </c>
      <c r="J160" s="26" t="s">
        <v>23</v>
      </c>
      <c r="K160" s="26" t="s">
        <v>37</v>
      </c>
      <c r="L160" s="27" t="str">
        <f>_xlfn.XLOOKUP(I160,'[1]Planta Est'!$K:$K,'[1]Planta Est'!$L:$L,0,0)</f>
        <v>REYES CASAS PAMELA ANDREA</v>
      </c>
      <c r="M160" s="28"/>
      <c r="N160" s="28"/>
      <c r="O160" s="29" t="str">
        <f t="shared" si="2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1018512896</v>
      </c>
      <c r="J161" s="26" t="s">
        <v>23</v>
      </c>
      <c r="K161" s="26" t="s">
        <v>37</v>
      </c>
      <c r="L161" s="27" t="str">
        <f>_xlfn.XLOOKUP(I161,'[1]Planta Est'!$K:$K,'[1]Planta Est'!$L:$L,0,0)</f>
        <v>HERAZO ROBLES ANGY PAOLA</v>
      </c>
      <c r="M161" s="28"/>
      <c r="N161" s="28"/>
      <c r="O161" s="29" t="str">
        <f t="shared" si="2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1033750066</v>
      </c>
      <c r="J162" s="26" t="s">
        <v>23</v>
      </c>
      <c r="K162" s="26" t="s">
        <v>37</v>
      </c>
      <c r="L162" s="27" t="str">
        <f>_xlfn.XLOOKUP(I162,'[1]Planta Est'!$K:$K,'[1]Planta Est'!$L:$L,0,0)</f>
        <v>OSORIO MEDINA KATERINE DE JESUS</v>
      </c>
      <c r="M162" s="28"/>
      <c r="N162" s="28"/>
      <c r="O162" s="29" t="str">
        <f t="shared" si="2"/>
        <v/>
      </c>
      <c r="P162" s="27"/>
      <c r="Q162" s="27"/>
      <c r="R162" s="1">
        <f>_xlfn.XLOOKUP(I162,'[1]Planta Est'!$K:$K,'[1]Planta Est'!$M:$M,0,0)</f>
        <v>0</v>
      </c>
    </row>
    <row r="163" spans="7:18" ht="15">
      <c r="G163" s="23"/>
      <c r="H163" s="32">
        <v>154</v>
      </c>
      <c r="I163" s="33">
        <v>52903884</v>
      </c>
      <c r="J163" s="26" t="s">
        <v>23</v>
      </c>
      <c r="K163" s="26" t="s">
        <v>37</v>
      </c>
      <c r="L163" s="27" t="str">
        <f>_xlfn.XLOOKUP(I163,'[1]Planta Est'!$K:$K,'[1]Planta Est'!$L:$L,0,0)</f>
        <v>CACERES CARO MARIA ISABEL</v>
      </c>
      <c r="M163" s="28"/>
      <c r="N163" s="28"/>
      <c r="O163" s="29" t="str">
        <f t="shared" si="2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1032462441</v>
      </c>
      <c r="J164" s="26" t="s">
        <v>23</v>
      </c>
      <c r="K164" s="26" t="s">
        <v>37</v>
      </c>
      <c r="L164" s="27" t="str">
        <f>_xlfn.XLOOKUP(I164,'[1]Planta Est'!$K:$K,'[1]Planta Est'!$L:$L,0,0)</f>
        <v>RAMIREZ CARO DIEGO ALEJANDRO</v>
      </c>
      <c r="M164" s="28"/>
      <c r="N164" s="28"/>
      <c r="O164" s="29" t="str">
        <f t="shared" si="2"/>
        <v/>
      </c>
      <c r="P164" s="27"/>
      <c r="Q164" s="27"/>
      <c r="R164" s="1" t="str">
        <f>_xlfn.XLOOKUP(I164,'[1]Planta Est'!$K:$K,'[1]Planta Est'!$M:$M,0,0)</f>
        <v>Encargo</v>
      </c>
    </row>
    <row r="165" spans="7:18" ht="15">
      <c r="G165" s="23"/>
      <c r="H165" s="32">
        <v>156</v>
      </c>
      <c r="I165" s="33">
        <v>1104704069</v>
      </c>
      <c r="J165" s="26" t="s">
        <v>23</v>
      </c>
      <c r="K165" s="26" t="s">
        <v>37</v>
      </c>
      <c r="L165" s="27" t="str">
        <f>_xlfn.XLOOKUP(I165,'[1]Planta Est'!$K:$K,'[1]Planta Est'!$L:$L,0,0)</f>
        <v>LOPEZ BERNAL ANGELICA DEL PILAR</v>
      </c>
      <c r="M165" s="28"/>
      <c r="N165" s="28"/>
      <c r="O165" s="29" t="str">
        <f t="shared" si="2"/>
        <v/>
      </c>
      <c r="P165" s="27"/>
      <c r="Q165" s="27"/>
      <c r="R165" s="1" t="str">
        <f>_xlfn.XLOOKUP(I165,'[1]Planta Est'!$K:$K,'[1]Planta Est'!$M:$M,0,0)</f>
        <v>Encargo</v>
      </c>
    </row>
    <row r="166" spans="7:18" ht="15">
      <c r="G166" s="23"/>
      <c r="H166" s="32">
        <v>157</v>
      </c>
      <c r="I166" s="33">
        <v>1012370840</v>
      </c>
      <c r="J166" s="26" t="s">
        <v>23</v>
      </c>
      <c r="K166" s="26" t="s">
        <v>37</v>
      </c>
      <c r="L166" s="27" t="str">
        <f>_xlfn.XLOOKUP(I166,'[1]Planta Est'!$K:$K,'[1]Planta Est'!$L:$L,0,0)</f>
        <v>UNI JIMENEZ EDWIN IGNACIO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80808229</v>
      </c>
      <c r="J167" s="26" t="s">
        <v>23</v>
      </c>
      <c r="K167" s="26" t="s">
        <v>37</v>
      </c>
      <c r="L167" s="27" t="str">
        <f>_xlfn.XLOOKUP(I167,'[1]Planta Est'!$K:$K,'[1]Planta Est'!$L:$L,0,0)</f>
        <v>ESTRELLA ZAMBRANO ANDRES OCTAVIO</v>
      </c>
      <c r="M167" s="28"/>
      <c r="N167" s="28"/>
      <c r="O167" s="29" t="str">
        <f t="shared" si="2"/>
        <v/>
      </c>
      <c r="P167" s="27"/>
      <c r="Q167" s="27"/>
      <c r="R167" s="1" t="str">
        <f>_xlfn.XLOOKUP(I167,'[1]Planta Est'!$K:$K,'[1]Planta Est'!$M:$M,0,0)</f>
        <v>Encargo</v>
      </c>
    </row>
    <row r="168" spans="7:18" ht="15">
      <c r="G168" s="23"/>
      <c r="H168" s="32">
        <v>159</v>
      </c>
      <c r="I168" s="33">
        <v>1022393522</v>
      </c>
      <c r="J168" s="26" t="s">
        <v>23</v>
      </c>
      <c r="K168" s="26" t="s">
        <v>37</v>
      </c>
      <c r="L168" s="27" t="str">
        <f>_xlfn.XLOOKUP(I168,'[1]Planta Est'!$K:$K,'[1]Planta Est'!$L:$L,0,0)</f>
        <v>DAZA ROA CRISTIAN DAVID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1233699769</v>
      </c>
      <c r="J169" s="26" t="s">
        <v>23</v>
      </c>
      <c r="K169" s="26" t="s">
        <v>37</v>
      </c>
      <c r="L169" s="27" t="str">
        <f>_xlfn.XLOOKUP(I169,'[1]Planta Est'!$K:$K,'[1]Planta Est'!$L:$L,0,0)</f>
        <v>ROMERO OCHOA RICARDO ALBERTO</v>
      </c>
      <c r="M169" s="28"/>
      <c r="N169" s="28"/>
      <c r="O169" s="29" t="str">
        <f t="shared" si="2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0</v>
      </c>
      <c r="J170" s="26" t="s">
        <v>23</v>
      </c>
      <c r="K170" s="26" t="s">
        <v>37</v>
      </c>
      <c r="L170" s="27">
        <f>_xlfn.XLOOKUP(I170,'[1]Planta Est'!$K:$K,'[1]Planta Est'!$L:$L,0,0)</f>
        <v>0</v>
      </c>
      <c r="M170" s="28"/>
      <c r="N170" s="28"/>
      <c r="O170" s="29" t="str">
        <f t="shared" si="2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1032466087</v>
      </c>
      <c r="J171" s="26" t="s">
        <v>23</v>
      </c>
      <c r="K171" s="26" t="s">
        <v>37</v>
      </c>
      <c r="L171" s="27" t="str">
        <f>_xlfn.XLOOKUP(I171,'[1]Planta Est'!$K:$K,'[1]Planta Est'!$L:$L,0,0)</f>
        <v>ROJAS PEREZ ANDRES FELIPE</v>
      </c>
      <c r="M171" s="28"/>
      <c r="N171" s="28"/>
      <c r="O171" s="29" t="str">
        <f t="shared" si="2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1053335575</v>
      </c>
      <c r="J172" s="26" t="s">
        <v>23</v>
      </c>
      <c r="K172" s="26" t="s">
        <v>37</v>
      </c>
      <c r="L172" s="27" t="str">
        <f>_xlfn.XLOOKUP(I172,'[1]Planta Est'!$K:$K,'[1]Planta Est'!$L:$L,0,0)</f>
        <v>ESPITIA CAÑON LUZ DARY</v>
      </c>
      <c r="M172" s="28"/>
      <c r="N172" s="28"/>
      <c r="O172" s="29" t="str">
        <f t="shared" si="2"/>
        <v/>
      </c>
      <c r="P172" s="27"/>
      <c r="Q172" s="27"/>
      <c r="R172" s="1" t="str">
        <f>_xlfn.XLOOKUP(I172,'[1]Planta Est'!$K:$K,'[1]Planta Est'!$M:$M,0,0)</f>
        <v>Encargo</v>
      </c>
    </row>
    <row r="173" spans="7:18" ht="15">
      <c r="G173" s="23"/>
      <c r="H173" s="32">
        <v>164</v>
      </c>
      <c r="I173" s="33">
        <v>0</v>
      </c>
      <c r="J173" s="26" t="s">
        <v>23</v>
      </c>
      <c r="K173" s="26" t="s">
        <v>37</v>
      </c>
      <c r="L173" s="27">
        <f>_xlfn.XLOOKUP(I173,'[1]Planta Est'!$K:$K,'[1]Planta Est'!$L:$L,0,0)</f>
        <v>0</v>
      </c>
      <c r="M173" s="28"/>
      <c r="N173" s="28"/>
      <c r="O173" s="29" t="str">
        <f t="shared" si="2"/>
        <v/>
      </c>
      <c r="P173" s="27"/>
      <c r="Q173" s="27"/>
      <c r="R173" s="1" t="s">
        <v>31</v>
      </c>
    </row>
    <row r="174" spans="7:18" ht="15">
      <c r="G174" s="23"/>
      <c r="H174" s="32">
        <v>165</v>
      </c>
      <c r="I174" s="33">
        <v>1012417554</v>
      </c>
      <c r="J174" s="26" t="s">
        <v>23</v>
      </c>
      <c r="K174" s="26" t="s">
        <v>37</v>
      </c>
      <c r="L174" s="27" t="str">
        <f>_xlfn.XLOOKUP(I174,'[1]Planta Est'!$K:$K,'[1]Planta Est'!$L:$L,0,0)</f>
        <v>QUINTERO LAVERDE INGRID VIVIANA</v>
      </c>
      <c r="M174" s="28"/>
      <c r="N174" s="28"/>
      <c r="O174" s="29" t="str">
        <f t="shared" si="2"/>
        <v/>
      </c>
      <c r="P174" s="27"/>
      <c r="Q174" s="27"/>
      <c r="R174" s="1">
        <f>_xlfn.XLOOKUP(I174,'[1]Planta Est'!$K:$K,'[1]Planta Est'!$M:$M,0,0)</f>
        <v>0</v>
      </c>
    </row>
    <row r="175" spans="7:18" ht="15">
      <c r="G175" s="23"/>
      <c r="H175" s="32">
        <v>166</v>
      </c>
      <c r="I175" s="33">
        <v>53094187</v>
      </c>
      <c r="J175" s="26" t="s">
        <v>23</v>
      </c>
      <c r="K175" s="26" t="s">
        <v>37</v>
      </c>
      <c r="L175" s="27" t="str">
        <f>_xlfn.XLOOKUP(I175,'[1]Planta Est'!$K:$K,'[1]Planta Est'!$L:$L,0,0)</f>
        <v>FONSECA CALDERON LYDA CONSTANZA</v>
      </c>
      <c r="M175" s="28"/>
      <c r="N175" s="28"/>
      <c r="O175" s="29" t="str">
        <f t="shared" si="2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79706990</v>
      </c>
      <c r="J176" s="26" t="s">
        <v>23</v>
      </c>
      <c r="K176" s="26" t="s">
        <v>37</v>
      </c>
      <c r="L176" s="27" t="str">
        <f>_xlfn.XLOOKUP(I176,'[1]Planta Est'!$K:$K,'[1]Planta Est'!$L:$L,0,0)</f>
        <v>LEGUIZAMON MALAGON CARLOS JAVIER</v>
      </c>
      <c r="M176" s="28"/>
      <c r="N176" s="28"/>
      <c r="O176" s="29" t="str">
        <f t="shared" si="2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52801311</v>
      </c>
      <c r="J177" s="26" t="s">
        <v>23</v>
      </c>
      <c r="K177" s="26" t="s">
        <v>37</v>
      </c>
      <c r="L177" s="27" t="str">
        <f>_xlfn.XLOOKUP(I177,'[1]Planta Est'!$K:$K,'[1]Planta Est'!$L:$L,0,0)</f>
        <v>CARDONA BALLESTEROS CLAUDIA</v>
      </c>
      <c r="M177" s="28"/>
      <c r="N177" s="28"/>
      <c r="O177" s="29" t="str">
        <f t="shared" si="2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1024532432</v>
      </c>
      <c r="J178" s="26" t="s">
        <v>23</v>
      </c>
      <c r="K178" s="26" t="s">
        <v>37</v>
      </c>
      <c r="L178" s="27" t="str">
        <f>_xlfn.XLOOKUP(I178,'[1]Planta Est'!$K:$K,'[1]Planta Est'!$L:$L,0,0)</f>
        <v>DIAZ BONILLA JULIETH XIOMARA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1013608837</v>
      </c>
      <c r="J179" s="26" t="s">
        <v>23</v>
      </c>
      <c r="K179" s="26" t="s">
        <v>37</v>
      </c>
      <c r="L179" s="27" t="str">
        <f>_xlfn.XLOOKUP(I179,'[1]Planta Est'!$K:$K,'[1]Planta Est'!$L:$L,0,0)</f>
        <v>JIMENEZ COBA ANGIE VIVIANA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80395343</v>
      </c>
      <c r="J180" s="26" t="s">
        <v>23</v>
      </c>
      <c r="K180" s="26" t="s">
        <v>37</v>
      </c>
      <c r="L180" s="27" t="str">
        <f>_xlfn.XLOOKUP(I180,'[1]Planta Est'!$K:$K,'[1]Planta Est'!$L:$L,0,0)</f>
        <v>AREVALO NAVARRETE JESUS ENRIQUE</v>
      </c>
      <c r="M180" s="28"/>
      <c r="N180" s="28"/>
      <c r="O180" s="29" t="str">
        <f t="shared" si="2"/>
        <v/>
      </c>
      <c r="P180" s="27"/>
      <c r="Q180" s="27"/>
      <c r="R180" s="1">
        <f>_xlfn.XLOOKUP(I180,'[1]Planta Est'!$K:$K,'[1]Planta Est'!$M:$M,0,0)</f>
        <v>0</v>
      </c>
    </row>
    <row r="181" spans="7:18" ht="15">
      <c r="G181" s="23"/>
      <c r="H181" s="32">
        <v>172</v>
      </c>
      <c r="I181" s="33">
        <v>0</v>
      </c>
      <c r="J181" s="26" t="s">
        <v>23</v>
      </c>
      <c r="K181" s="26" t="s">
        <v>37</v>
      </c>
      <c r="L181" s="27">
        <f>_xlfn.XLOOKUP(I181,'[1]Planta Est'!$K:$K,'[1]Planta Est'!$L:$L,0,0)</f>
        <v>0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1026286696</v>
      </c>
      <c r="J182" s="26" t="s">
        <v>23</v>
      </c>
      <c r="K182" s="26" t="s">
        <v>37</v>
      </c>
      <c r="L182" s="27" t="str">
        <f>_xlfn.XLOOKUP(I182,'[1]Planta Est'!$K:$K,'[1]Planta Est'!$L:$L,0,0)</f>
        <v>VARGAS PARRA YENIFER CATHERINE</v>
      </c>
      <c r="M182" s="28"/>
      <c r="N182" s="28"/>
      <c r="O182" s="29" t="str">
        <f t="shared" si="2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1127074697</v>
      </c>
      <c r="J183" s="26" t="s">
        <v>23</v>
      </c>
      <c r="K183" s="26" t="s">
        <v>37</v>
      </c>
      <c r="L183" s="27" t="str">
        <f>_xlfn.XLOOKUP(I183,'[1]Planta Est'!$K:$K,'[1]Planta Est'!$L:$L,0,0)</f>
        <v>CORDOBA ROJAS OSCAR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1026304765</v>
      </c>
      <c r="J184" s="26" t="s">
        <v>23</v>
      </c>
      <c r="K184" s="26" t="s">
        <v>37</v>
      </c>
      <c r="L184" s="27" t="str">
        <f>_xlfn.XLOOKUP(I184,'[1]Planta Est'!$K:$K,'[1]Planta Est'!$L:$L,0,0)</f>
        <v>PARRA PINZON DIEGO ALEJANDRO</v>
      </c>
      <c r="M184" s="28"/>
      <c r="N184" s="28"/>
      <c r="O184" s="29" t="str">
        <f t="shared" si="2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1076623037</v>
      </c>
      <c r="J185" s="26" t="s">
        <v>23</v>
      </c>
      <c r="K185" s="26" t="s">
        <v>37</v>
      </c>
      <c r="L185" s="27" t="str">
        <f>_xlfn.XLOOKUP(I185,'[1]Planta Est'!$K:$K,'[1]Planta Est'!$L:$L,0,0)</f>
        <v>RODRIGUEZ CAMACHO WILLIAM ANDRES</v>
      </c>
      <c r="M185" s="28"/>
      <c r="N185" s="28"/>
      <c r="O185" s="29" t="str">
        <f t="shared" si="2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1010235171</v>
      </c>
      <c r="J186" s="26" t="s">
        <v>23</v>
      </c>
      <c r="K186" s="26" t="s">
        <v>37</v>
      </c>
      <c r="L186" s="27" t="str">
        <f>_xlfn.XLOOKUP(I186,'[1]Planta Est'!$K:$K,'[1]Planta Est'!$L:$L,0,0)</f>
        <v>ARIAS SANCHEZ MARIA FERNANDA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53103331</v>
      </c>
      <c r="J187" s="26" t="s">
        <v>23</v>
      </c>
      <c r="K187" s="26" t="s">
        <v>37</v>
      </c>
      <c r="L187" s="27" t="str">
        <f>_xlfn.XLOOKUP(I187,'[1]Planta Est'!$K:$K,'[1]Planta Est'!$L:$L,0,0)</f>
        <v>MONROY VANEGAS GINA PAOLA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1026590528</v>
      </c>
      <c r="J188" s="26" t="s">
        <v>23</v>
      </c>
      <c r="K188" s="26" t="s">
        <v>37</v>
      </c>
      <c r="L188" s="27" t="str">
        <f>_xlfn.XLOOKUP(I188,'[1]Planta Est'!$K:$K,'[1]Planta Est'!$L:$L,0,0)</f>
        <v>TAO RAMIREZ MARIA CAMILA</v>
      </c>
      <c r="M188" s="28"/>
      <c r="N188" s="28"/>
      <c r="O188" s="29" t="str">
        <f t="shared" si="2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1045109330</v>
      </c>
      <c r="J189" s="26" t="s">
        <v>23</v>
      </c>
      <c r="K189" s="26" t="s">
        <v>37</v>
      </c>
      <c r="L189" s="27" t="str">
        <f>_xlfn.XLOOKUP(I189,'[1]Planta Est'!$K:$K,'[1]Planta Est'!$L:$L,0,0)</f>
        <v>OLIVERO MARIN CARLA LILIANA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53047833</v>
      </c>
      <c r="J190" s="26" t="s">
        <v>23</v>
      </c>
      <c r="K190" s="26" t="s">
        <v>37</v>
      </c>
      <c r="L190" s="27" t="str">
        <f>_xlfn.XLOOKUP(I190,'[1]Planta Est'!$K:$K,'[1]Planta Est'!$L:$L,0,0)</f>
        <v>PAEZ SANCHEZ DIANA CAROLINA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53890173</v>
      </c>
      <c r="J191" s="26" t="s">
        <v>23</v>
      </c>
      <c r="K191" s="26" t="s">
        <v>37</v>
      </c>
      <c r="L191" s="27" t="str">
        <f>_xlfn.XLOOKUP(I191,'[1]Planta Est'!$K:$K,'[1]Planta Est'!$L:$L,0,0)</f>
        <v>VELANDIA MEJIA VIVIANA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52985285</v>
      </c>
      <c r="J192" s="26" t="s">
        <v>23</v>
      </c>
      <c r="K192" s="26" t="s">
        <v>37</v>
      </c>
      <c r="L192" s="27" t="str">
        <f>_xlfn.XLOOKUP(I192,'[1]Planta Est'!$K:$K,'[1]Planta Est'!$L:$L,0,0)</f>
        <v>MELO ALFONSO LEIDY JOHANNA</v>
      </c>
      <c r="M192" s="28"/>
      <c r="N192" s="28"/>
      <c r="O192" s="29" t="str">
        <f t="shared" si="2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0</v>
      </c>
      <c r="J193" s="26" t="s">
        <v>23</v>
      </c>
      <c r="K193" s="26" t="s">
        <v>37</v>
      </c>
      <c r="L193" s="27">
        <f>_xlfn.XLOOKUP(I193,'[1]Planta Est'!$K:$K,'[1]Planta Est'!$L:$L,0,0)</f>
        <v>0</v>
      </c>
      <c r="M193" s="28"/>
      <c r="N193" s="28"/>
      <c r="O193" s="29" t="str">
        <f t="shared" si="2"/>
        <v/>
      </c>
      <c r="R193" s="1" t="s">
        <v>31</v>
      </c>
    </row>
    <row r="194" spans="8:18" ht="15">
      <c r="H194" s="32">
        <v>185</v>
      </c>
      <c r="I194" s="33">
        <v>1019006119</v>
      </c>
      <c r="J194" s="26" t="s">
        <v>23</v>
      </c>
      <c r="K194" s="26" t="s">
        <v>37</v>
      </c>
      <c r="L194" s="27" t="str">
        <f>_xlfn.XLOOKUP(I194,'[1]Planta Est'!$K:$K,'[1]Planta Est'!$L:$L,0,0)</f>
        <v>BARRERA GAMBA ANGELICA MARIA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1023906542</v>
      </c>
      <c r="J195" s="26" t="s">
        <v>23</v>
      </c>
      <c r="K195" s="26" t="s">
        <v>37</v>
      </c>
      <c r="L195" s="27" t="str">
        <f>_xlfn.XLOOKUP(I195,'[1]Planta Est'!$K:$K,'[1]Planta Est'!$L:$L,0,0)</f>
        <v>MALDONADO BAQUERO XIOMARA VANESSA</v>
      </c>
      <c r="M195" s="28"/>
      <c r="N195" s="28"/>
      <c r="O195" s="29" t="str">
        <f t="shared" si="2"/>
        <v/>
      </c>
      <c r="R195" s="1">
        <f>_xlfn.XLOOKUP(I195,'[1]Planta Est'!$K:$K,'[1]Planta Est'!$M:$M,0,0)</f>
        <v>0</v>
      </c>
    </row>
    <row r="196" spans="8:18" ht="15">
      <c r="H196" s="32">
        <v>187</v>
      </c>
      <c r="I196" s="33">
        <v>79418109</v>
      </c>
      <c r="J196" s="26" t="s">
        <v>23</v>
      </c>
      <c r="K196" s="26" t="s">
        <v>37</v>
      </c>
      <c r="L196" s="27" t="str">
        <f>_xlfn.XLOOKUP(I196,'[1]Planta Est'!$K:$K,'[1]Planta Est'!$L:$L,0,0)</f>
        <v>MELO FUENTES NELSON DANIEL</v>
      </c>
      <c r="M196" s="28"/>
      <c r="N196" s="28"/>
      <c r="O196" s="29" t="str">
        <f t="shared" si="2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1053813341</v>
      </c>
      <c r="J197" s="26" t="s">
        <v>23</v>
      </c>
      <c r="K197" s="26" t="s">
        <v>37</v>
      </c>
      <c r="L197" s="27" t="str">
        <f>_xlfn.XLOOKUP(I197,'[1]Planta Est'!$K:$K,'[1]Planta Est'!$L:$L,0,0)</f>
        <v>GOMEZ FORERO JESUS ANDERSON</v>
      </c>
      <c r="M197" s="28"/>
      <c r="N197" s="28"/>
      <c r="O197" s="29" t="str">
        <f t="shared" si="2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80258029</v>
      </c>
      <c r="J198" s="26" t="s">
        <v>23</v>
      </c>
      <c r="K198" s="26" t="s">
        <v>37</v>
      </c>
      <c r="L198" s="27" t="str">
        <f>_xlfn.XLOOKUP(I198,'[1]Planta Est'!$K:$K,'[1]Planta Est'!$L:$L,0,0)</f>
        <v>LARA VERA CARLOS EDUARDO</v>
      </c>
      <c r="M198" s="28"/>
      <c r="N198" s="28"/>
      <c r="O198" s="29" t="str">
        <f t="shared" si="2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1022945796</v>
      </c>
      <c r="J199" s="26" t="s">
        <v>23</v>
      </c>
      <c r="K199" s="26" t="s">
        <v>37</v>
      </c>
      <c r="L199" s="27" t="str">
        <f>_xlfn.XLOOKUP(I199,'[1]Planta Est'!$K:$K,'[1]Planta Est'!$L:$L,0,0)</f>
        <v>FORERO NIETO SINDY KATHERINE</v>
      </c>
      <c r="M199" s="28"/>
      <c r="N199" s="28"/>
      <c r="O199" s="29" t="str">
        <f t="shared" si="2"/>
        <v/>
      </c>
      <c r="R199" s="1" t="str">
        <f>_xlfn.XLOOKUP(I199,'[1]Planta Est'!$K:$K,'[1]Planta Est'!$M:$M,0,0)</f>
        <v>Encargo</v>
      </c>
    </row>
    <row r="200" spans="8:18" ht="15">
      <c r="H200" s="32">
        <v>191</v>
      </c>
      <c r="I200" s="33">
        <v>1233346541</v>
      </c>
      <c r="J200" s="26" t="s">
        <v>23</v>
      </c>
      <c r="K200" s="26" t="s">
        <v>37</v>
      </c>
      <c r="L200" s="27" t="str">
        <f>_xlfn.XLOOKUP(I200,'[1]Planta Est'!$K:$K,'[1]Planta Est'!$L:$L,0,0)</f>
        <v>BALLESTEROS UBARNES YOSIMAR DE JESUS</v>
      </c>
      <c r="M200" s="28"/>
      <c r="N200" s="28"/>
      <c r="O200" s="29" t="str">
        <f t="shared" si="2"/>
        <v/>
      </c>
      <c r="R200" s="1">
        <f>_xlfn.XLOOKUP(I200,'[1]Planta Est'!$K:$K,'[1]Planta Est'!$M:$M,0,0)</f>
        <v>0</v>
      </c>
    </row>
    <row r="201" spans="8:18" ht="15">
      <c r="H201" s="32">
        <v>192</v>
      </c>
      <c r="I201" s="33">
        <v>53070258</v>
      </c>
      <c r="J201" s="26" t="s">
        <v>23</v>
      </c>
      <c r="K201" s="26" t="s">
        <v>37</v>
      </c>
      <c r="L201" s="27" t="str">
        <f>_xlfn.XLOOKUP(I201,'[1]Planta Est'!$K:$K,'[1]Planta Est'!$L:$L,0,0)</f>
        <v>CAMARGO RODRIGUEZ TATIANA MARITZA</v>
      </c>
      <c r="M201" s="28"/>
      <c r="N201" s="28"/>
      <c r="O201" s="29" t="str">
        <f t="shared" si="2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1000731000</v>
      </c>
      <c r="J202" s="26" t="s">
        <v>23</v>
      </c>
      <c r="K202" s="26" t="s">
        <v>37</v>
      </c>
      <c r="L202" s="27" t="str">
        <f>_xlfn.XLOOKUP(I202,'[1]Planta Est'!$K:$K,'[1]Planta Est'!$L:$L,0,0)</f>
        <v>ENCISO CONTRERAS YURY ESTEFANIA</v>
      </c>
      <c r="M202" s="28"/>
      <c r="N202" s="28"/>
      <c r="O202" s="29" t="str">
        <f t="shared" si="2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1000785945</v>
      </c>
      <c r="J203" s="26" t="s">
        <v>23</v>
      </c>
      <c r="K203" s="26" t="s">
        <v>37</v>
      </c>
      <c r="L203" s="27" t="str">
        <f>_xlfn.XLOOKUP(I203,'[1]Planta Est'!$K:$K,'[1]Planta Est'!$L:$L,0,0)</f>
        <v>PERILLA MORENO JULIANA ALEJANDRA</v>
      </c>
      <c r="M203" s="28"/>
      <c r="N203" s="28"/>
      <c r="O203" s="29" t="str">
        <f t="shared" ref="O203:O228" si="3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1013678098</v>
      </c>
      <c r="J204" s="26" t="s">
        <v>23</v>
      </c>
      <c r="K204" s="26" t="s">
        <v>37</v>
      </c>
      <c r="L204" s="27" t="str">
        <f>_xlfn.XLOOKUP(I204,'[1]Planta Est'!$K:$K,'[1]Planta Est'!$L:$L,0,0)</f>
        <v>PARRA OYOLA CECY CAROLINA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20638114</v>
      </c>
      <c r="J205" s="26" t="s">
        <v>23</v>
      </c>
      <c r="K205" s="26" t="s">
        <v>37</v>
      </c>
      <c r="L205" s="27" t="str">
        <f>_xlfn.XLOOKUP(I205,'[1]Planta Est'!$K:$K,'[1]Planta Est'!$L:$L,0,0)</f>
        <v>GONZALEZ PULIDO CARMEN STELLA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1024476540</v>
      </c>
      <c r="J206" s="26" t="s">
        <v>23</v>
      </c>
      <c r="K206" s="26" t="s">
        <v>37</v>
      </c>
      <c r="L206" s="27" t="str">
        <f>_xlfn.XLOOKUP(I206,'[1]Planta Est'!$K:$K,'[1]Planta Est'!$L:$L,0,0)</f>
        <v>MUNEVAR MOJICA DIANA ANDREA</v>
      </c>
      <c r="M206" s="28"/>
      <c r="N206" s="28"/>
      <c r="O206" s="29" t="str">
        <f t="shared" si="3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53040145</v>
      </c>
      <c r="J207" s="26" t="s">
        <v>23</v>
      </c>
      <c r="K207" s="26" t="s">
        <v>37</v>
      </c>
      <c r="L207" s="27" t="str">
        <f>_xlfn.XLOOKUP(I207,'[1]Planta Est'!$K:$K,'[1]Planta Est'!$L:$L,0,0)</f>
        <v>CRUZ DUARTE VIVIANA PAOLA</v>
      </c>
      <c r="M207" s="28"/>
      <c r="N207" s="28"/>
      <c r="O207" s="29" t="str">
        <f t="shared" si="3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40342534</v>
      </c>
      <c r="J208" s="26" t="s">
        <v>23</v>
      </c>
      <c r="K208" s="26" t="s">
        <v>37</v>
      </c>
      <c r="L208" s="27" t="str">
        <f>_xlfn.XLOOKUP(I208,'[1]Planta Est'!$K:$K,'[1]Planta Est'!$L:$L,0,0)</f>
        <v>TORRES PAREDES KELLY NATALY</v>
      </c>
      <c r="M208" s="28"/>
      <c r="N208" s="28"/>
      <c r="O208" s="29" t="str">
        <f t="shared" si="3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53079623</v>
      </c>
      <c r="J209" s="26" t="s">
        <v>23</v>
      </c>
      <c r="K209" s="26" t="s">
        <v>37</v>
      </c>
      <c r="L209" s="27" t="str">
        <f>_xlfn.XLOOKUP(I209,'[1]Planta Est'!$K:$K,'[1]Planta Est'!$L:$L,0,0)</f>
        <v>CASTRO FALLA ANA VICTORIA</v>
      </c>
      <c r="M209" s="28"/>
      <c r="N209" s="28"/>
      <c r="O209" s="29" t="str">
        <f t="shared" si="3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52795074</v>
      </c>
      <c r="J210" s="26" t="s">
        <v>23</v>
      </c>
      <c r="K210" s="26" t="s">
        <v>37</v>
      </c>
      <c r="L210" s="27" t="str">
        <f>_xlfn.XLOOKUP(I210,'[1]Planta Est'!$K:$K,'[1]Planta Est'!$L:$L,0,0)</f>
        <v>CARRILLO ZABALETA CAROLINA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1033707477</v>
      </c>
      <c r="J211" s="26" t="s">
        <v>23</v>
      </c>
      <c r="K211" s="26" t="s">
        <v>37</v>
      </c>
      <c r="L211" s="27" t="str">
        <f>_xlfn.XLOOKUP(I211,'[1]Planta Est'!$K:$K,'[1]Planta Est'!$L:$L,0,0)</f>
        <v>SANTANA SUAREZ HASBLEIDY ANDREA</v>
      </c>
      <c r="M211" s="28"/>
      <c r="N211" s="28"/>
      <c r="O211" s="29" t="str">
        <f t="shared" si="3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1032485822</v>
      </c>
      <c r="J212" s="26" t="s">
        <v>23</v>
      </c>
      <c r="K212" s="26" t="s">
        <v>37</v>
      </c>
      <c r="L212" s="27" t="str">
        <f>_xlfn.XLOOKUP(I212,'[1]Planta Est'!$K:$K,'[1]Planta Est'!$L:$L,0,0)</f>
        <v>RUIZ PEÑA ELIZETH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0</v>
      </c>
      <c r="J213" s="26" t="s">
        <v>23</v>
      </c>
      <c r="K213" s="26" t="s">
        <v>37</v>
      </c>
      <c r="L213" s="27">
        <f>_xlfn.XLOOKUP(I213,'[1]Planta Est'!$K:$K,'[1]Planta Est'!$L:$L,0,0)</f>
        <v>0</v>
      </c>
      <c r="M213" s="28"/>
      <c r="N213" s="28"/>
      <c r="O213" s="29" t="str">
        <f t="shared" si="3"/>
        <v/>
      </c>
      <c r="R213" s="1" t="s">
        <v>31</v>
      </c>
    </row>
    <row r="214" spans="8:18" ht="15">
      <c r="H214" s="32">
        <v>205</v>
      </c>
      <c r="I214" s="33">
        <v>79964696</v>
      </c>
      <c r="J214" s="26" t="s">
        <v>23</v>
      </c>
      <c r="K214" s="26" t="s">
        <v>37</v>
      </c>
      <c r="L214" s="27" t="str">
        <f>_xlfn.XLOOKUP(I214,'[1]Planta Est'!$K:$K,'[1]Planta Est'!$L:$L,0,0)</f>
        <v>NIÑO ROMERO MIGUEL ALEXANDER</v>
      </c>
      <c r="M214" s="28"/>
      <c r="N214" s="28"/>
      <c r="O214" s="29" t="str">
        <f t="shared" si="3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52991597</v>
      </c>
      <c r="J215" s="26" t="s">
        <v>23</v>
      </c>
      <c r="K215" s="26" t="s">
        <v>37</v>
      </c>
      <c r="L215" s="27" t="str">
        <f>_xlfn.XLOOKUP(I215,'[1]Planta Est'!$K:$K,'[1]Planta Est'!$L:$L,0,0)</f>
        <v>BENAVIDES SALVADOR SANDRA PATRICIA</v>
      </c>
      <c r="M215" s="28"/>
      <c r="N215" s="28"/>
      <c r="O215" s="29" t="str">
        <f t="shared" si="3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0</v>
      </c>
      <c r="J216" s="26" t="s">
        <v>23</v>
      </c>
      <c r="K216" s="26" t="s">
        <v>37</v>
      </c>
      <c r="L216" s="27">
        <f>_xlfn.XLOOKUP(I216,'[1]Planta Est'!$K:$K,'[1]Planta Est'!$L:$L,0,0)</f>
        <v>0</v>
      </c>
      <c r="M216" s="28"/>
      <c r="N216" s="28"/>
      <c r="O216" s="29" t="str">
        <f t="shared" si="3"/>
        <v/>
      </c>
      <c r="R216" s="1">
        <f>_xlfn.XLOOKUP(I216,'[1]Planta Est'!$K:$K,'[1]Planta Est'!$M:$M,0,0)</f>
        <v>0</v>
      </c>
    </row>
    <row r="217" spans="8:18" ht="15">
      <c r="H217" s="32">
        <v>208</v>
      </c>
      <c r="I217" s="33">
        <v>1098676050</v>
      </c>
      <c r="J217" s="26" t="s">
        <v>23</v>
      </c>
      <c r="K217" s="26" t="s">
        <v>37</v>
      </c>
      <c r="L217" s="27" t="str">
        <f>_xlfn.XLOOKUP(I217,'[1]Planta Est'!$K:$K,'[1]Planta Est'!$L:$L,0,0)</f>
        <v>MONSALVE GUTIERREZ ELIANA MELISSA</v>
      </c>
      <c r="M217" s="28"/>
      <c r="N217" s="28"/>
      <c r="O217" s="29" t="str">
        <f t="shared" si="3"/>
        <v/>
      </c>
      <c r="R217" s="1">
        <f>_xlfn.XLOOKUP(I217,'[1]Planta Est'!$K:$K,'[1]Planta Est'!$M:$M,0,0)</f>
        <v>0</v>
      </c>
    </row>
    <row r="218" spans="8:18" ht="15">
      <c r="H218" s="32">
        <v>209</v>
      </c>
      <c r="I218" s="33">
        <v>0</v>
      </c>
      <c r="J218" s="26" t="s">
        <v>23</v>
      </c>
      <c r="K218" s="26" t="s">
        <v>37</v>
      </c>
      <c r="L218" s="27">
        <f>_xlfn.XLOOKUP(I218,'[1]Planta Est'!$K:$K,'[1]Planta Est'!$L:$L,0,0)</f>
        <v>0</v>
      </c>
      <c r="M218" s="28"/>
      <c r="N218" s="28"/>
      <c r="O218" s="29" t="str">
        <f t="shared" si="3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0</v>
      </c>
      <c r="J219" s="26" t="s">
        <v>23</v>
      </c>
      <c r="K219" s="26" t="s">
        <v>37</v>
      </c>
      <c r="L219" s="27">
        <f>_xlfn.XLOOKUP(I219,'[1]Planta Est'!$K:$K,'[1]Planta Est'!$L:$L,0,0)</f>
        <v>0</v>
      </c>
      <c r="M219" s="28"/>
      <c r="N219" s="28"/>
      <c r="O219" s="29" t="str">
        <f t="shared" si="3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1004998986</v>
      </c>
      <c r="J220" s="26" t="s">
        <v>23</v>
      </c>
      <c r="K220" s="26" t="s">
        <v>37</v>
      </c>
      <c r="L220" s="27" t="str">
        <f>_xlfn.XLOOKUP(I220,'[1]Planta Est'!$K:$K,'[1]Planta Est'!$L:$L,0,0)</f>
        <v>CARDENAS CARDOZO MARIA FERNANDA</v>
      </c>
      <c r="M220" s="28"/>
      <c r="N220" s="28"/>
      <c r="O220" s="29" t="str">
        <f t="shared" si="3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1026293355</v>
      </c>
      <c r="J221" s="26" t="s">
        <v>23</v>
      </c>
      <c r="K221" s="26" t="s">
        <v>37</v>
      </c>
      <c r="L221" s="27" t="str">
        <f>_xlfn.XLOOKUP(I221,'[1]Planta Est'!$K:$K,'[1]Planta Est'!$L:$L,0,0)</f>
        <v>BELTRAN SARMIENTO PAOLA ANGELICA</v>
      </c>
      <c r="M221" s="28"/>
      <c r="N221" s="28"/>
      <c r="O221" s="29" t="str">
        <f t="shared" si="3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0</v>
      </c>
      <c r="J222" s="26" t="s">
        <v>23</v>
      </c>
      <c r="K222" s="26" t="s">
        <v>37</v>
      </c>
      <c r="L222" s="27">
        <f>_xlfn.XLOOKUP(I222,'[1]Planta Est'!$K:$K,'[1]Planta Est'!$L:$L,0,0)</f>
        <v>0</v>
      </c>
      <c r="M222" s="28"/>
      <c r="N222" s="28"/>
      <c r="O222" s="29" t="str">
        <f t="shared" si="3"/>
        <v/>
      </c>
      <c r="R222" s="1" t="s">
        <v>31</v>
      </c>
    </row>
    <row r="223" spans="8:18" ht="15">
      <c r="H223" s="32">
        <v>214</v>
      </c>
      <c r="I223" s="33">
        <v>1088318973</v>
      </c>
      <c r="J223" s="26" t="s">
        <v>23</v>
      </c>
      <c r="K223" s="26" t="s">
        <v>37</v>
      </c>
      <c r="L223" s="27" t="str">
        <f>_xlfn.XLOOKUP(I223,'[1]Planta Est'!$K:$K,'[1]Planta Est'!$L:$L,0,0)</f>
        <v>GIRALDO BRIÑEZ KATHERINE</v>
      </c>
      <c r="M223" s="28"/>
      <c r="N223" s="28"/>
      <c r="O223" s="29" t="str">
        <f t="shared" si="3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1031167042</v>
      </c>
      <c r="J224" s="26" t="s">
        <v>23</v>
      </c>
      <c r="K224" s="26" t="s">
        <v>37</v>
      </c>
      <c r="L224" s="27" t="str">
        <f>_xlfn.XLOOKUP(I224,'[1]Planta Est'!$K:$K,'[1]Planta Est'!$L:$L,0,0)</f>
        <v>PEREZ RODRIGUEZ JEIMMY ANDREA</v>
      </c>
      <c r="M224" s="28"/>
      <c r="N224" s="28"/>
      <c r="O224" s="29" t="str">
        <f t="shared" si="3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1012439510</v>
      </c>
      <c r="J225" s="26" t="s">
        <v>23</v>
      </c>
      <c r="K225" s="26" t="s">
        <v>37</v>
      </c>
      <c r="L225" s="27" t="str">
        <f>_xlfn.XLOOKUP(I225,'[1]Planta Est'!$K:$K,'[1]Planta Est'!$L:$L,0,0)</f>
        <v>GOMEZ GUERRERO INGRID VANESSA</v>
      </c>
      <c r="M225" s="28"/>
      <c r="N225" s="28"/>
      <c r="O225" s="29" t="str">
        <f t="shared" si="3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1012374515</v>
      </c>
      <c r="J226" s="26" t="s">
        <v>23</v>
      </c>
      <c r="K226" s="26" t="s">
        <v>37</v>
      </c>
      <c r="L226" s="27" t="str">
        <f>_xlfn.XLOOKUP(I226,'[1]Planta Est'!$K:$K,'[1]Planta Est'!$L:$L,0,0)</f>
        <v>PEÑA VARGAS LEIDY LIZETH</v>
      </c>
      <c r="M226" s="28"/>
      <c r="N226" s="28"/>
      <c r="O226" s="29" t="str">
        <f t="shared" si="3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52095277</v>
      </c>
      <c r="J227" s="26" t="s">
        <v>23</v>
      </c>
      <c r="K227" s="26" t="s">
        <v>44</v>
      </c>
      <c r="L227" s="27" t="str">
        <f>_xlfn.XLOOKUP(I227,'[1]Planta Est'!$K:$K,'[1]Planta Est'!$L:$L,0,0)</f>
        <v>GONGORA SEPULVEDA MARIA DEL PILAR</v>
      </c>
      <c r="M227" s="28"/>
      <c r="N227" s="28"/>
      <c r="O227" s="29" t="str">
        <f t="shared" si="3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1014194082</v>
      </c>
      <c r="J228" s="26" t="s">
        <v>23</v>
      </c>
      <c r="K228" s="26" t="s">
        <v>44</v>
      </c>
      <c r="L228" s="27" t="str">
        <f>_xlfn.XLOOKUP(I228,'[1]Planta Est'!$K:$K,'[1]Planta Est'!$L:$L,0,0)</f>
        <v>CUARTAS ROJAS JORGE ALBERTO</v>
      </c>
      <c r="M228" s="28"/>
      <c r="N228" s="28"/>
      <c r="O228" s="29" t="str">
        <f t="shared" si="3"/>
        <v/>
      </c>
      <c r="R228" s="1" t="str">
        <f>_xlfn.XLOOKUP(I228,'[1]Planta Est'!$K:$K,'[1]Planta Est'!$M:$M,0,0)</f>
        <v>Encargo</v>
      </c>
    </row>
  </sheetData>
  <sheetProtection autoFilter="0"/>
  <autoFilter ref="A9:R228" xr:uid="{D0E712F4-5F07-447C-B375-494D84D4CF63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1">
    <cfRule type="duplicateValues" dxfId="23" priority="3"/>
  </conditionalFormatting>
  <conditionalFormatting sqref="A93">
    <cfRule type="duplicateValues" dxfId="22" priority="8"/>
    <cfRule type="duplicateValues" dxfId="21" priority="9"/>
    <cfRule type="duplicateValues" dxfId="20" priority="10"/>
  </conditionalFormatting>
  <conditionalFormatting sqref="A94:A95 A97">
    <cfRule type="duplicateValues" dxfId="19" priority="17"/>
    <cfRule type="duplicateValues" dxfId="18" priority="18"/>
    <cfRule type="duplicateValues" dxfId="17" priority="19"/>
  </conditionalFormatting>
  <conditionalFormatting sqref="A96">
    <cfRule type="duplicateValues" dxfId="16" priority="4"/>
    <cfRule type="duplicateValues" dxfId="15" priority="5"/>
    <cfRule type="duplicateValues" dxfId="14" priority="6"/>
  </conditionalFormatting>
  <conditionalFormatting sqref="A98:A99">
    <cfRule type="duplicateValues" dxfId="13" priority="14"/>
    <cfRule type="duplicateValues" dxfId="12" priority="15"/>
    <cfRule type="duplicateValues" dxfId="11" priority="16"/>
  </conditionalFormatting>
  <conditionalFormatting sqref="A100:A101">
    <cfRule type="duplicateValues" dxfId="10" priority="11"/>
    <cfRule type="duplicateValues" dxfId="9" priority="12"/>
    <cfRule type="duplicateValues" dxfId="8" priority="13"/>
  </conditionalFormatting>
  <conditionalFormatting sqref="A10:E91">
    <cfRule type="notContainsBlanks" dxfId="7" priority="21">
      <formula>LEN(TRIM(A10))&gt;0</formula>
    </cfRule>
  </conditionalFormatting>
  <conditionalFormatting sqref="G10:G91">
    <cfRule type="notContainsBlanks" dxfId="6" priority="20">
      <formula>LEN(TRIM(G10))&gt;0</formula>
    </cfRule>
  </conditionalFormatting>
  <conditionalFormatting sqref="H10:L228">
    <cfRule type="notContainsBlanks" dxfId="5" priority="7">
      <formula>LEN(TRIM(H10))&gt;0</formula>
    </cfRule>
  </conditionalFormatting>
  <conditionalFormatting sqref="M10:N228">
    <cfRule type="expression" dxfId="4" priority="23">
      <formula>$L10&lt;&gt;""</formula>
    </cfRule>
  </conditionalFormatting>
  <conditionalFormatting sqref="N1:N9 A1:A1048576 N11:N1048576">
    <cfRule type="duplicateValues" dxfId="3" priority="2"/>
  </conditionalFormatting>
  <conditionalFormatting sqref="N1:N9 N11:N1048576">
    <cfRule type="duplicateValues" dxfId="2" priority="24"/>
  </conditionalFormatting>
  <conditionalFormatting sqref="N1:N1048576 A1:A1048576">
    <cfRule type="duplicateValues" dxfId="1" priority="1"/>
  </conditionalFormatting>
  <conditionalFormatting sqref="N11:N228">
    <cfRule type="duplicateValues" dxfId="0" priority="28"/>
  </conditionalFormatting>
  <dataValidations count="1">
    <dataValidation type="list" allowBlank="1" showInputMessage="1" showErrorMessage="1" sqref="M10:M228" xr:uid="{387A9084-3B84-4549-B35C-2956A144819E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6771BD-45FA-466D-971E-5822A1770BEC}"/>
</file>

<file path=customXml/itemProps2.xml><?xml version="1.0" encoding="utf-8"?>
<ds:datastoreItem xmlns:ds="http://schemas.openxmlformats.org/officeDocument/2006/customXml" ds:itemID="{06500991-0DB5-4DC2-9ADF-A5A28964BBCF}"/>
</file>

<file path=customXml/itemProps3.xml><?xml version="1.0" encoding="utf-8"?>
<ds:datastoreItem xmlns:ds="http://schemas.openxmlformats.org/officeDocument/2006/customXml" ds:itemID="{DB9E7DAA-27D0-41E4-BC03-BF97B44D5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2026-04-16T15:20:36Z</dcterms:created>
  <dcterms:modified xsi:type="dcterms:W3CDTF">2026-08-19T21:29:32Z</dcterms:modified>
  <cp:category/>
  <cp:contentStatus/>
</cp:coreProperties>
</file>