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D470B255-0CE9-40F7-846E-24126204722A}" xr6:coauthVersionLast="47" xr6:coauthVersionMax="47" xr10:uidLastSave="{00000000-0000-0000-0000-000000000000}"/>
  <bookViews>
    <workbookView xWindow="-120" yWindow="-120" windowWidth="38640" windowHeight="21120" xr2:uid="{8BD56663-AFD2-4313-A538-8428B6F62AB7}"/>
  </bookViews>
  <sheets>
    <sheet name="Grupo 22"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L20" i="1"/>
  <c r="L21" i="1"/>
  <c r="L22" i="1"/>
  <c r="P20" i="1" a="1"/>
  <c r="P20" i="1"/>
  <c r="P21" i="1" a="1"/>
  <c r="P21" i="1"/>
  <c r="P22" i="1" a="1"/>
  <c r="P2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<sst xmlns="http://schemas.openxmlformats.org/spreadsheetml/2006/main" count="43" uniqueCount="41">
  <si>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</si>
  <si>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</si>
  <si>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</si>
  <si>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22 )</t>
  </si>
  <si>
    <t>Código Encargo</t>
  </si>
  <si>
    <t>Grado Encargo</t>
  </si>
  <si>
    <t>Nivel Jerárquico Encargo</t>
  </si>
  <si>
    <t>Profesional</t>
  </si>
  <si>
    <t>Denominación Encargo</t>
  </si>
  <si>
    <t>Profesional Universitario</t>
  </si>
  <si>
    <t>Ubicación Encargo</t>
  </si>
  <si>
    <t>DIRECCION DE CONSTRUCCION Y CONSERVACION DE ESTABLECIMIENTOS EDUCATIVOS</t>
  </si>
  <si>
    <t>Ocurrencias</t>
  </si>
  <si>
    <t>Propósito</t>
  </si>
  <si>
    <t>Generar acciones para la ejecución y seguimiento de los planes, programas y proyectos de la Dirección de Construcción y Conservación de Establecimientos Educativos, que le sean asignados, efectuar los informes que se le soliciten y apoyar el proceso de actualización de la Dirección.</t>
  </si>
  <si>
    <t>Funciones</t>
  </si>
  <si>
    <t>1.	Generar las acciones para la evaluación de objetivos esperados de los planes, programas y proyectos que le sean asignados por el jefe inmediato, atendiendo los lineamientos institucionales
2.	Participar en la interventoría de los contratos de la SecretariaSecretaría, celebrados con terceros, relacionados con los proyectos a su cargo, siguiendo las instrucciones del jefe inmediato y de acuerdo a la norma y procedimientos institucionales. 
3.	Tramitar actas, pólizas y demás documentos relativos a los procesos de contratación. 
4.	Actualizar el sistema de información con los datos de los proyectos a su cargo. 
5.	Preparar y presentar para la firma del jefe las respuestas a peticiones, solicitudes, quejas, reclamaciones y tutelas interpuestas por los ciudadanos, recibidas en la Dirección de Construcción y Conservación de Establecimientos Educativos, relacionadas con los planes, programas o proyectos que estén a su cargo.   
6.	Preparar y presentar los informes específicos que le sean demandados por el jefe inmediato, de manera oportuna.
7.	Las demás que le sean asignadas por el superior inmediato de acuerdo con el nivel jerárquico y el propósito del empleo.</t>
  </si>
  <si>
    <t>Educación Requerida</t>
  </si>
  <si>
    <t>Título profesional en Disciplina académica de los NBC en:  Arquitectura y Afines;  Ingeniería Civil y Afines.  Tarjeta o matrícula profesional en los casos reglamentados por la Ley.</t>
  </si>
  <si>
    <t>Experiencia Requerida</t>
  </si>
  <si>
    <t xml:space="preserve">Treinta y tres (33)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</si>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</sst>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16810D93-FA63-4165-B43E-42A5FE2CC5B0}"/>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EF9AA-7DA9-438D-9A32-8DDEBBC40FA6}">
  <dimension ref="A1:S26"/>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12</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554</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0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554</v>
      </c>
      <c r="B20" s="19" t="s">
        <v>7</v>
      </c>
      <c r="C20" s="19">
        <v>219</v>
      </c>
      <c r="D20" s="19">
        <v>12</v>
      </c>
      <c r="E20" s="18" t="str">
        <f>_xlfn.XLOOKUP(A20,'[1]Planta Est'!$A:$A,'[1]Planta Est'!$V:$V,"",0)</f>
        <v>Perfil Único</v>
      </c>
      <c r="F20" s="18" t="s">
        <v>11</v>
      </c>
      <c r="G20" s="12"/>
      <c r="H20" s="19">
        <v>1</v>
      </c>
      <c r="I20" s="20">
        <v>79543655</v>
      </c>
      <c r="J20" s="19">
        <v>219</v>
      </c>
      <c r="K20" s="19">
        <v>7</v>
      </c>
      <c r="L20" s="18" t="str">
        <f>_xlfn.XLOOKUP(I20,'[1]Planta Est'!$K:$K,'[1]Planta Est'!$L:$L,"",0)</f>
        <v>BAQUERO BELTRAN JOSE MAURICIO</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1055186023</v>
      </c>
      <c r="J21" s="19">
        <v>314</v>
      </c>
      <c r="K21" s="19">
        <v>17</v>
      </c>
      <c r="L21" s="18" t="str">
        <f>_xlfn.XLOOKUP(I21,'[1]Planta Est'!$K:$K,'[1]Planta Est'!$L:$L,"",0)</f>
        <v>VIASUS CAINA ARGEMIRO</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79284769</v>
      </c>
      <c r="J22" s="19">
        <v>407</v>
      </c>
      <c r="K22" s="19">
        <v>18</v>
      </c>
      <c r="L22" s="18" t="str">
        <f>_xlfn.XLOOKUP(I22,'[1]Planta Est'!$K:$K,'[1]Planta Est'!$L:$L,"",0)</f>
        <v>SALAMANCA BAUTISTA JOSE GREGORIO</v>
      </c>
      <c r="M22" s="19"/>
      <c r="N22" s="19"/>
      <c r="O22" s="20"/>
      <c r="P22" s="18" t="str" cm="1">
        <f t="array" ref="P22">IF(O22="","",_xlfn.XLOOKUP(O22,$A$20:$A$20,$F$20:$F$20,""))</f>
        <v/>
      </c>
      <c r="Q22" s="18"/>
      <c r="R22" s="22"/>
      <c r="S22" s="18" t="str">
        <f>_xlfn.XLOOKUP(I22,'[1]Planta Est'!$K:$K,'[1]Planta Est'!$M:$M,0,0)</f>
        <v>Encargo</v>
      </c>
    </row>
    <row r="26" spans="1:19" ht="39.950000000000003" customHeight="1" x14ac:dyDescent="0.2">
      <c r="A26" s="3" t="s">
        <v>40</v>
      </c>
      <c r="B26" s="3"/>
      <c r="C26" s="3"/>
      <c r="D26" s="3"/>
      <c r="E26" s="3"/>
      <c r="F26" s="3"/>
    </row>
  </sheetData>
  <mergeCells count="27">
    <mergeCell ref="J19:K19"/>
    <mergeCell ref="A26:F26"/>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22">
    <cfRule type="duplicateValues" dxfId="1" priority="1"/>
  </conditionalFormatting>
  <conditionalFormatting sqref="M20:O22">
    <cfRule type="expression" dxfId="0" priority="2" stopIfTrue="1">
      <formula>$L20&lt;&gt;""</formula>
    </cfRule>
  </conditionalFormatting>
  <dataValidations count="1">
    <dataValidation type="list" allowBlank="1" showInputMessage="1" showErrorMessage="1" sqref="M20:N22" xr:uid="{3D6E88CE-DE8C-46F2-BD93-6DCEFCC25DCA}">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2026-09-22T22:37:32Z</dcterms:created>
  <dcterms:modified xsi:type="dcterms:W3CDTF">2026-09-22T22:37:35Z</dcterms:modified>
</cp:coreProperties>
</file>