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19/"/>
    </mc:Choice>
  </mc:AlternateContent>
  <xr:revisionPtr revIDLastSave="0" documentId="8_{AE5B8A9D-A5D0-436C-A52B-57A89CA95D1D}" xr6:coauthVersionLast="47" xr6:coauthVersionMax="47" xr10:uidLastSave="{00000000-0000-0000-0000-000000000000}"/>
  <bookViews>
    <workbookView xWindow="-120" yWindow="-120" windowWidth="29040" windowHeight="15720" xr2:uid="{DDA41445-3BF6-493B-84FE-E838F0C791DE}"/>
  </bookViews>
  <sheets>
    <sheet name="GRUPO 19 " sheetId="1" r:id="rId1"/>
  </sheets>
  <externalReferences>
    <externalReference r:id="rId2"/>
  </externalReferences>
  <definedNames>
    <definedName name="_xlnm._FilterDatabase" localSheetId="0" hidden="1">'GRUPO 19 '!$A$9:$R$75</definedName>
    <definedName name="_xlnm.Print_Area" localSheetId="0">'GRUPO 19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5" i="1" l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3" i="1"/>
  <c r="R12" i="1"/>
  <c r="R11" i="1"/>
  <c r="R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10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<sst xmlns="http://schemas.openxmlformats.org/spreadsheetml/2006/main" count="388" uniqueCount="47">
  <si>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</si>
  <si>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</si>
  <si>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</si>
  <si>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</si>
  <si>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</si>
  <si>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</si>
  <si>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</si>
  <si>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</si>
  <si>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</si>
  <si>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</si>
  <si>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</si>
  <si>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</si>
  <si>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</si>
  <si>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</si>
  <si>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</si>
  <si>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</si>
  <si>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</si>
  <si>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</si>
  <si>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</si>
  <si>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</si>
  <si>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</si>
  <si>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</si>
  <si>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</si>
  <si>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</si>
  <si>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24</t>
  </si>
  <si>
    <t>Biblioteca</t>
  </si>
  <si>
    <t>COLEGIO SIMON BOLIVAR (IED)</t>
  </si>
  <si>
    <t>425</t>
  </si>
  <si>
    <t>22</t>
  </si>
  <si>
    <t>20</t>
  </si>
  <si>
    <t>P. Prueba - Otra Entidad</t>
  </si>
  <si>
    <t>440</t>
  </si>
  <si>
    <t>19</t>
  </si>
  <si>
    <t>18</t>
  </si>
  <si>
    <t>17</t>
  </si>
  <si>
    <t/>
  </si>
  <si>
    <t>16</t>
  </si>
  <si>
    <t>14</t>
  </si>
  <si>
    <t>13</t>
  </si>
  <si>
    <t>09</t>
  </si>
  <si>
    <t>05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</si>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</sst>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2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CE19D3D7-90C6-479E-8305-C730EDC0DD6D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9D592998-C572-4A81-B2EB-E8BC83CC66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497682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2D34-7438-4BF0-8C26-05E009C5DC04}">
  <dimension ref="A1:R75"/>
  <sheetViews>
    <sheetView tabSelected="1" zoomScaleNormal="100" workbookViewId="0">
      <selection activeCell="V13" sqref="V13"/>
    </sheetView>
  </sheetViews>
  <sheetFormatPr defaultColWidth="11.42578125" defaultRowHeight="13.5"/>
  <cols>
    <col min="1" max="1" width="11.7109375" style="1" customWidth="1"/>
    <col min="2" max="2" width="16.5703125" style="1" customWidth="1"/>
    <col min="3" max="3" width="13" style="1" customWidth="1"/>
    <col min="4" max="4" width="11.7109375" style="1" customWidth="1"/>
    <col min="5" max="5" width="12.85546875" style="1" bestFit="1" customWidth="1"/>
    <col min="6" max="6" width="24.28515625" style="1" customWidth="1"/>
    <col min="7" max="7" width="5" style="2" customWidth="1"/>
    <col min="8" max="8" width="10.28515625" style="3" customWidth="1"/>
    <col min="9" max="9" width="13" style="3" bestFit="1" customWidth="1"/>
    <col min="10" max="10" width="9.42578125" style="3" customWidth="1"/>
    <col min="11" max="11" width="11.28515625" style="3" customWidth="1"/>
    <col min="12" max="12" width="39.28515625" style="3" hidden="1" customWidth="1"/>
    <col min="13" max="14" width="11.4257812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9" width="0" style="1" hidden="1" customWidth="1"/>
    <col min="20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57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46253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27">
      <c r="A10" s="20">
        <v>2294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52099189</v>
      </c>
      <c r="J10" s="26" t="s">
        <v>27</v>
      </c>
      <c r="K10" s="26" t="s">
        <v>28</v>
      </c>
      <c r="L10" s="27" t="str">
        <f>_xlfn.XLOOKUP(I10,'[1]Planta Est'!$K:$K,'[1]Planta Est'!$L:$L,0,0)</f>
        <v>PARRA MORALES ALEXANDRA ROCIO</v>
      </c>
      <c r="M10" s="28"/>
      <c r="N10" s="28"/>
      <c r="O10" s="29" t="str">
        <f t="shared" ref="O10:O41" si="0">IF(N10="","",_xlfn.XLOOKUP(N10,$A$10:$A$75,$F$10:$F$75,""))</f>
        <v/>
      </c>
      <c r="P10" s="30"/>
      <c r="Q10" s="31"/>
      <c r="R10" s="1">
        <f>_xlfn.XLOOKUP(I10,'[1]Planta Est'!$K:$K,'[1]Planta Est'!$M:$M,0,0)</f>
        <v>0</v>
      </c>
    </row>
    <row r="11" spans="1:18" ht="15">
      <c r="A11" s="20"/>
      <c r="B11" s="20"/>
      <c r="C11" s="21"/>
      <c r="D11" s="21"/>
      <c r="E11" s="21"/>
      <c r="F11" s="22"/>
      <c r="G11" s="23"/>
      <c r="H11" s="32">
        <v>2</v>
      </c>
      <c r="I11" s="33">
        <v>52447669</v>
      </c>
      <c r="J11" s="26" t="s">
        <v>27</v>
      </c>
      <c r="K11" s="26" t="s">
        <v>28</v>
      </c>
      <c r="L11" s="27" t="str">
        <f>_xlfn.XLOOKUP(I11,'[1]Planta Est'!$K:$K,'[1]Planta Est'!$L:$L,0,0)</f>
        <v>PINEDA CASTRO YELIZZA CATERINE</v>
      </c>
      <c r="M11" s="28"/>
      <c r="N11" s="28"/>
      <c r="O11" s="29" t="str">
        <f t="shared" si="0"/>
        <v/>
      </c>
      <c r="P11" s="34"/>
      <c r="Q11" s="34"/>
      <c r="R11" s="1">
        <f>_xlfn.XLOOKUP(I11,'[1]Planta Est'!$K:$K,'[1]Planta Est'!$M:$M,0,0)</f>
        <v>0</v>
      </c>
    </row>
    <row r="12" spans="1:18" ht="15">
      <c r="A12" s="20"/>
      <c r="B12" s="20"/>
      <c r="C12" s="21"/>
      <c r="D12" s="21"/>
      <c r="E12" s="21"/>
      <c r="F12" s="22"/>
      <c r="G12" s="23"/>
      <c r="H12" s="32">
        <v>3</v>
      </c>
      <c r="I12" s="33">
        <v>52145346</v>
      </c>
      <c r="J12" s="26" t="s">
        <v>23</v>
      </c>
      <c r="K12" s="26" t="s">
        <v>29</v>
      </c>
      <c r="L12" s="27" t="str">
        <f>_xlfn.XLOOKUP(I12,'[1]Planta Est'!$K:$K,'[1]Planta Est'!$L:$L,0,0)</f>
        <v>HERNANDEZ VILLAMIZAR YULI MARGARITA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1022929453</v>
      </c>
      <c r="J13" s="26" t="s">
        <v>23</v>
      </c>
      <c r="K13" s="26" t="s">
        <v>29</v>
      </c>
      <c r="L13" s="27" t="str">
        <f>_xlfn.XLOOKUP(I13,'[1]Planta Est'!$K:$K,'[1]Planta Est'!$L:$L,0,0)</f>
        <v>BARON BENAVIDES WILSON ALBEIRO</v>
      </c>
      <c r="M13" s="28"/>
      <c r="N13" s="28"/>
      <c r="O13" s="29" t="str">
        <f t="shared" si="0"/>
        <v/>
      </c>
      <c r="P13" s="27"/>
      <c r="Q13" s="27"/>
      <c r="R13" s="1" t="str">
        <f>_xlfn.XLOOKUP(I13,'[1]Planta Est'!$K:$K,'[1]Planta Est'!$M:$M,0,0)</f>
        <v>Encargo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0</v>
      </c>
      <c r="J14" s="26" t="s">
        <v>23</v>
      </c>
      <c r="K14" s="26" t="s">
        <v>29</v>
      </c>
      <c r="L14" s="27">
        <f>_xlfn.XLOOKUP(I14,'[1]Planta Est'!$K:$K,'[1]Planta Est'!$L:$L,0,0)</f>
        <v>0</v>
      </c>
      <c r="M14" s="28"/>
      <c r="N14" s="28"/>
      <c r="O14" s="29" t="str">
        <f t="shared" si="0"/>
        <v/>
      </c>
      <c r="P14" s="27"/>
      <c r="Q14" s="27"/>
      <c r="R14" s="1" t="s">
        <v>30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39562888</v>
      </c>
      <c r="J15" s="26" t="s">
        <v>23</v>
      </c>
      <c r="K15" s="26" t="s">
        <v>29</v>
      </c>
      <c r="L15" s="27" t="str">
        <f>_xlfn.XLOOKUP(I15,'[1]Planta Est'!$K:$K,'[1]Planta Est'!$L:$L,0,0)</f>
        <v>TRIANA PRADA ALICIA</v>
      </c>
      <c r="M15" s="28"/>
      <c r="N15" s="28"/>
      <c r="O15" s="29" t="str">
        <f t="shared" si="0"/>
        <v/>
      </c>
      <c r="P15" s="27"/>
      <c r="Q15" s="27"/>
      <c r="R15" s="1">
        <f>_xlfn.XLOOKUP(I15,'[1]Planta Est'!$K:$K,'[1]Planta Est'!$M:$M,0,0)</f>
        <v>0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72238742</v>
      </c>
      <c r="J16" s="26" t="s">
        <v>23</v>
      </c>
      <c r="K16" s="26" t="s">
        <v>29</v>
      </c>
      <c r="L16" s="27" t="str">
        <f>_xlfn.XLOOKUP(I16,'[1]Planta Est'!$K:$K,'[1]Planta Est'!$L:$L,0,0)</f>
        <v>FERREIRA MEZA DOUGLAS ALBERTO</v>
      </c>
      <c r="M16" s="28"/>
      <c r="N16" s="28"/>
      <c r="O16" s="29" t="str">
        <f t="shared" si="0"/>
        <v/>
      </c>
      <c r="P16" s="27"/>
      <c r="Q16" s="27"/>
      <c r="R16" s="1">
        <f>_xlfn.XLOOKUP(I16,'[1]Planta Est'!$K:$K,'[1]Planta Est'!$M:$M,0,0)</f>
        <v>0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79617740</v>
      </c>
      <c r="J17" s="26" t="s">
        <v>23</v>
      </c>
      <c r="K17" s="26" t="s">
        <v>29</v>
      </c>
      <c r="L17" s="27" t="str">
        <f>_xlfn.XLOOKUP(I17,'[1]Planta Est'!$K:$K,'[1]Planta Est'!$L:$L,0,0)</f>
        <v>CARRANZA VACA JORGE EDUARDO</v>
      </c>
      <c r="M17" s="28"/>
      <c r="N17" s="28"/>
      <c r="O17" s="29" t="str">
        <f t="shared" si="0"/>
        <v/>
      </c>
      <c r="P17" s="27"/>
      <c r="Q17" s="27"/>
      <c r="R17" s="1">
        <f>_xlfn.XLOOKUP(I17,'[1]Planta Est'!$K:$K,'[1]Planta Est'!$M:$M,0,0)</f>
        <v>0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1013651651</v>
      </c>
      <c r="J18" s="26" t="s">
        <v>23</v>
      </c>
      <c r="K18" s="26" t="s">
        <v>29</v>
      </c>
      <c r="L18" s="27" t="str">
        <f>_xlfn.XLOOKUP(I18,'[1]Planta Est'!$K:$K,'[1]Planta Est'!$L:$L,0,0)</f>
        <v>RUIZ ESGUERRA CARLOS ANDRES</v>
      </c>
      <c r="M18" s="28"/>
      <c r="N18" s="28"/>
      <c r="O18" s="29" t="str">
        <f t="shared" si="0"/>
        <v/>
      </c>
      <c r="P18" s="27"/>
      <c r="Q18" s="27"/>
      <c r="R18" s="1" t="str">
        <f>_xlfn.XLOOKUP(I18,'[1]Planta Est'!$K:$K,'[1]Planta Est'!$M:$M,0,0)</f>
        <v>Encargo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52440432</v>
      </c>
      <c r="J19" s="26" t="s">
        <v>31</v>
      </c>
      <c r="K19" s="26" t="s">
        <v>32</v>
      </c>
      <c r="L19" s="27" t="str">
        <f>_xlfn.XLOOKUP(I19,'[1]Planta Est'!$K:$K,'[1]Planta Est'!$L:$L,0,0)</f>
        <v>RODRIGUEZ TORO NARDA LIZETH</v>
      </c>
      <c r="M19" s="28"/>
      <c r="N19" s="28"/>
      <c r="O19" s="29" t="str">
        <f t="shared" si="0"/>
        <v/>
      </c>
      <c r="P19" s="27"/>
      <c r="Q19" s="27"/>
      <c r="R19" s="1" t="str">
        <f>_xlfn.XLOOKUP(I19,'[1]Planta Est'!$K:$K,'[1]Planta Est'!$M:$M,0,0)</f>
        <v>Encargo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52270883</v>
      </c>
      <c r="J20" s="26" t="s">
        <v>31</v>
      </c>
      <c r="K20" s="26" t="s">
        <v>32</v>
      </c>
      <c r="L20" s="27" t="str">
        <f>_xlfn.XLOOKUP(I20,'[1]Planta Est'!$K:$K,'[1]Planta Est'!$L:$L,0,0)</f>
        <v>VELANDIA BOHORQUEZ MONICA ALEXANDRA</v>
      </c>
      <c r="M20" s="28"/>
      <c r="N20" s="28"/>
      <c r="O20" s="29" t="str">
        <f t="shared" si="0"/>
        <v/>
      </c>
      <c r="P20" s="27"/>
      <c r="Q20" s="27"/>
      <c r="R20" s="1">
        <f>_xlfn.XLOOKUP(I20,'[1]Planta Est'!$K:$K,'[1]Planta Est'!$M:$M,0,0)</f>
        <v>0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1032455450</v>
      </c>
      <c r="J21" s="26" t="s">
        <v>31</v>
      </c>
      <c r="K21" s="26" t="s">
        <v>32</v>
      </c>
      <c r="L21" s="27" t="str">
        <f>_xlfn.XLOOKUP(I21,'[1]Planta Est'!$K:$K,'[1]Planta Est'!$L:$L,0,0)</f>
        <v>GARZON ROJAS JOAN SEBASTIAN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1014247298</v>
      </c>
      <c r="J22" s="26" t="s">
        <v>31</v>
      </c>
      <c r="K22" s="26" t="s">
        <v>32</v>
      </c>
      <c r="L22" s="27" t="str">
        <f>_xlfn.XLOOKUP(I22,'[1]Planta Est'!$K:$K,'[1]Planta Est'!$L:$L,0,0)</f>
        <v>QUITO TORRES FABIO ANDRES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1037585444</v>
      </c>
      <c r="J23" s="26" t="s">
        <v>23</v>
      </c>
      <c r="K23" s="26" t="s">
        <v>32</v>
      </c>
      <c r="L23" s="27" t="str">
        <f>_xlfn.XLOOKUP(I23,'[1]Planta Est'!$K:$K,'[1]Planta Est'!$L:$L,0,0)</f>
        <v>PAYARES CUADRADO ALVARO ANDRES</v>
      </c>
      <c r="M23" s="28"/>
      <c r="N23" s="28"/>
      <c r="O23" s="29" t="str">
        <f t="shared" si="0"/>
        <v/>
      </c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39671741</v>
      </c>
      <c r="J24" s="26" t="s">
        <v>31</v>
      </c>
      <c r="K24" s="26" t="s">
        <v>32</v>
      </c>
      <c r="L24" s="27" t="str">
        <f>_xlfn.XLOOKUP(I24,'[1]Planta Est'!$K:$K,'[1]Planta Est'!$L:$L,0,0)</f>
        <v>RONCHAQUIRA GARZON LEONOR</v>
      </c>
      <c r="M24" s="28"/>
      <c r="N24" s="28"/>
      <c r="O24" s="29" t="str">
        <f t="shared" si="0"/>
        <v/>
      </c>
      <c r="P24" s="27"/>
      <c r="Q24" s="27"/>
      <c r="R24" s="1">
        <f>_xlfn.XLOOKUP(I24,'[1]Planta Est'!$K:$K,'[1]Planta Est'!$M:$M,0,0)</f>
        <v>0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79284769</v>
      </c>
      <c r="J25" s="26" t="s">
        <v>23</v>
      </c>
      <c r="K25" s="26" t="s">
        <v>33</v>
      </c>
      <c r="L25" s="27" t="str">
        <f>_xlfn.XLOOKUP(I25,'[1]Planta Est'!$K:$K,'[1]Planta Est'!$L:$L,0,0)</f>
        <v>SALAMANCA BAUTISTA JOSE GREGORIO</v>
      </c>
      <c r="M25" s="28"/>
      <c r="N25" s="28"/>
      <c r="O25" s="29" t="str">
        <f t="shared" si="0"/>
        <v/>
      </c>
      <c r="P25" s="27"/>
      <c r="Q25" s="27"/>
      <c r="R25" s="1" t="str">
        <f>_xlfn.XLOOKUP(I25,'[1]Planta Est'!$K:$K,'[1]Planta Est'!$M:$M,0,0)</f>
        <v>Encargo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51612341</v>
      </c>
      <c r="J26" s="26" t="s">
        <v>23</v>
      </c>
      <c r="K26" s="26" t="s">
        <v>33</v>
      </c>
      <c r="L26" s="27" t="str">
        <f>_xlfn.XLOOKUP(I26,'[1]Planta Est'!$K:$K,'[1]Planta Est'!$L:$L,0,0)</f>
        <v>ROJAS MEDINA CLARA</v>
      </c>
      <c r="M26" s="28"/>
      <c r="N26" s="28"/>
      <c r="O26" s="29" t="str">
        <f t="shared" si="0"/>
        <v/>
      </c>
      <c r="P26" s="27"/>
      <c r="Q26" s="27"/>
      <c r="R26" s="1" t="str">
        <f>_xlfn.XLOOKUP(I26,'[1]Planta Est'!$K:$K,'[1]Planta Est'!$M:$M,0,0)</f>
        <v>Encargo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20646247</v>
      </c>
      <c r="J27" s="26" t="s">
        <v>23</v>
      </c>
      <c r="K27" s="26" t="s">
        <v>33</v>
      </c>
      <c r="L27" s="27" t="str">
        <f>_xlfn.XLOOKUP(I27,'[1]Planta Est'!$K:$K,'[1]Planta Est'!$L:$L,0,0)</f>
        <v>SANCHEZ ROMERO MARIA ANGELICA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35528992</v>
      </c>
      <c r="J28" s="26" t="s">
        <v>31</v>
      </c>
      <c r="K28" s="26" t="s">
        <v>34</v>
      </c>
      <c r="L28" s="27" t="str">
        <f>_xlfn.XLOOKUP(I28,'[1]Planta Est'!$K:$K,'[1]Planta Est'!$L:$L,0,0)</f>
        <v>LESMES MORALES ANGELICA MARIA</v>
      </c>
      <c r="M28" s="28"/>
      <c r="N28" s="28"/>
      <c r="O28" s="29" t="str">
        <f t="shared" si="0"/>
        <v/>
      </c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79708669</v>
      </c>
      <c r="J29" s="26" t="s">
        <v>31</v>
      </c>
      <c r="K29" s="26" t="s">
        <v>34</v>
      </c>
      <c r="L29" s="27" t="str">
        <f>_xlfn.XLOOKUP(I29,'[1]Planta Est'!$K:$K,'[1]Planta Est'!$L:$L,0,0)</f>
        <v>CAMARGO HERNANDEZ WILLINGTON</v>
      </c>
      <c r="M29" s="28"/>
      <c r="N29" s="28"/>
      <c r="O29" s="29" t="str">
        <f t="shared" si="0"/>
        <v/>
      </c>
      <c r="P29" s="27"/>
      <c r="Q29" s="27"/>
      <c r="R29" s="1" t="str">
        <f>_xlfn.XLOOKUP(I29,'[1]Planta Est'!$K:$K,'[1]Planta Est'!$M:$M,0,0)</f>
        <v>Encargo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1068928023</v>
      </c>
      <c r="J30" s="26" t="s">
        <v>31</v>
      </c>
      <c r="K30" s="26" t="s">
        <v>34</v>
      </c>
      <c r="L30" s="27" t="str">
        <f>_xlfn.XLOOKUP(I30,'[1]Planta Est'!$K:$K,'[1]Planta Est'!$L:$L,0,0)</f>
        <v>SILVA VIVAS JEIMY PAOLA</v>
      </c>
      <c r="M30" s="28"/>
      <c r="N30" s="28"/>
      <c r="O30" s="29" t="str">
        <f t="shared" si="0"/>
        <v/>
      </c>
      <c r="P30" s="27"/>
      <c r="Q30" s="27"/>
      <c r="R30" s="1">
        <f>_xlfn.XLOOKUP(I30,'[1]Planta Est'!$K:$K,'[1]Planta Est'!$M:$M,0,0)</f>
        <v>0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80792058</v>
      </c>
      <c r="J31" s="26" t="s">
        <v>23</v>
      </c>
      <c r="K31" s="26" t="s">
        <v>34</v>
      </c>
      <c r="L31" s="27" t="str">
        <f>_xlfn.XLOOKUP(I31,'[1]Planta Est'!$K:$K,'[1]Planta Est'!$L:$L,0,0)</f>
        <v>PULIDO SANCHEZ JOSE LUIS</v>
      </c>
      <c r="M31" s="28"/>
      <c r="N31" s="28"/>
      <c r="O31" s="29" t="str">
        <f t="shared" si="0"/>
        <v/>
      </c>
      <c r="P31" s="27"/>
      <c r="Q31" s="27"/>
      <c r="R31" s="1">
        <f>_xlfn.XLOOKUP(I31,'[1]Planta Est'!$K:$K,'[1]Planta Est'!$M:$M,0,0)</f>
        <v>0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52224044</v>
      </c>
      <c r="J32" s="26" t="s">
        <v>31</v>
      </c>
      <c r="K32" s="26" t="s">
        <v>34</v>
      </c>
      <c r="L32" s="27" t="str">
        <f>_xlfn.XLOOKUP(I32,'[1]Planta Est'!$K:$K,'[1]Planta Est'!$L:$L,0,0)</f>
        <v>ROA HERNANDEZ VIVIAN YINETH</v>
      </c>
      <c r="M32" s="28"/>
      <c r="N32" s="28"/>
      <c r="O32" s="29" t="str">
        <f t="shared" si="0"/>
        <v/>
      </c>
      <c r="P32" s="27"/>
      <c r="Q32" s="27"/>
      <c r="R32" s="1" t="str">
        <f>_xlfn.XLOOKUP(I32,'[1]Planta Est'!$K:$K,'[1]Planta Est'!$M:$M,0,0)</f>
        <v>Encargo</v>
      </c>
    </row>
    <row r="33" spans="1:18" ht="15">
      <c r="A33" s="20"/>
      <c r="B33" s="20" t="s">
        <v>35</v>
      </c>
      <c r="C33" s="21" t="s">
        <v>35</v>
      </c>
      <c r="D33" s="21" t="s">
        <v>35</v>
      </c>
      <c r="E33" s="21" t="s">
        <v>35</v>
      </c>
      <c r="F33" s="22" t="s">
        <v>35</v>
      </c>
      <c r="G33" s="23" t="s">
        <v>35</v>
      </c>
      <c r="H33" s="32">
        <v>24</v>
      </c>
      <c r="I33" s="33">
        <v>7336129</v>
      </c>
      <c r="J33" s="26" t="s">
        <v>31</v>
      </c>
      <c r="K33" s="26" t="s">
        <v>34</v>
      </c>
      <c r="L33" s="27" t="str">
        <f>_xlfn.XLOOKUP(I33,'[1]Planta Est'!$K:$K,'[1]Planta Est'!$L:$L,0,0)</f>
        <v>FERNANDEZ FERNANDEZ MAURICIO</v>
      </c>
      <c r="M33" s="28"/>
      <c r="N33" s="28"/>
      <c r="O33" s="29" t="str">
        <f t="shared" si="0"/>
        <v/>
      </c>
      <c r="P33" s="27"/>
      <c r="Q33" s="27"/>
      <c r="R33" s="1" t="str">
        <f>_xlfn.XLOOKUP(I33,'[1]Planta Est'!$K:$K,'[1]Planta Est'!$M:$M,0,0)</f>
        <v>Encargo</v>
      </c>
    </row>
    <row r="34" spans="1:18" ht="15">
      <c r="A34" s="20"/>
      <c r="B34" s="20" t="s">
        <v>35</v>
      </c>
      <c r="C34" s="21" t="s">
        <v>35</v>
      </c>
      <c r="D34" s="21" t="s">
        <v>35</v>
      </c>
      <c r="E34" s="21" t="s">
        <v>35</v>
      </c>
      <c r="F34" s="22" t="s">
        <v>35</v>
      </c>
      <c r="G34" s="23" t="s">
        <v>35</v>
      </c>
      <c r="H34" s="32">
        <v>25</v>
      </c>
      <c r="I34" s="33">
        <v>20941307</v>
      </c>
      <c r="J34" s="26" t="s">
        <v>31</v>
      </c>
      <c r="K34" s="26" t="s">
        <v>34</v>
      </c>
      <c r="L34" s="27" t="str">
        <f>_xlfn.XLOOKUP(I34,'[1]Planta Est'!$K:$K,'[1]Planta Est'!$L:$L,0,0)</f>
        <v>MOTTA CAMPOS MAGDALENA</v>
      </c>
      <c r="M34" s="28"/>
      <c r="N34" s="28"/>
      <c r="O34" s="29" t="str">
        <f t="shared" si="0"/>
        <v/>
      </c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35</v>
      </c>
      <c r="C35" s="21" t="s">
        <v>35</v>
      </c>
      <c r="D35" s="21" t="s">
        <v>35</v>
      </c>
      <c r="E35" s="21" t="s">
        <v>35</v>
      </c>
      <c r="F35" s="22" t="s">
        <v>35</v>
      </c>
      <c r="G35" s="23" t="s">
        <v>35</v>
      </c>
      <c r="H35" s="32">
        <v>26</v>
      </c>
      <c r="I35" s="33">
        <v>22565271</v>
      </c>
      <c r="J35" s="26" t="s">
        <v>31</v>
      </c>
      <c r="K35" s="26" t="s">
        <v>34</v>
      </c>
      <c r="L35" s="27" t="str">
        <f>_xlfn.XLOOKUP(I35,'[1]Planta Est'!$K:$K,'[1]Planta Est'!$L:$L,0,0)</f>
        <v>MARTINEZ ROHENES NACIRA HELENA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35</v>
      </c>
      <c r="C36" s="21" t="s">
        <v>35</v>
      </c>
      <c r="D36" s="21" t="s">
        <v>35</v>
      </c>
      <c r="E36" s="21" t="s">
        <v>35</v>
      </c>
      <c r="F36" s="22" t="s">
        <v>35</v>
      </c>
      <c r="G36" s="23" t="s">
        <v>35</v>
      </c>
      <c r="H36" s="32">
        <v>27</v>
      </c>
      <c r="I36" s="33">
        <v>52350140</v>
      </c>
      <c r="J36" s="26" t="s">
        <v>23</v>
      </c>
      <c r="K36" s="26" t="s">
        <v>34</v>
      </c>
      <c r="L36" s="27" t="str">
        <f>_xlfn.XLOOKUP(I36,'[1]Planta Est'!$K:$K,'[1]Planta Est'!$L:$L,0,0)</f>
        <v>AYALA MOSQUERA SANDRA PATRICIA</v>
      </c>
      <c r="M36" s="28"/>
      <c r="N36" s="28"/>
      <c r="O36" s="29" t="str">
        <f t="shared" si="0"/>
        <v/>
      </c>
      <c r="P36" s="27"/>
      <c r="Q36" s="27"/>
      <c r="R36" s="1">
        <f>_xlfn.XLOOKUP(I36,'[1]Planta Est'!$K:$K,'[1]Planta Est'!$M:$M,0,0)</f>
        <v>0</v>
      </c>
    </row>
    <row r="37" spans="1:18" ht="15">
      <c r="A37" s="20"/>
      <c r="B37" s="20" t="s">
        <v>35</v>
      </c>
      <c r="C37" s="21" t="s">
        <v>35</v>
      </c>
      <c r="D37" s="21" t="s">
        <v>35</v>
      </c>
      <c r="E37" s="21" t="s">
        <v>35</v>
      </c>
      <c r="F37" s="22" t="s">
        <v>35</v>
      </c>
      <c r="G37" s="23" t="s">
        <v>35</v>
      </c>
      <c r="H37" s="32">
        <v>28</v>
      </c>
      <c r="I37" s="33">
        <v>52101469</v>
      </c>
      <c r="J37" s="26" t="s">
        <v>23</v>
      </c>
      <c r="K37" s="26" t="s">
        <v>36</v>
      </c>
      <c r="L37" s="27" t="str">
        <f>_xlfn.XLOOKUP(I37,'[1]Planta Est'!$K:$K,'[1]Planta Est'!$L:$L,0,0)</f>
        <v>NEIRA GOMEZ LUZ AMANDA</v>
      </c>
      <c r="M37" s="28"/>
      <c r="N37" s="28"/>
      <c r="O37" s="29" t="str">
        <f t="shared" si="0"/>
        <v/>
      </c>
      <c r="P37" s="27"/>
      <c r="Q37" s="27"/>
      <c r="R37" s="1" t="str">
        <f>_xlfn.XLOOKUP(I37,'[1]Planta Est'!$K:$K,'[1]Planta Est'!$M:$M,0,0)</f>
        <v>Encargo</v>
      </c>
    </row>
    <row r="38" spans="1:18" ht="15">
      <c r="A38" s="20"/>
      <c r="B38" s="20" t="s">
        <v>35</v>
      </c>
      <c r="C38" s="21" t="s">
        <v>35</v>
      </c>
      <c r="D38" s="21" t="s">
        <v>35</v>
      </c>
      <c r="E38" s="21" t="s">
        <v>35</v>
      </c>
      <c r="F38" s="22" t="s">
        <v>35</v>
      </c>
      <c r="G38" s="23" t="s">
        <v>35</v>
      </c>
      <c r="H38" s="32">
        <v>29</v>
      </c>
      <c r="I38" s="33">
        <v>52203752</v>
      </c>
      <c r="J38" s="26" t="s">
        <v>31</v>
      </c>
      <c r="K38" s="26" t="s">
        <v>37</v>
      </c>
      <c r="L38" s="27" t="str">
        <f>_xlfn.XLOOKUP(I38,'[1]Planta Est'!$K:$K,'[1]Planta Est'!$L:$L,0,0)</f>
        <v>CIFUENTES GUTIERREZ LUZ MARY</v>
      </c>
      <c r="M38" s="28"/>
      <c r="N38" s="28"/>
      <c r="O38" s="29" t="str">
        <f t="shared" si="0"/>
        <v/>
      </c>
      <c r="P38" s="27"/>
      <c r="Q38" s="27"/>
      <c r="R38" s="1" t="str">
        <f>_xlfn.XLOOKUP(I38,'[1]Planta Est'!$K:$K,'[1]Planta Est'!$M:$M,0,0)</f>
        <v>Encargo</v>
      </c>
    </row>
    <row r="39" spans="1:18" ht="15">
      <c r="A39" s="20"/>
      <c r="B39" s="20" t="s">
        <v>35</v>
      </c>
      <c r="C39" s="21" t="s">
        <v>35</v>
      </c>
      <c r="D39" s="21" t="s">
        <v>35</v>
      </c>
      <c r="E39" s="21" t="s">
        <v>35</v>
      </c>
      <c r="F39" s="22" t="s">
        <v>35</v>
      </c>
      <c r="G39" s="23" t="s">
        <v>35</v>
      </c>
      <c r="H39" s="32">
        <v>30</v>
      </c>
      <c r="I39" s="33">
        <v>79830526</v>
      </c>
      <c r="J39" s="26" t="s">
        <v>23</v>
      </c>
      <c r="K39" s="26" t="s">
        <v>37</v>
      </c>
      <c r="L39" s="27" t="str">
        <f>_xlfn.XLOOKUP(I39,'[1]Planta Est'!$K:$K,'[1]Planta Est'!$L:$L,0,0)</f>
        <v>GARCIA ORJUELA JUAN PABLO</v>
      </c>
      <c r="M39" s="28"/>
      <c r="N39" s="28"/>
      <c r="O39" s="29" t="str">
        <f t="shared" si="0"/>
        <v/>
      </c>
      <c r="P39" s="27"/>
      <c r="Q39" s="27"/>
      <c r="R39" s="1">
        <f>_xlfn.XLOOKUP(I39,'[1]Planta Est'!$K:$K,'[1]Planta Est'!$M:$M,0,0)</f>
        <v>0</v>
      </c>
    </row>
    <row r="40" spans="1:18" ht="15">
      <c r="A40" s="20"/>
      <c r="B40" s="20" t="s">
        <v>35</v>
      </c>
      <c r="C40" s="21" t="s">
        <v>35</v>
      </c>
      <c r="D40" s="21" t="s">
        <v>35</v>
      </c>
      <c r="E40" s="21" t="s">
        <v>35</v>
      </c>
      <c r="F40" s="22" t="s">
        <v>35</v>
      </c>
      <c r="G40" s="23" t="s">
        <v>35</v>
      </c>
      <c r="H40" s="32">
        <v>31</v>
      </c>
      <c r="I40" s="33">
        <v>52810577</v>
      </c>
      <c r="J40" s="26" t="s">
        <v>23</v>
      </c>
      <c r="K40" s="26" t="s">
        <v>37</v>
      </c>
      <c r="L40" s="27" t="str">
        <f>_xlfn.XLOOKUP(I40,'[1]Planta Est'!$K:$K,'[1]Planta Est'!$L:$L,0,0)</f>
        <v>HERRERA MENDOZA ANA MILENA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35</v>
      </c>
      <c r="C41" s="21" t="s">
        <v>35</v>
      </c>
      <c r="D41" s="21" t="s">
        <v>35</v>
      </c>
      <c r="E41" s="21" t="s">
        <v>35</v>
      </c>
      <c r="F41" s="22" t="s">
        <v>35</v>
      </c>
      <c r="G41" s="23" t="s">
        <v>35</v>
      </c>
      <c r="H41" s="32">
        <v>32</v>
      </c>
      <c r="I41" s="33">
        <v>52562455</v>
      </c>
      <c r="J41" s="26" t="s">
        <v>23</v>
      </c>
      <c r="K41" s="26" t="s">
        <v>38</v>
      </c>
      <c r="L41" s="27" t="str">
        <f>_xlfn.XLOOKUP(I41,'[1]Planta Est'!$K:$K,'[1]Planta Est'!$L:$L,0,0)</f>
        <v>MESA QUIROGA MARY LUZ</v>
      </c>
      <c r="M41" s="28"/>
      <c r="N41" s="28"/>
      <c r="O41" s="29" t="str">
        <f t="shared" si="0"/>
        <v/>
      </c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35</v>
      </c>
      <c r="C42" s="21" t="s">
        <v>35</v>
      </c>
      <c r="D42" s="21" t="s">
        <v>35</v>
      </c>
      <c r="E42" s="21" t="s">
        <v>35</v>
      </c>
      <c r="F42" s="22" t="s">
        <v>35</v>
      </c>
      <c r="G42" s="23" t="s">
        <v>35</v>
      </c>
      <c r="H42" s="32">
        <v>33</v>
      </c>
      <c r="I42" s="33">
        <v>1026268574</v>
      </c>
      <c r="J42" s="26" t="s">
        <v>23</v>
      </c>
      <c r="K42" s="26" t="s">
        <v>38</v>
      </c>
      <c r="L42" s="27" t="str">
        <f>_xlfn.XLOOKUP(I42,'[1]Planta Est'!$K:$K,'[1]Planta Est'!$L:$L,0,0)</f>
        <v>CASTAÑEDA ARIZA YULY ANDREA</v>
      </c>
      <c r="M42" s="28"/>
      <c r="N42" s="28"/>
      <c r="O42" s="29" t="str">
        <f t="shared" ref="O42:O73" si="1">IF(N42="","",_xlfn.XLOOKUP(N42,$A$10:$A$75,$F$10:$F$75,""))</f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35</v>
      </c>
      <c r="C43" s="21" t="s">
        <v>35</v>
      </c>
      <c r="D43" s="21" t="s">
        <v>35</v>
      </c>
      <c r="E43" s="21" t="s">
        <v>35</v>
      </c>
      <c r="F43" s="22" t="s">
        <v>35</v>
      </c>
      <c r="G43" s="23" t="s">
        <v>35</v>
      </c>
      <c r="H43" s="32">
        <v>34</v>
      </c>
      <c r="I43" s="33">
        <v>51994054</v>
      </c>
      <c r="J43" s="26" t="s">
        <v>23</v>
      </c>
      <c r="K43" s="26" t="s">
        <v>38</v>
      </c>
      <c r="L43" s="27" t="str">
        <f>_xlfn.XLOOKUP(I43,'[1]Planta Est'!$K:$K,'[1]Planta Est'!$L:$L,0,0)</f>
        <v>GONZALEZ TUNJANO ALEXANDRA</v>
      </c>
      <c r="M43" s="28"/>
      <c r="N43" s="28"/>
      <c r="O43" s="29" t="str">
        <f t="shared" si="1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35</v>
      </c>
      <c r="C44" s="21" t="s">
        <v>35</v>
      </c>
      <c r="D44" s="21" t="s">
        <v>35</v>
      </c>
      <c r="E44" s="21" t="s">
        <v>35</v>
      </c>
      <c r="F44" s="22" t="s">
        <v>35</v>
      </c>
      <c r="G44" s="23" t="s">
        <v>35</v>
      </c>
      <c r="H44" s="32">
        <v>35</v>
      </c>
      <c r="I44" s="33">
        <v>39668477</v>
      </c>
      <c r="J44" s="26" t="s">
        <v>23</v>
      </c>
      <c r="K44" s="26" t="s">
        <v>38</v>
      </c>
      <c r="L44" s="27" t="str">
        <f>_xlfn.XLOOKUP(I44,'[1]Planta Est'!$K:$K,'[1]Planta Est'!$L:$L,0,0)</f>
        <v>OJEDA FORERO ANA YANETH</v>
      </c>
      <c r="M44" s="28"/>
      <c r="N44" s="28"/>
      <c r="O44" s="29" t="str">
        <f t="shared" si="1"/>
        <v/>
      </c>
      <c r="P44" s="27"/>
      <c r="Q44" s="27"/>
      <c r="R44" s="1" t="str">
        <f>_xlfn.XLOOKUP(I44,'[1]Planta Est'!$K:$K,'[1]Planta Est'!$M:$M,0,0)</f>
        <v>Encargo</v>
      </c>
    </row>
    <row r="45" spans="1:18" ht="15">
      <c r="A45" s="20"/>
      <c r="B45" s="20" t="s">
        <v>35</v>
      </c>
      <c r="C45" s="21" t="s">
        <v>35</v>
      </c>
      <c r="D45" s="21" t="s">
        <v>35</v>
      </c>
      <c r="E45" s="21" t="s">
        <v>35</v>
      </c>
      <c r="F45" s="22" t="s">
        <v>35</v>
      </c>
      <c r="G45" s="23" t="s">
        <v>35</v>
      </c>
      <c r="H45" s="32">
        <v>36</v>
      </c>
      <c r="I45" s="33">
        <v>52100448</v>
      </c>
      <c r="J45" s="26" t="s">
        <v>23</v>
      </c>
      <c r="K45" s="26" t="s">
        <v>39</v>
      </c>
      <c r="L45" s="27" t="str">
        <f>_xlfn.XLOOKUP(I45,'[1]Planta Est'!$K:$K,'[1]Planta Est'!$L:$L,0,0)</f>
        <v>VILLAMIL VELOSA ANA VICTORIA</v>
      </c>
      <c r="M45" s="28"/>
      <c r="N45" s="28"/>
      <c r="O45" s="29" t="str">
        <f t="shared" si="1"/>
        <v/>
      </c>
      <c r="P45" s="27"/>
      <c r="Q45" s="27"/>
      <c r="R45" s="1" t="str">
        <f>_xlfn.XLOOKUP(I45,'[1]Planta Est'!$K:$K,'[1]Planta Est'!$M:$M,0,0)</f>
        <v>Encargo</v>
      </c>
    </row>
    <row r="46" spans="1:18" ht="15">
      <c r="A46" s="20"/>
      <c r="B46" s="20" t="s">
        <v>35</v>
      </c>
      <c r="C46" s="21" t="s">
        <v>35</v>
      </c>
      <c r="D46" s="21" t="s">
        <v>35</v>
      </c>
      <c r="E46" s="21" t="s">
        <v>35</v>
      </c>
      <c r="F46" s="22" t="s">
        <v>35</v>
      </c>
      <c r="G46" s="23" t="s">
        <v>35</v>
      </c>
      <c r="H46" s="32">
        <v>37</v>
      </c>
      <c r="I46" s="33">
        <v>1022946639</v>
      </c>
      <c r="J46" s="26" t="s">
        <v>23</v>
      </c>
      <c r="K46" s="26" t="s">
        <v>40</v>
      </c>
      <c r="L46" s="27" t="str">
        <f>_xlfn.XLOOKUP(I46,'[1]Planta Est'!$K:$K,'[1]Planta Est'!$L:$L,0,0)</f>
        <v>MORA GONZALEZ JOSE JOAN</v>
      </c>
      <c r="M46" s="28"/>
      <c r="N46" s="28"/>
      <c r="O46" s="29" t="str">
        <f t="shared" si="1"/>
        <v/>
      </c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35</v>
      </c>
      <c r="C47" s="21" t="s">
        <v>35</v>
      </c>
      <c r="D47" s="21" t="s">
        <v>35</v>
      </c>
      <c r="E47" s="21" t="s">
        <v>35</v>
      </c>
      <c r="F47" s="22" t="s">
        <v>35</v>
      </c>
      <c r="G47" s="23" t="s">
        <v>35</v>
      </c>
      <c r="H47" s="32">
        <v>38</v>
      </c>
      <c r="I47" s="33">
        <v>65557792</v>
      </c>
      <c r="J47" s="26" t="s">
        <v>23</v>
      </c>
      <c r="K47" s="26" t="s">
        <v>40</v>
      </c>
      <c r="L47" s="27" t="str">
        <f>_xlfn.XLOOKUP(I47,'[1]Planta Est'!$K:$K,'[1]Planta Est'!$L:$L,0,0)</f>
        <v>MURILLO GONGORA DIANA MARCELA</v>
      </c>
      <c r="M47" s="28"/>
      <c r="N47" s="28"/>
      <c r="O47" s="29" t="str">
        <f t="shared" si="1"/>
        <v/>
      </c>
      <c r="P47" s="27"/>
      <c r="Q47" s="27"/>
      <c r="R47" s="1">
        <f>_xlfn.XLOOKUP(I47,'[1]Planta Est'!$K:$K,'[1]Planta Est'!$M:$M,0,0)</f>
        <v>0</v>
      </c>
    </row>
    <row r="48" spans="1:18" ht="15">
      <c r="A48" s="20"/>
      <c r="B48" s="20" t="s">
        <v>35</v>
      </c>
      <c r="C48" s="21" t="s">
        <v>35</v>
      </c>
      <c r="D48" s="21" t="s">
        <v>35</v>
      </c>
      <c r="E48" s="21" t="s">
        <v>35</v>
      </c>
      <c r="F48" s="22" t="s">
        <v>35</v>
      </c>
      <c r="G48" s="23" t="s">
        <v>35</v>
      </c>
      <c r="H48" s="32">
        <v>39</v>
      </c>
      <c r="I48" s="33">
        <v>80253238</v>
      </c>
      <c r="J48" s="26" t="s">
        <v>23</v>
      </c>
      <c r="K48" s="26" t="s">
        <v>40</v>
      </c>
      <c r="L48" s="27" t="str">
        <f>_xlfn.XLOOKUP(I48,'[1]Planta Est'!$K:$K,'[1]Planta Est'!$L:$L,0,0)</f>
        <v>GUTIERREZ ZAMUDIO HENRY GIOVANNI</v>
      </c>
      <c r="M48" s="28"/>
      <c r="N48" s="28"/>
      <c r="O48" s="29" t="str">
        <f t="shared" si="1"/>
        <v/>
      </c>
      <c r="P48" s="27"/>
      <c r="Q48" s="27"/>
      <c r="R48" s="1" t="str">
        <f>_xlfn.XLOOKUP(I48,'[1]Planta Est'!$K:$K,'[1]Planta Est'!$M:$M,0,0)</f>
        <v>Encargo</v>
      </c>
    </row>
    <row r="49" spans="1:18" ht="15">
      <c r="A49" s="20"/>
      <c r="B49" s="20" t="s">
        <v>35</v>
      </c>
      <c r="C49" s="21" t="s">
        <v>35</v>
      </c>
      <c r="D49" s="21" t="s">
        <v>35</v>
      </c>
      <c r="E49" s="21" t="s">
        <v>35</v>
      </c>
      <c r="F49" s="22" t="s">
        <v>35</v>
      </c>
      <c r="G49" s="23" t="s">
        <v>35</v>
      </c>
      <c r="H49" s="32">
        <v>40</v>
      </c>
      <c r="I49" s="33">
        <v>1022422374</v>
      </c>
      <c r="J49" s="26" t="s">
        <v>23</v>
      </c>
      <c r="K49" s="26" t="s">
        <v>40</v>
      </c>
      <c r="L49" s="27" t="str">
        <f>_xlfn.XLOOKUP(I49,'[1]Planta Est'!$K:$K,'[1]Planta Est'!$L:$L,0,0)</f>
        <v>ROJAS AVAUNZA STIVEN ANDRES</v>
      </c>
      <c r="M49" s="28"/>
      <c r="N49" s="28"/>
      <c r="O49" s="29" t="str">
        <f t="shared" si="1"/>
        <v/>
      </c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35</v>
      </c>
      <c r="C50" s="21" t="s">
        <v>35</v>
      </c>
      <c r="D50" s="21" t="s">
        <v>35</v>
      </c>
      <c r="E50" s="21" t="s">
        <v>35</v>
      </c>
      <c r="F50" s="22" t="s">
        <v>35</v>
      </c>
      <c r="G50" s="23" t="s">
        <v>35</v>
      </c>
      <c r="H50" s="32">
        <v>41</v>
      </c>
      <c r="I50" s="33">
        <v>1023896916</v>
      </c>
      <c r="J50" s="26" t="s">
        <v>23</v>
      </c>
      <c r="K50" s="26" t="s">
        <v>40</v>
      </c>
      <c r="L50" s="27" t="str">
        <f>_xlfn.XLOOKUP(I50,'[1]Planta Est'!$K:$K,'[1]Planta Est'!$L:$L,0,0)</f>
        <v>ESPINOSA MOJICA WILMER</v>
      </c>
      <c r="M50" s="28"/>
      <c r="N50" s="28"/>
      <c r="O50" s="29" t="str">
        <f t="shared" si="1"/>
        <v/>
      </c>
      <c r="P50" s="27"/>
      <c r="Q50" s="27"/>
      <c r="R50" s="1" t="str">
        <f>_xlfn.XLOOKUP(I50,'[1]Planta Est'!$K:$K,'[1]Planta Est'!$M:$M,0,0)</f>
        <v>Encargo</v>
      </c>
    </row>
    <row r="51" spans="1:18" ht="15">
      <c r="A51" s="20"/>
      <c r="B51" s="20" t="s">
        <v>35</v>
      </c>
      <c r="C51" s="21" t="s">
        <v>35</v>
      </c>
      <c r="D51" s="21" t="s">
        <v>35</v>
      </c>
      <c r="E51" s="21" t="s">
        <v>35</v>
      </c>
      <c r="F51" s="22" t="s">
        <v>35</v>
      </c>
      <c r="G51" s="23" t="s">
        <v>35</v>
      </c>
      <c r="H51" s="32">
        <v>42</v>
      </c>
      <c r="I51" s="33">
        <v>52068524</v>
      </c>
      <c r="J51" s="26" t="s">
        <v>23</v>
      </c>
      <c r="K51" s="26" t="s">
        <v>40</v>
      </c>
      <c r="L51" s="27" t="str">
        <f>_xlfn.XLOOKUP(I51,'[1]Planta Est'!$K:$K,'[1]Planta Est'!$L:$L,0,0)</f>
        <v>CALDERON CORZO LIGIA</v>
      </c>
      <c r="M51" s="28"/>
      <c r="N51" s="28"/>
      <c r="O51" s="29" t="str">
        <f t="shared" si="1"/>
        <v/>
      </c>
      <c r="P51" s="27"/>
      <c r="Q51" s="27"/>
      <c r="R51" s="1" t="str">
        <f>_xlfn.XLOOKUP(I51,'[1]Planta Est'!$K:$K,'[1]Planta Est'!$M:$M,0,0)</f>
        <v>Encargo</v>
      </c>
    </row>
    <row r="52" spans="1:18" ht="15">
      <c r="A52" s="20"/>
      <c r="B52" s="20" t="s">
        <v>35</v>
      </c>
      <c r="C52" s="21" t="s">
        <v>35</v>
      </c>
      <c r="D52" s="21" t="s">
        <v>35</v>
      </c>
      <c r="E52" s="21" t="s">
        <v>35</v>
      </c>
      <c r="F52" s="22" t="s">
        <v>35</v>
      </c>
      <c r="G52" s="23" t="s">
        <v>35</v>
      </c>
      <c r="H52" s="32">
        <v>43</v>
      </c>
      <c r="I52" s="33">
        <v>1070949214</v>
      </c>
      <c r="J52" s="26" t="s">
        <v>23</v>
      </c>
      <c r="K52" s="26" t="s">
        <v>40</v>
      </c>
      <c r="L52" s="27" t="str">
        <f>_xlfn.XLOOKUP(I52,'[1]Planta Est'!$K:$K,'[1]Planta Est'!$L:$L,0,0)</f>
        <v>ROMERO RODRIGUEZ HEYDI NATHALI</v>
      </c>
      <c r="M52" s="28"/>
      <c r="N52" s="28"/>
      <c r="O52" s="29" t="str">
        <f t="shared" si="1"/>
        <v/>
      </c>
      <c r="P52" s="27"/>
      <c r="Q52" s="27"/>
      <c r="R52" s="1" t="str">
        <f>_xlfn.XLOOKUP(I52,'[1]Planta Est'!$K:$K,'[1]Planta Est'!$M:$M,0,0)</f>
        <v>Encargo</v>
      </c>
    </row>
    <row r="53" spans="1:18" ht="15">
      <c r="A53" s="20"/>
      <c r="B53" s="20" t="s">
        <v>35</v>
      </c>
      <c r="C53" s="21" t="s">
        <v>35</v>
      </c>
      <c r="D53" s="21" t="s">
        <v>35</v>
      </c>
      <c r="E53" s="21" t="s">
        <v>35</v>
      </c>
      <c r="F53" s="22" t="s">
        <v>35</v>
      </c>
      <c r="G53" s="23" t="s">
        <v>35</v>
      </c>
      <c r="H53" s="32">
        <v>44</v>
      </c>
      <c r="I53" s="33">
        <v>1026279671</v>
      </c>
      <c r="J53" s="26" t="s">
        <v>23</v>
      </c>
      <c r="K53" s="26" t="s">
        <v>40</v>
      </c>
      <c r="L53" s="27" t="str">
        <f>_xlfn.XLOOKUP(I53,'[1]Planta Est'!$K:$K,'[1]Planta Est'!$L:$L,0,0)</f>
        <v>OYOLA CIFUENTES LAURA VIVIANA</v>
      </c>
      <c r="M53" s="28"/>
      <c r="N53" s="28"/>
      <c r="O53" s="29" t="str">
        <f t="shared" si="1"/>
        <v/>
      </c>
      <c r="P53" s="27"/>
      <c r="Q53" s="27"/>
      <c r="R53" s="1">
        <f>_xlfn.XLOOKUP(I53,'[1]Planta Est'!$K:$K,'[1]Planta Est'!$M:$M,0,0)</f>
        <v>0</v>
      </c>
    </row>
    <row r="54" spans="1:18" ht="15">
      <c r="A54" s="20"/>
      <c r="B54" s="20" t="s">
        <v>35</v>
      </c>
      <c r="C54" s="21" t="s">
        <v>35</v>
      </c>
      <c r="D54" s="21" t="s">
        <v>35</v>
      </c>
      <c r="E54" s="21" t="s">
        <v>35</v>
      </c>
      <c r="F54" s="22" t="s">
        <v>35</v>
      </c>
      <c r="G54" s="23" t="s">
        <v>35</v>
      </c>
      <c r="H54" s="32">
        <v>45</v>
      </c>
      <c r="I54" s="33">
        <v>1022950192</v>
      </c>
      <c r="J54" s="26" t="s">
        <v>23</v>
      </c>
      <c r="K54" s="26" t="s">
        <v>40</v>
      </c>
      <c r="L54" s="27" t="str">
        <f>_xlfn.XLOOKUP(I54,'[1]Planta Est'!$K:$K,'[1]Planta Est'!$L:$L,0,0)</f>
        <v>VELASQUEZ MONSALVE ANGIE CATALINA</v>
      </c>
      <c r="M54" s="28"/>
      <c r="N54" s="28"/>
      <c r="O54" s="29" t="str">
        <f t="shared" si="1"/>
        <v/>
      </c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35</v>
      </c>
      <c r="C55" s="21" t="s">
        <v>35</v>
      </c>
      <c r="D55" s="21" t="s">
        <v>35</v>
      </c>
      <c r="E55" s="21" t="s">
        <v>35</v>
      </c>
      <c r="F55" s="22" t="s">
        <v>35</v>
      </c>
      <c r="G55" s="23" t="s">
        <v>35</v>
      </c>
      <c r="H55" s="32">
        <v>46</v>
      </c>
      <c r="I55" s="33">
        <v>1031168112</v>
      </c>
      <c r="J55" s="26" t="s">
        <v>23</v>
      </c>
      <c r="K55" s="26" t="s">
        <v>40</v>
      </c>
      <c r="L55" s="27" t="str">
        <f>_xlfn.XLOOKUP(I55,'[1]Planta Est'!$K:$K,'[1]Planta Est'!$L:$L,0,0)</f>
        <v>ERAZO ROCHA LAURA ALEJANDRA</v>
      </c>
      <c r="M55" s="28"/>
      <c r="N55" s="28"/>
      <c r="O55" s="29" t="str">
        <f t="shared" si="1"/>
        <v/>
      </c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35</v>
      </c>
      <c r="C56" s="21" t="s">
        <v>35</v>
      </c>
      <c r="D56" s="21" t="s">
        <v>35</v>
      </c>
      <c r="E56" s="21" t="s">
        <v>35</v>
      </c>
      <c r="F56" s="22" t="s">
        <v>35</v>
      </c>
      <c r="G56" s="23" t="s">
        <v>35</v>
      </c>
      <c r="H56" s="32">
        <v>47</v>
      </c>
      <c r="I56" s="33">
        <v>1012325529</v>
      </c>
      <c r="J56" s="26" t="s">
        <v>23</v>
      </c>
      <c r="K56" s="26" t="s">
        <v>40</v>
      </c>
      <c r="L56" s="27" t="str">
        <f>_xlfn.XLOOKUP(I56,'[1]Planta Est'!$K:$K,'[1]Planta Est'!$L:$L,0,0)</f>
        <v>LINARES ANGARITA LADY</v>
      </c>
      <c r="M56" s="28"/>
      <c r="N56" s="28"/>
      <c r="O56" s="29" t="str">
        <f t="shared" si="1"/>
        <v/>
      </c>
      <c r="P56" s="27"/>
      <c r="Q56" s="27"/>
      <c r="R56" s="1">
        <f>_xlfn.XLOOKUP(I56,'[1]Planta Est'!$K:$K,'[1]Planta Est'!$M:$M,0,0)</f>
        <v>0</v>
      </c>
    </row>
    <row r="57" spans="1:18" ht="15">
      <c r="A57" s="20"/>
      <c r="B57" s="20" t="s">
        <v>35</v>
      </c>
      <c r="C57" s="21" t="s">
        <v>35</v>
      </c>
      <c r="D57" s="21" t="s">
        <v>35</v>
      </c>
      <c r="E57" s="21" t="s">
        <v>35</v>
      </c>
      <c r="F57" s="22" t="s">
        <v>35</v>
      </c>
      <c r="G57" s="23" t="s">
        <v>35</v>
      </c>
      <c r="H57" s="32">
        <v>48</v>
      </c>
      <c r="I57" s="33">
        <v>1031145281</v>
      </c>
      <c r="J57" s="26" t="s">
        <v>23</v>
      </c>
      <c r="K57" s="26" t="s">
        <v>40</v>
      </c>
      <c r="L57" s="27" t="str">
        <f>_xlfn.XLOOKUP(I57,'[1]Planta Est'!$K:$K,'[1]Planta Est'!$L:$L,0,0)</f>
        <v>ACEVEDO PESCA DANIEL FERNANDO</v>
      </c>
      <c r="M57" s="28"/>
      <c r="N57" s="28"/>
      <c r="O57" s="29" t="str">
        <f t="shared" si="1"/>
        <v/>
      </c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35</v>
      </c>
      <c r="C58" s="21" t="s">
        <v>35</v>
      </c>
      <c r="D58" s="21" t="s">
        <v>35</v>
      </c>
      <c r="E58" s="21" t="s">
        <v>35</v>
      </c>
      <c r="F58" s="22" t="s">
        <v>35</v>
      </c>
      <c r="G58" s="23" t="s">
        <v>35</v>
      </c>
      <c r="H58" s="32">
        <v>49</v>
      </c>
      <c r="I58" s="33">
        <v>80053429</v>
      </c>
      <c r="J58" s="26" t="s">
        <v>23</v>
      </c>
      <c r="K58" s="26" t="s">
        <v>40</v>
      </c>
      <c r="L58" s="27" t="str">
        <f>_xlfn.XLOOKUP(I58,'[1]Planta Est'!$K:$K,'[1]Planta Est'!$L:$L,0,0)</f>
        <v>SANCHEZ CUBIDES RUBEN DARIO</v>
      </c>
      <c r="M58" s="28"/>
      <c r="N58" s="28"/>
      <c r="O58" s="29" t="str">
        <f t="shared" si="1"/>
        <v/>
      </c>
      <c r="P58" s="27"/>
      <c r="Q58" s="27"/>
      <c r="R58" s="1">
        <f>_xlfn.XLOOKUP(I58,'[1]Planta Est'!$K:$K,'[1]Planta Est'!$M:$M,0,0)</f>
        <v>0</v>
      </c>
    </row>
    <row r="59" spans="1:18" ht="15">
      <c r="A59" s="20"/>
      <c r="B59" s="20" t="s">
        <v>35</v>
      </c>
      <c r="C59" s="21" t="s">
        <v>35</v>
      </c>
      <c r="D59" s="21" t="s">
        <v>35</v>
      </c>
      <c r="E59" s="21" t="s">
        <v>35</v>
      </c>
      <c r="F59" s="22" t="s">
        <v>35</v>
      </c>
      <c r="G59" s="23" t="s">
        <v>35</v>
      </c>
      <c r="H59" s="32">
        <v>50</v>
      </c>
      <c r="I59" s="33">
        <v>4207840</v>
      </c>
      <c r="J59" s="26" t="s">
        <v>23</v>
      </c>
      <c r="K59" s="26" t="s">
        <v>40</v>
      </c>
      <c r="L59" s="27" t="str">
        <f>_xlfn.XLOOKUP(I59,'[1]Planta Est'!$K:$K,'[1]Planta Est'!$L:$L,0,0)</f>
        <v>GIL MONTOYA JESUS ANTONIO</v>
      </c>
      <c r="M59" s="28"/>
      <c r="N59" s="28"/>
      <c r="O59" s="29" t="str">
        <f t="shared" si="1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35</v>
      </c>
      <c r="C60" s="21" t="s">
        <v>35</v>
      </c>
      <c r="D60" s="21" t="s">
        <v>35</v>
      </c>
      <c r="E60" s="21" t="s">
        <v>35</v>
      </c>
      <c r="F60" s="22" t="s">
        <v>35</v>
      </c>
      <c r="G60" s="23" t="s">
        <v>35</v>
      </c>
      <c r="H60" s="32">
        <v>51</v>
      </c>
      <c r="I60" s="33">
        <v>1023963958</v>
      </c>
      <c r="J60" s="26" t="s">
        <v>23</v>
      </c>
      <c r="K60" s="26" t="s">
        <v>40</v>
      </c>
      <c r="L60" s="27" t="str">
        <f>_xlfn.XLOOKUP(I60,'[1]Planta Est'!$K:$K,'[1]Planta Est'!$L:$L,0,0)</f>
        <v>REY VERA LINA FERNANDA</v>
      </c>
      <c r="M60" s="28"/>
      <c r="N60" s="28"/>
      <c r="O60" s="29" t="str">
        <f t="shared" si="1"/>
        <v/>
      </c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35</v>
      </c>
      <c r="C61" s="21" t="s">
        <v>35</v>
      </c>
      <c r="D61" s="21" t="s">
        <v>35</v>
      </c>
      <c r="E61" s="21" t="s">
        <v>35</v>
      </c>
      <c r="F61" s="22" t="s">
        <v>35</v>
      </c>
      <c r="G61" s="23" t="s">
        <v>35</v>
      </c>
      <c r="H61" s="32">
        <v>52</v>
      </c>
      <c r="I61" s="33">
        <v>51965832</v>
      </c>
      <c r="J61" s="26" t="s">
        <v>23</v>
      </c>
      <c r="K61" s="26" t="s">
        <v>40</v>
      </c>
      <c r="L61" s="27" t="str">
        <f>_xlfn.XLOOKUP(I61,'[1]Planta Est'!$K:$K,'[1]Planta Est'!$L:$L,0,0)</f>
        <v>CHAPARRO BARRETO MARIA LEONOR</v>
      </c>
      <c r="M61" s="28"/>
      <c r="N61" s="28"/>
      <c r="O61" s="29" t="str">
        <f t="shared" si="1"/>
        <v/>
      </c>
      <c r="P61" s="27"/>
      <c r="Q61" s="27"/>
      <c r="R61" s="1">
        <f>_xlfn.XLOOKUP(I61,'[1]Planta Est'!$K:$K,'[1]Planta Est'!$M:$M,0,0)</f>
        <v>0</v>
      </c>
    </row>
    <row r="62" spans="1:18" ht="15">
      <c r="A62" s="35" t="s">
        <v>41</v>
      </c>
      <c r="B62" s="35"/>
      <c r="C62" s="35"/>
      <c r="D62" s="35"/>
      <c r="F62" s="22" t="s">
        <v>35</v>
      </c>
      <c r="G62" s="23" t="s">
        <v>35</v>
      </c>
      <c r="H62" s="32">
        <v>53</v>
      </c>
      <c r="I62" s="33">
        <v>52836970</v>
      </c>
      <c r="J62" s="26" t="s">
        <v>23</v>
      </c>
      <c r="K62" s="26" t="s">
        <v>40</v>
      </c>
      <c r="L62" s="27" t="str">
        <f>_xlfn.XLOOKUP(I62,'[1]Planta Est'!$K:$K,'[1]Planta Est'!$L:$L,0,0)</f>
        <v>CAMACHO BEJARANO LYDA YANETH</v>
      </c>
      <c r="M62" s="28"/>
      <c r="N62" s="28"/>
      <c r="O62" s="29" t="str">
        <f t="shared" si="1"/>
        <v/>
      </c>
      <c r="P62" s="27"/>
      <c r="Q62" s="27"/>
      <c r="R62" s="1">
        <f>_xlfn.XLOOKUP(I62,'[1]Planta Est'!$K:$K,'[1]Planta Est'!$M:$M,0,0)</f>
        <v>0</v>
      </c>
    </row>
    <row r="63" spans="1:18" ht="15">
      <c r="A63" s="35"/>
      <c r="B63" s="36"/>
      <c r="C63" s="36"/>
      <c r="D63" s="36"/>
      <c r="F63" s="22" t="s">
        <v>35</v>
      </c>
      <c r="G63" s="23" t="s">
        <v>35</v>
      </c>
      <c r="H63" s="32">
        <v>54</v>
      </c>
      <c r="I63" s="33">
        <v>52828452</v>
      </c>
      <c r="J63" s="26" t="s">
        <v>23</v>
      </c>
      <c r="K63" s="26" t="s">
        <v>40</v>
      </c>
      <c r="L63" s="27" t="str">
        <f>_xlfn.XLOOKUP(I63,'[1]Planta Est'!$K:$K,'[1]Planta Est'!$L:$L,0,0)</f>
        <v>TEQUIA ALVAREZ GINA PAOLA</v>
      </c>
      <c r="M63" s="28"/>
      <c r="N63" s="28"/>
      <c r="O63" s="29" t="str">
        <f t="shared" si="1"/>
        <v/>
      </c>
      <c r="P63" s="27"/>
      <c r="Q63" s="27"/>
      <c r="R63" s="1">
        <f>_xlfn.XLOOKUP(I63,'[1]Planta Est'!$K:$K,'[1]Planta Est'!$M:$M,0,0)</f>
        <v>0</v>
      </c>
    </row>
    <row r="64" spans="1:18" ht="15">
      <c r="A64" s="37" t="s">
        <v>42</v>
      </c>
      <c r="B64" s="37"/>
      <c r="C64" s="37"/>
      <c r="D64" s="37"/>
      <c r="F64" s="22" t="s">
        <v>35</v>
      </c>
      <c r="G64" s="23" t="s">
        <v>35</v>
      </c>
      <c r="H64" s="32">
        <v>55</v>
      </c>
      <c r="I64" s="33">
        <v>52801311</v>
      </c>
      <c r="J64" s="26" t="s">
        <v>23</v>
      </c>
      <c r="K64" s="26" t="s">
        <v>40</v>
      </c>
      <c r="L64" s="27" t="str">
        <f>_xlfn.XLOOKUP(I64,'[1]Planta Est'!$K:$K,'[1]Planta Est'!$L:$L,0,0)</f>
        <v>CARDONA BALLESTEROS CLAUDIA</v>
      </c>
      <c r="M64" s="28"/>
      <c r="N64" s="28"/>
      <c r="O64" s="29" t="str">
        <f t="shared" si="1"/>
        <v/>
      </c>
      <c r="P64" s="27"/>
      <c r="Q64" s="27"/>
      <c r="R64" s="1">
        <f>_xlfn.XLOOKUP(I64,'[1]Planta Est'!$K:$K,'[1]Planta Est'!$M:$M,0,0)</f>
        <v>0</v>
      </c>
    </row>
    <row r="65" spans="1:18" ht="15">
      <c r="A65" s="35" t="s">
        <v>43</v>
      </c>
      <c r="B65" s="35"/>
      <c r="C65" s="35"/>
      <c r="D65" s="35"/>
      <c r="F65" s="22" t="s">
        <v>35</v>
      </c>
      <c r="G65" s="23" t="s">
        <v>35</v>
      </c>
      <c r="H65" s="32">
        <v>56</v>
      </c>
      <c r="I65" s="33">
        <v>80052082</v>
      </c>
      <c r="J65" s="26" t="s">
        <v>23</v>
      </c>
      <c r="K65" s="26" t="s">
        <v>40</v>
      </c>
      <c r="L65" s="27" t="str">
        <f>_xlfn.XLOOKUP(I65,'[1]Planta Est'!$K:$K,'[1]Planta Est'!$L:$L,0,0)</f>
        <v>SAENZ PERILLA OSCAR JAVIER</v>
      </c>
      <c r="M65" s="28"/>
      <c r="N65" s="28"/>
      <c r="O65" s="29" t="str">
        <f t="shared" si="1"/>
        <v/>
      </c>
      <c r="P65" s="27"/>
      <c r="Q65" s="27"/>
      <c r="R65" s="1" t="str">
        <f>_xlfn.XLOOKUP(I65,'[1]Planta Est'!$K:$K,'[1]Planta Est'!$M:$M,0,0)</f>
        <v>Encargo</v>
      </c>
    </row>
    <row r="66" spans="1:18" ht="15">
      <c r="A66" s="35"/>
      <c r="B66" s="36"/>
      <c r="C66" s="36"/>
      <c r="D66" s="36"/>
      <c r="F66" s="22" t="s">
        <v>35</v>
      </c>
      <c r="G66" s="23" t="s">
        <v>35</v>
      </c>
      <c r="H66" s="32">
        <v>57</v>
      </c>
      <c r="I66" s="33">
        <v>80745564</v>
      </c>
      <c r="J66" s="26" t="s">
        <v>23</v>
      </c>
      <c r="K66" s="26" t="s">
        <v>40</v>
      </c>
      <c r="L66" s="27" t="str">
        <f>_xlfn.XLOOKUP(I66,'[1]Planta Est'!$K:$K,'[1]Planta Est'!$L:$L,0,0)</f>
        <v>GONZALEZ CASTELLANOS BORWMAN ALEXANDER</v>
      </c>
      <c r="M66" s="28"/>
      <c r="N66" s="28"/>
      <c r="O66" s="29" t="str">
        <f t="shared" si="1"/>
        <v/>
      </c>
      <c r="P66" s="27"/>
      <c r="Q66" s="27"/>
      <c r="R66" s="1" t="str">
        <f>_xlfn.XLOOKUP(I66,'[1]Planta Est'!$K:$K,'[1]Planta Est'!$M:$M,0,0)</f>
        <v>Encargo</v>
      </c>
    </row>
    <row r="67" spans="1:18" ht="15">
      <c r="A67" s="35" t="s">
        <v>44</v>
      </c>
      <c r="B67" s="36"/>
      <c r="C67" s="36"/>
      <c r="D67" s="36"/>
      <c r="F67" s="22" t="s">
        <v>35</v>
      </c>
      <c r="G67" s="23" t="s">
        <v>35</v>
      </c>
      <c r="H67" s="32">
        <v>58</v>
      </c>
      <c r="I67" s="33">
        <v>55197284</v>
      </c>
      <c r="J67" s="26" t="s">
        <v>23</v>
      </c>
      <c r="K67" s="26" t="s">
        <v>40</v>
      </c>
      <c r="L67" s="27" t="str">
        <f>_xlfn.XLOOKUP(I67,'[1]Planta Est'!$K:$K,'[1]Planta Est'!$L:$L,0,0)</f>
        <v>TORRES CASTRO OLGA PATRICIA</v>
      </c>
      <c r="M67" s="28"/>
      <c r="N67" s="28"/>
      <c r="O67" s="29" t="str">
        <f t="shared" si="1"/>
        <v/>
      </c>
      <c r="P67" s="27"/>
      <c r="Q67" s="27"/>
      <c r="R67" s="1" t="str">
        <f>_xlfn.XLOOKUP(I67,'[1]Planta Est'!$K:$K,'[1]Planta Est'!$M:$M,0,0)</f>
        <v>Encargo</v>
      </c>
    </row>
    <row r="68" spans="1:18" ht="15">
      <c r="A68" s="35"/>
      <c r="B68" s="36"/>
      <c r="C68" s="36"/>
      <c r="D68" s="36"/>
      <c r="F68" s="22" t="s">
        <v>35</v>
      </c>
      <c r="G68" s="23" t="s">
        <v>35</v>
      </c>
      <c r="H68" s="32">
        <v>59</v>
      </c>
      <c r="I68" s="33">
        <v>1024462928</v>
      </c>
      <c r="J68" s="26" t="s">
        <v>23</v>
      </c>
      <c r="K68" s="26" t="s">
        <v>40</v>
      </c>
      <c r="L68" s="27" t="str">
        <f>_xlfn.XLOOKUP(I68,'[1]Planta Est'!$K:$K,'[1]Planta Est'!$L:$L,0,0)</f>
        <v>CASTIBLANCO RATIVA LUIS HERNAN</v>
      </c>
      <c r="M68" s="28"/>
      <c r="N68" s="28"/>
      <c r="O68" s="29" t="str">
        <f t="shared" si="1"/>
        <v/>
      </c>
      <c r="P68" s="27"/>
      <c r="Q68" s="27"/>
      <c r="R68" s="1">
        <f>_xlfn.XLOOKUP(I68,'[1]Planta Est'!$K:$K,'[1]Planta Est'!$M:$M,0,0)</f>
        <v>0</v>
      </c>
    </row>
    <row r="69" spans="1:18" ht="15">
      <c r="A69" s="37" t="s">
        <v>45</v>
      </c>
      <c r="B69" s="37"/>
      <c r="C69" s="37"/>
      <c r="D69" s="37"/>
      <c r="F69" s="22" t="s">
        <v>35</v>
      </c>
      <c r="G69" s="23" t="s">
        <v>35</v>
      </c>
      <c r="H69" s="32">
        <v>60</v>
      </c>
      <c r="I69" s="33">
        <v>1104704069</v>
      </c>
      <c r="J69" s="26" t="s">
        <v>23</v>
      </c>
      <c r="K69" s="26" t="s">
        <v>40</v>
      </c>
      <c r="L69" s="27" t="str">
        <f>_xlfn.XLOOKUP(I69,'[1]Planta Est'!$K:$K,'[1]Planta Est'!$L:$L,0,0)</f>
        <v>LOPEZ BERNAL ANGELICA DEL PILAR</v>
      </c>
      <c r="M69" s="28"/>
      <c r="N69" s="28"/>
      <c r="O69" s="29" t="str">
        <f t="shared" si="1"/>
        <v/>
      </c>
      <c r="P69" s="27"/>
      <c r="Q69" s="27"/>
      <c r="R69" s="1" t="str">
        <f>_xlfn.XLOOKUP(I69,'[1]Planta Est'!$K:$K,'[1]Planta Est'!$M:$M,0,0)</f>
        <v>Encargo</v>
      </c>
    </row>
    <row r="70" spans="1:18" ht="15">
      <c r="A70" s="35" t="s">
        <v>46</v>
      </c>
      <c r="B70" s="35"/>
      <c r="C70" s="35"/>
      <c r="D70" s="35"/>
      <c r="F70" s="22" t="s">
        <v>35</v>
      </c>
      <c r="G70" s="23" t="s">
        <v>35</v>
      </c>
      <c r="H70" s="32">
        <v>61</v>
      </c>
      <c r="I70" s="33">
        <v>1026286696</v>
      </c>
      <c r="J70" s="26" t="s">
        <v>23</v>
      </c>
      <c r="K70" s="26" t="s">
        <v>40</v>
      </c>
      <c r="L70" s="27" t="str">
        <f>_xlfn.XLOOKUP(I70,'[1]Planta Est'!$K:$K,'[1]Planta Est'!$L:$L,0,0)</f>
        <v>VARGAS PARRA YENIFER CATHERINE</v>
      </c>
      <c r="M70" s="28"/>
      <c r="N70" s="28"/>
      <c r="O70" s="29" t="str">
        <f t="shared" si="1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35</v>
      </c>
      <c r="C71" s="21" t="s">
        <v>35</v>
      </c>
      <c r="D71" s="21" t="s">
        <v>35</v>
      </c>
      <c r="E71" s="21" t="s">
        <v>35</v>
      </c>
      <c r="F71" s="22" t="s">
        <v>35</v>
      </c>
      <c r="G71" s="23" t="s">
        <v>35</v>
      </c>
      <c r="H71" s="32">
        <v>62</v>
      </c>
      <c r="I71" s="33">
        <v>1073241865</v>
      </c>
      <c r="J71" s="26" t="s">
        <v>23</v>
      </c>
      <c r="K71" s="26" t="s">
        <v>40</v>
      </c>
      <c r="L71" s="27" t="str">
        <f>_xlfn.XLOOKUP(I71,'[1]Planta Est'!$K:$K,'[1]Planta Est'!$L:$L,0,0)</f>
        <v>ARIAS CIFUENTES ADRIANA CAROLINA</v>
      </c>
      <c r="M71" s="28"/>
      <c r="N71" s="28"/>
      <c r="O71" s="29" t="str">
        <f t="shared" si="1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35</v>
      </c>
      <c r="C72" s="21" t="s">
        <v>35</v>
      </c>
      <c r="D72" s="21" t="s">
        <v>35</v>
      </c>
      <c r="E72" s="21" t="s">
        <v>35</v>
      </c>
      <c r="F72" s="22" t="s">
        <v>35</v>
      </c>
      <c r="G72" s="23" t="s">
        <v>35</v>
      </c>
      <c r="H72" s="32">
        <v>63</v>
      </c>
      <c r="I72" s="33">
        <v>1013621298</v>
      </c>
      <c r="J72" s="26" t="s">
        <v>23</v>
      </c>
      <c r="K72" s="26" t="s">
        <v>40</v>
      </c>
      <c r="L72" s="27" t="str">
        <f>_xlfn.XLOOKUP(I72,'[1]Planta Est'!$K:$K,'[1]Planta Est'!$L:$L,0,0)</f>
        <v>CORDOBA CORDOBA KATHERINE</v>
      </c>
      <c r="M72" s="28"/>
      <c r="N72" s="28"/>
      <c r="O72" s="29" t="str">
        <f t="shared" si="1"/>
        <v/>
      </c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35</v>
      </c>
      <c r="C73" s="21" t="s">
        <v>35</v>
      </c>
      <c r="D73" s="21" t="s">
        <v>35</v>
      </c>
      <c r="E73" s="21" t="s">
        <v>35</v>
      </c>
      <c r="F73" s="22" t="s">
        <v>35</v>
      </c>
      <c r="G73" s="23" t="s">
        <v>35</v>
      </c>
      <c r="H73" s="32">
        <v>64</v>
      </c>
      <c r="I73" s="33">
        <v>1193098251</v>
      </c>
      <c r="J73" s="26" t="s">
        <v>23</v>
      </c>
      <c r="K73" s="26" t="s">
        <v>40</v>
      </c>
      <c r="L73" s="27" t="str">
        <f>_xlfn.XLOOKUP(I73,'[1]Planta Est'!$K:$K,'[1]Planta Est'!$L:$L,0,0)</f>
        <v>PORRAS VARGAS LEIDY VALENTINA</v>
      </c>
      <c r="M73" s="28"/>
      <c r="N73" s="28"/>
      <c r="O73" s="29" t="str">
        <f t="shared" si="1"/>
        <v/>
      </c>
      <c r="P73" s="27"/>
      <c r="Q73" s="27"/>
      <c r="R73" s="1">
        <f>_xlfn.XLOOKUP(I73,'[1]Planta Est'!$K:$K,'[1]Planta Est'!$M:$M,0,0)</f>
        <v>0</v>
      </c>
    </row>
    <row r="74" spans="1:18" ht="15">
      <c r="A74" s="20"/>
      <c r="B74" s="20" t="s">
        <v>35</v>
      </c>
      <c r="C74" s="21" t="s">
        <v>35</v>
      </c>
      <c r="D74" s="21" t="s">
        <v>35</v>
      </c>
      <c r="E74" s="21" t="s">
        <v>35</v>
      </c>
      <c r="F74" s="22" t="s">
        <v>35</v>
      </c>
      <c r="G74" s="23" t="s">
        <v>35</v>
      </c>
      <c r="H74" s="32">
        <v>65</v>
      </c>
      <c r="I74" s="33">
        <v>1033707477</v>
      </c>
      <c r="J74" s="26" t="s">
        <v>23</v>
      </c>
      <c r="K74" s="26" t="s">
        <v>40</v>
      </c>
      <c r="L74" s="27" t="str">
        <f>_xlfn.XLOOKUP(I74,'[1]Planta Est'!$K:$K,'[1]Planta Est'!$L:$L,0,0)</f>
        <v>SANTANA SUAREZ HASBLEIDY ANDREA</v>
      </c>
      <c r="M74" s="28"/>
      <c r="N74" s="28"/>
      <c r="O74" s="29" t="str">
        <f t="shared" ref="O74:O75" si="2">IF(N74="","",_xlfn.XLOOKUP(N74,$A$10:$A$75,$F$10:$F$75,""))</f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35</v>
      </c>
      <c r="C75" s="21" t="s">
        <v>35</v>
      </c>
      <c r="D75" s="21" t="s">
        <v>35</v>
      </c>
      <c r="E75" s="21" t="s">
        <v>35</v>
      </c>
      <c r="F75" s="22" t="s">
        <v>35</v>
      </c>
      <c r="G75" s="23" t="s">
        <v>35</v>
      </c>
      <c r="H75" s="32">
        <v>66</v>
      </c>
      <c r="I75" s="33">
        <v>1032485822</v>
      </c>
      <c r="J75" s="26" t="s">
        <v>23</v>
      </c>
      <c r="K75" s="26" t="s">
        <v>40</v>
      </c>
      <c r="L75" s="27" t="str">
        <f>_xlfn.XLOOKUP(I75,'[1]Planta Est'!$K:$K,'[1]Planta Est'!$L:$L,0,0)</f>
        <v>RUIZ PEÑA ELIZETH</v>
      </c>
      <c r="M75" s="28"/>
      <c r="N75" s="28"/>
      <c r="O75" s="29" t="str">
        <f t="shared" si="2"/>
        <v/>
      </c>
      <c r="P75" s="27"/>
      <c r="Q75" s="27"/>
      <c r="R75" s="1">
        <f>_xlfn.XLOOKUP(I75,'[1]Planta Est'!$K:$K,'[1]Planta Est'!$M:$M,0,0)</f>
        <v>0</v>
      </c>
    </row>
  </sheetData>
  <sheetProtection autoFilter="0"/>
  <autoFilter ref="A9:R75" xr:uid="{0EF52D34-7438-4BF0-8C26-05E009C5DC04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62">
    <cfRule type="duplicateValues" dxfId="21" priority="4"/>
    <cfRule type="duplicateValues" dxfId="20" priority="5"/>
    <cfRule type="duplicateValues" dxfId="19" priority="6"/>
  </conditionalFormatting>
  <conditionalFormatting sqref="A63:A64 A66">
    <cfRule type="duplicateValues" dxfId="18" priority="13"/>
    <cfRule type="duplicateValues" dxfId="17" priority="14"/>
    <cfRule type="duplicateValues" dxfId="16" priority="15"/>
  </conditionalFormatting>
  <conditionalFormatting sqref="A65">
    <cfRule type="duplicateValues" dxfId="15" priority="1"/>
    <cfRule type="duplicateValues" dxfId="14" priority="2"/>
    <cfRule type="duplicateValues" dxfId="13" priority="3"/>
  </conditionalFormatting>
  <conditionalFormatting sqref="A67:A68">
    <cfRule type="duplicateValues" dxfId="12" priority="10"/>
    <cfRule type="duplicateValues" dxfId="11" priority="11"/>
    <cfRule type="duplicateValues" dxfId="10" priority="12"/>
  </conditionalFormatting>
  <conditionalFormatting sqref="A69:A70">
    <cfRule type="duplicateValues" dxfId="9" priority="7"/>
    <cfRule type="duplicateValues" dxfId="8" priority="8"/>
    <cfRule type="duplicateValues" dxfId="7" priority="9"/>
  </conditionalFormatting>
  <conditionalFormatting sqref="A10:F61 F62:F70 A71:F75">
    <cfRule type="notContainsBlanks" dxfId="6" priority="33">
      <formula>LEN(TRIM(A10))&gt;0</formula>
    </cfRule>
  </conditionalFormatting>
  <conditionalFormatting sqref="G10:G75">
    <cfRule type="notContainsBlanks" dxfId="5" priority="32">
      <formula>LEN(TRIM(G10))&gt;0</formula>
    </cfRule>
  </conditionalFormatting>
  <conditionalFormatting sqref="H10:L75">
    <cfRule type="notContainsBlanks" dxfId="4" priority="19">
      <formula>LEN(TRIM(H10))&gt;0</formula>
    </cfRule>
  </conditionalFormatting>
  <conditionalFormatting sqref="M10:N75">
    <cfRule type="expression" dxfId="3" priority="35">
      <formula>$L10&lt;&gt;""</formula>
    </cfRule>
  </conditionalFormatting>
  <conditionalFormatting sqref="N1:N1048576">
    <cfRule type="duplicateValues" dxfId="2" priority="36"/>
  </conditionalFormatting>
  <conditionalFormatting sqref="N10:N75">
    <cfRule type="duplicateValues" dxfId="1" priority="40"/>
  </conditionalFormatting>
  <conditionalFormatting sqref="O10:O75">
    <cfRule type="notContainsBlanks" dxfId="0" priority="34">
      <formula>LEN(TRIM(O10))&gt;0</formula>
    </cfRule>
  </conditionalFormatting>
  <dataValidations count="1">
    <dataValidation type="list" allowBlank="1" showInputMessage="1" showErrorMessage="1" sqref="M10:M75" xr:uid="{EF5C53B3-DF8C-49DA-BC13-5B75315C2ED5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B900FB-212F-437F-92CA-1153D8F10B67}"/>
</file>

<file path=customXml/itemProps2.xml><?xml version="1.0" encoding="utf-8"?>
<ds:datastoreItem xmlns:ds="http://schemas.openxmlformats.org/officeDocument/2006/customXml" ds:itemID="{BE0DB545-9BD0-440E-946C-71D2C2E5A838}"/>
</file>

<file path=customXml/itemProps3.xml><?xml version="1.0" encoding="utf-8"?>
<ds:datastoreItem xmlns:ds="http://schemas.openxmlformats.org/officeDocument/2006/customXml" ds:itemID="{97F83BB5-A0B9-44CE-ABB8-5BD368C40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2026-04-15T20:16:58Z</dcterms:created>
  <dcterms:modified xsi:type="dcterms:W3CDTF">2026-08-18T17:18:36Z</dcterms:modified>
  <cp:category/>
  <cp:contentStatus/>
</cp:coreProperties>
</file>