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164849D1-779C-493C-B106-BB9B487DFA84}" xr6:coauthVersionLast="47" xr6:coauthVersionMax="47" xr10:uidLastSave="{00000000-0000-0000-0000-000000000000}"/>
  <bookViews>
    <workbookView xWindow="-120" yWindow="-120" windowWidth="38640" windowHeight="21120" xr2:uid="{CE7573D3-6FB1-4C43-A9BC-37ADF4AB02E9}"/>
  </bookViews>
  <sheets>
    <sheet name="Grupo 10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P20" i="1" a="1"/>
  <c r="P20" i="1" s="1"/>
  <c r="P21" i="1" a="1"/>
  <c r="P21" i="1" s="1"/>
  <c r="P22" i="1" a="1"/>
  <c r="P22" i="1"/>
  <c r="P23" i="1" a="1"/>
  <c r="P23" i="1"/>
  <c r="P24" i="1" a="1"/>
  <c r="P24" i="1"/>
  <c r="P25" i="1" a="1"/>
  <c r="P25" i="1" s="1"/>
  <c r="P26" i="1" a="1"/>
  <c r="P26" i="1" s="1"/>
  <c r="P27" i="1" a="1"/>
  <c r="P27" i="1"/>
  <c r="P28" i="1" a="1"/>
  <c r="P28" i="1" s="1"/>
  <c r="P29" i="1" a="1"/>
  <c r="P29" i="1" s="1"/>
  <c r="P30" i="1" a="1"/>
  <c r="P30" i="1"/>
  <c r="P31" i="1" a="1"/>
  <c r="P31" i="1" s="1"/>
  <c r="P32" i="1" a="1"/>
  <c r="P32" i="1"/>
  <c r="P33" i="1" a="1"/>
  <c r="P33" i="1"/>
  <c r="P34" i="1" a="1"/>
  <c r="P34" i="1" s="1"/>
  <c r="P35" i="1" a="1"/>
  <c r="P35" i="1" s="1"/>
  <c r="P36" i="1" a="1"/>
  <c r="P3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<sst xmlns="http://schemas.openxmlformats.org/spreadsheetml/2006/main" count="43" uniqueCount="41">
  <si>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</si>
  <si>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</si>
  <si>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</si>
  <si>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10 )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</si>
  <si>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</si>
  <si>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</si>
  <si>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</si>
  <si>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</si>
  <si>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</si>
  <si>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</si>
  <si>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</si>
  <si>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OFICINA DE NOMINA</t>
  </si>
  <si>
    <t>Ocurrencias</t>
  </si>
  <si>
    <t>Propósito</t>
  </si>
  <si>
    <t>Liquidar y revisar las nóminas de personal Docente y Administrativo de la SED, efectuar los ajustes y reportes correspondientes, de acuerdo con las normas vigentes sobre la materia.</t>
  </si>
  <si>
    <t>Funciones</t>
  </si>
  <si>
    <t>1.	Liquidar y revisar las nóminas ordinarias y especiales de docentes y personal administrativo de la SED, incorporando los ajustes ocasionados por situaciones técnicas y laborales o novedades extemporáneas al Sistema de NÓMINA.
2.	Revisar liquidaciones de reconocimiento, reintegro y sentencias laborales de funcionarios activos y retirados.
3.	Elaborar los reportes de nómina para el trámite de pago y sus correspondientes anexos financieros y los informes de novedades y reportes de cifras, relativos a la nómina, con destino a dependencias de la SED y/o entes externos que los soliciten.
4.	Preparar la solicitud de certificado de disponibilidad presupuestal y registro presupuestal.
5.	Verificar la aplicación correcta de la liquidación de aportes a la seguridad social (autoliquidación), aportes parafiscales, cooperativas, embargos, Horas Extras, Cesantías y demás novedades registradas en el Sistema de NÓMINA. 
6.	Ingresar información y mantener actualizadas las bases de datos en lo referente al cobro de Mayores Valores Pagados y no causados, realizando los trámites requeridos para llevar a cabo el debido cobrar de acuerdo con el procedimiento establecido.
7.	Dar respuesta a la correspondencia interna o externa de acuerdo con los lineamientos del jefe inmediato.</t>
  </si>
  <si>
    <t>Educación Requerida</t>
  </si>
  <si>
    <t>Título profesional en Disciplinas académicas de los NBC en:  Administración;  Economía;  Ingeniería de Sistemas, Telemática y Afines;  Contaduría Pública;  Ingeniería Industrial y Afines.   Tarjeta o matrícula profesional en los casos reglamentados por la Ley.  Título de posgrado.</t>
  </si>
  <si>
    <t>Experiencia Requerida</t>
  </si>
  <si>
    <t>Treinta y seis (36) meses de experiencia profesional relacionada.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</si>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</sst>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990443BE-634B-422E-AA7F-EC0BA3802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5491-151A-4D34-B4A2-30BD84D1F2C6}">
  <dimension ref="A1:S40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222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21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2321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5.7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92.25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28.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2321</v>
      </c>
      <c r="B20" s="19" t="s">
        <v>7</v>
      </c>
      <c r="C20" s="19">
        <v>222</v>
      </c>
      <c r="D20" s="19">
        <v>21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52959790</v>
      </c>
      <c r="J20" s="19">
        <v>219</v>
      </c>
      <c r="K20" s="19">
        <v>18</v>
      </c>
      <c r="L20" s="18" t="str">
        <f>_xlfn.XLOOKUP(I20,'[1]Planta Est'!$K:$K,'[1]Planta Est'!$L:$L,"",0)</f>
        <v>GARCIA ROMERO MONICA LILIANA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1"/>
      <c r="G21" s="12"/>
      <c r="H21" s="19">
        <v>2</v>
      </c>
      <c r="I21" s="20">
        <v>52916712</v>
      </c>
      <c r="J21" s="19">
        <v>219</v>
      </c>
      <c r="K21" s="19">
        <v>18</v>
      </c>
      <c r="L21" s="18" t="str">
        <f>_xlfn.XLOOKUP(I21,'[1]Planta Est'!$K:$K,'[1]Planta Est'!$L:$L,"",0)</f>
        <v>ANGEL PARRA JENNY PAOLA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>
        <f>_xlfn.XLOOKUP(I21,'[1]Planta Est'!$K:$K,'[1]Planta Est'!$M:$M,0,0)</f>
        <v>0</v>
      </c>
    </row>
    <row r="22" spans="1:19" ht="25.5" customHeight="1" x14ac:dyDescent="0.2">
      <c r="A22" s="21"/>
      <c r="G22" s="12"/>
      <c r="H22" s="19">
        <v>3</v>
      </c>
      <c r="I22" s="20">
        <v>52600238</v>
      </c>
      <c r="J22" s="19">
        <v>219</v>
      </c>
      <c r="K22" s="19">
        <v>18</v>
      </c>
      <c r="L22" s="18" t="str">
        <f>_xlfn.XLOOKUP(I22,'[1]Planta Est'!$K:$K,'[1]Planta Est'!$L:$L,"",0)</f>
        <v>CASTAÑEDA REYES ANGELA EMPERATRIZ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1"/>
      <c r="G23" s="12"/>
      <c r="H23" s="19">
        <v>4</v>
      </c>
      <c r="I23" s="20">
        <v>80761475</v>
      </c>
      <c r="J23" s="19">
        <v>219</v>
      </c>
      <c r="K23" s="19">
        <v>18</v>
      </c>
      <c r="L23" s="18" t="str">
        <f>_xlfn.XLOOKUP(I23,'[1]Planta Est'!$K:$K,'[1]Planta Est'!$L:$L,"",0)</f>
        <v>SANCHEZ GOMEZ ALEXY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 t="str">
        <f>_xlfn.XLOOKUP(I23,'[1]Planta Est'!$K:$K,'[1]Planta Est'!$M:$M,0,0)</f>
        <v>Encargo</v>
      </c>
    </row>
    <row r="24" spans="1:19" ht="25.5" customHeight="1" x14ac:dyDescent="0.2">
      <c r="A24" s="21"/>
      <c r="G24" s="12"/>
      <c r="H24" s="19">
        <v>5</v>
      </c>
      <c r="I24" s="20">
        <v>91488864</v>
      </c>
      <c r="J24" s="19">
        <v>219</v>
      </c>
      <c r="K24" s="19">
        <v>18</v>
      </c>
      <c r="L24" s="18" t="str">
        <f>_xlfn.XLOOKUP(I24,'[1]Planta Est'!$K:$K,'[1]Planta Est'!$L:$L,"",0)</f>
        <v>REY GUZMAN JUAN PABLO ERNESTO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79899645</v>
      </c>
      <c r="J25" s="19">
        <v>219</v>
      </c>
      <c r="K25" s="19">
        <v>18</v>
      </c>
      <c r="L25" s="18" t="str">
        <f>_xlfn.XLOOKUP(I25,'[1]Planta Est'!$K:$K,'[1]Planta Est'!$L:$L,"",0)</f>
        <v>SUAREZ SOTO ORLANDO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79565837</v>
      </c>
      <c r="J26" s="19">
        <v>219</v>
      </c>
      <c r="K26" s="19">
        <v>18</v>
      </c>
      <c r="L26" s="18" t="str">
        <f>_xlfn.XLOOKUP(I26,'[1]Planta Est'!$K:$K,'[1]Planta Est'!$L:$L,"",0)</f>
        <v>VELANDIA PORTELA LUIS FERNANDO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>
        <f>_xlfn.XLOOKUP(I26,'[1]Planta Est'!$K:$K,'[1]Planta Est'!$M:$M,0,0)</f>
        <v>0</v>
      </c>
    </row>
    <row r="27" spans="1:19" ht="25.5" customHeight="1" x14ac:dyDescent="0.2">
      <c r="A27" s="21"/>
      <c r="G27" s="12"/>
      <c r="H27" s="19">
        <v>8</v>
      </c>
      <c r="I27" s="20">
        <v>91230850</v>
      </c>
      <c r="J27" s="19">
        <v>219</v>
      </c>
      <c r="K27" s="19">
        <v>18</v>
      </c>
      <c r="L27" s="18" t="str">
        <f>_xlfn.XLOOKUP(I27,'[1]Planta Est'!$K:$K,'[1]Planta Est'!$L:$L,"",0)</f>
        <v>DIAZ RODRIGUEZ EDGAR EDUARDO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>
        <f>_xlfn.XLOOKUP(I27,'[1]Planta Est'!$K:$K,'[1]Planta Est'!$M:$M,0,0)</f>
        <v>0</v>
      </c>
    </row>
    <row r="28" spans="1:19" ht="25.5" customHeight="1" x14ac:dyDescent="0.2">
      <c r="A28" s="21"/>
      <c r="G28" s="12"/>
      <c r="H28" s="19">
        <v>9</v>
      </c>
      <c r="I28" s="20">
        <v>41744117</v>
      </c>
      <c r="J28" s="19">
        <v>219</v>
      </c>
      <c r="K28" s="19">
        <v>18</v>
      </c>
      <c r="L28" s="18" t="str">
        <f>_xlfn.XLOOKUP(I28,'[1]Planta Est'!$K:$K,'[1]Planta Est'!$L:$L,"",0)</f>
        <v>VELANDIA MORENO LUZ AMPARO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27451477</v>
      </c>
      <c r="J29" s="19">
        <v>219</v>
      </c>
      <c r="K29" s="19">
        <v>18</v>
      </c>
      <c r="L29" s="18" t="str">
        <f>_xlfn.XLOOKUP(I29,'[1]Planta Est'!$K:$K,'[1]Planta Est'!$L:$L,"",0)</f>
        <v>CRUZ URBANO DORIS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>
        <f>_xlfn.XLOOKUP(I29,'[1]Planta Est'!$K:$K,'[1]Planta Est'!$M:$M,0,0)</f>
        <v>0</v>
      </c>
    </row>
    <row r="30" spans="1:19" ht="25.5" customHeight="1" x14ac:dyDescent="0.2">
      <c r="A30" s="21"/>
      <c r="G30" s="12"/>
      <c r="H30" s="19">
        <v>11</v>
      </c>
      <c r="I30" s="20">
        <v>79124442</v>
      </c>
      <c r="J30" s="19">
        <v>219</v>
      </c>
      <c r="K30" s="19">
        <v>18</v>
      </c>
      <c r="L30" s="18" t="str">
        <f>_xlfn.XLOOKUP(I30,'[1]Planta Est'!$K:$K,'[1]Planta Est'!$L:$L,"",0)</f>
        <v>GONZALEZ ARGUMERO BELISARIO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>
        <f>_xlfn.XLOOKUP(I30,'[1]Planta Est'!$K:$K,'[1]Planta Est'!$M:$M,0,0)</f>
        <v>0</v>
      </c>
    </row>
    <row r="31" spans="1:19" ht="25.5" customHeight="1" x14ac:dyDescent="0.2">
      <c r="A31" s="21"/>
      <c r="G31" s="12"/>
      <c r="H31" s="19">
        <v>12</v>
      </c>
      <c r="I31" s="20">
        <v>39535709</v>
      </c>
      <c r="J31" s="19">
        <v>219</v>
      </c>
      <c r="K31" s="19">
        <v>18</v>
      </c>
      <c r="L31" s="18" t="str">
        <f>_xlfn.XLOOKUP(I31,'[1]Planta Est'!$K:$K,'[1]Planta Est'!$L:$L,"",0)</f>
        <v>MARTINEZ MORA NORA YOLANDA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>
        <f>_xlfn.XLOOKUP(I31,'[1]Planta Est'!$K:$K,'[1]Planta Est'!$M:$M,0,0)</f>
        <v>0</v>
      </c>
    </row>
    <row r="32" spans="1:19" ht="25.5" customHeight="1" x14ac:dyDescent="0.2">
      <c r="A32" s="21"/>
      <c r="G32" s="12"/>
      <c r="H32" s="19">
        <v>13</v>
      </c>
      <c r="I32" s="20">
        <v>1121832019</v>
      </c>
      <c r="J32" s="19">
        <v>219</v>
      </c>
      <c r="K32" s="19">
        <v>18</v>
      </c>
      <c r="L32" s="18" t="str">
        <f>_xlfn.XLOOKUP(I32,'[1]Planta Est'!$K:$K,'[1]Planta Est'!$L:$L,"",0)</f>
        <v>MARTINEZ SABOGAL NATHALIA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>
        <f>_xlfn.XLOOKUP(I32,'[1]Planta Est'!$K:$K,'[1]Planta Est'!$M:$M,0,0)</f>
        <v>0</v>
      </c>
    </row>
    <row r="33" spans="1:19" ht="25.5" customHeight="1" x14ac:dyDescent="0.2">
      <c r="A33" s="21"/>
      <c r="G33" s="12"/>
      <c r="H33" s="19">
        <v>14</v>
      </c>
      <c r="I33" s="20">
        <v>37514007</v>
      </c>
      <c r="J33" s="19">
        <v>219</v>
      </c>
      <c r="K33" s="19">
        <v>18</v>
      </c>
      <c r="L33" s="18" t="str">
        <f>_xlfn.XLOOKUP(I33,'[1]Planta Est'!$K:$K,'[1]Planta Est'!$L:$L,"",0)</f>
        <v>ROJAS FAJARDO SANDRA MILENA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>
        <f>_xlfn.XLOOKUP(I33,'[1]Planta Est'!$K:$K,'[1]Planta Est'!$M:$M,0,0)</f>
        <v>0</v>
      </c>
    </row>
    <row r="34" spans="1:19" ht="25.5" customHeight="1" x14ac:dyDescent="0.2">
      <c r="A34" s="21"/>
      <c r="G34" s="12"/>
      <c r="H34" s="19">
        <v>15</v>
      </c>
      <c r="I34" s="20">
        <v>52180853</v>
      </c>
      <c r="J34" s="19">
        <v>219</v>
      </c>
      <c r="K34" s="19">
        <v>18</v>
      </c>
      <c r="L34" s="18" t="str">
        <f>_xlfn.XLOOKUP(I34,'[1]Planta Est'!$K:$K,'[1]Planta Est'!$L:$L,"",0)</f>
        <v>BARRANTES CICUA SANDRA LIILIANA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>
        <f>_xlfn.XLOOKUP(I34,'[1]Planta Est'!$K:$K,'[1]Planta Est'!$M:$M,0,0)</f>
        <v>0</v>
      </c>
    </row>
    <row r="35" spans="1:19" ht="25.5" customHeight="1" x14ac:dyDescent="0.2">
      <c r="A35" s="21"/>
      <c r="G35" s="12"/>
      <c r="H35" s="19">
        <v>16</v>
      </c>
      <c r="I35" s="20">
        <v>52438489</v>
      </c>
      <c r="J35" s="19">
        <v>219</v>
      </c>
      <c r="K35" s="19">
        <v>18</v>
      </c>
      <c r="L35" s="18" t="str">
        <f>_xlfn.XLOOKUP(I35,'[1]Planta Est'!$K:$K,'[1]Planta Est'!$L:$L,"",0)</f>
        <v>SANCHEZ ARAGON DORY CONSTANZA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52223353</v>
      </c>
      <c r="J36" s="19">
        <v>219</v>
      </c>
      <c r="K36" s="19">
        <v>18</v>
      </c>
      <c r="L36" s="18" t="str">
        <f>_xlfn.XLOOKUP(I36,'[1]Planta Est'!$K:$K,'[1]Planta Est'!$L:$L,"",0)</f>
        <v>SOLANO RAMIREZ JUDITH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>
        <f>_xlfn.XLOOKUP(I36,'[1]Planta Est'!$K:$K,'[1]Planta Est'!$M:$M,0,0)</f>
        <v>0</v>
      </c>
    </row>
    <row r="40" spans="1:19" ht="39.950000000000003" customHeight="1" x14ac:dyDescent="0.2">
      <c r="A40" s="3" t="s">
        <v>40</v>
      </c>
      <c r="B40" s="3"/>
      <c r="C40" s="3"/>
      <c r="D40" s="3"/>
      <c r="E40" s="3"/>
      <c r="F40" s="3"/>
    </row>
  </sheetData>
  <mergeCells count="27">
    <mergeCell ref="J19:K19"/>
    <mergeCell ref="A40:F40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36">
    <cfRule type="duplicateValues" dxfId="1" priority="1"/>
  </conditionalFormatting>
  <conditionalFormatting sqref="M20:O36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36" xr:uid="{D230F2E2-A9CA-4F03-A0FC-7C5A3E234F6E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2026-09-22T22:36:08Z</dcterms:created>
  <dcterms:modified xsi:type="dcterms:W3CDTF">2026-09-22T22:36:10Z</dcterms:modified>
</cp:coreProperties>
</file>