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Secretaria de Educación Distrital\Documentos\2026\ENCARGOS\FASE II\AUDIENCIAS\SEGUNDA AUDIENCIA\"/>
    </mc:Choice>
  </mc:AlternateContent>
  <bookViews>
    <workbookView xWindow="-120" yWindow="-120" windowWidth="29040" windowHeight="15840"/>
  </bookViews>
  <sheets>
    <sheet name="Grupo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1" l="1" a="1"/>
  <c r="P20" i="1" s="1"/>
  <c r="P21" i="1" a="1"/>
  <c r="P21" i="1" s="1"/>
  <c r="P22" i="1" a="1"/>
  <c r="P22" i="1" s="1"/>
  <c r="P23" i="1" a="1"/>
  <c r="P23" i="1" s="1"/>
  <c r="P24" i="1" a="1"/>
  <c r="P24" i="1" s="1"/>
  <c r="P25" i="1" a="1"/>
  <c r="P25" i="1" s="1"/>
  <c r="P26" i="1" a="1"/>
  <c r="P26" i="1" s="1"/>
  <c r="P27" i="1" a="1"/>
  <c r="P27" i="1" s="1"/>
  <c r="P28" i="1" a="1"/>
  <c r="P28" i="1" s="1"/>
  <c r="P29" i="1" a="1"/>
  <c r="P29" i="1" s="1"/>
  <c r="P30" i="1" a="1"/>
  <c r="P30" i="1" s="1"/>
  <c r="P31" i="1" a="1"/>
  <c r="P31" i="1" s="1"/>
  <c r="P32" i="1" a="1"/>
  <c r="P32" i="1"/>
  <c r="P33" i="1" a="1"/>
  <c r="P33" i="1" s="1"/>
  <c r="P34" i="1" a="1"/>
  <c r="P3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<sst xmlns="http://schemas.openxmlformats.org/spreadsheetml/2006/main" count="60" uniqueCount="58">
  <si>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</si>
  <si>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</si>
  <si>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10 )</t>
  </si>
  <si>
    <t>Código Encargo</t>
  </si>
  <si>
    <t>Grado Encargo</t>
  </si>
  <si>
    <t>Nivel Jerárquico Encargo</t>
  </si>
  <si>
    <t>Profesional</t>
  </si>
  <si>
    <t>Denominación Encargo</t>
  </si>
  <si>
    <t>Profesional Especializado</t>
  </si>
  <si>
    <t>Ubicación Encargo</t>
  </si>
  <si>
    <t>OFICINA DE NOMINA</t>
  </si>
  <si>
    <t>Ocurrencias</t>
  </si>
  <si>
    <t>Propósito</t>
  </si>
  <si>
    <t>Liquidar y revisar las nóminas de personal Docente y Administrativo de la SED, efectuar los ajustes y reportes correspondientes, de acuerdo con las normas vigentes sobre la materia.</t>
  </si>
  <si>
    <t>Funciones</t>
  </si>
  <si>
    <t>1.	Liquidar y revisar las nóminas ordinarias y especiales de docentes y personal administrativo de la SED, incorporando los ajustes ocasionados por situaciones técnicas y laborales o novedades extemporáneas al Sistema de NÓMINA.
2.	Revisar liquidaciones de reconocimiento, reintegro y sentencias laborales de funcionarios activos y retirados.
3.	Elaborar los reportes de nómina para el trámite de pago y sus correspondientes anexos financieros y los informes de novedades y reportes de cifras, relativos a la nómina, con destino a dependencias de la SED y/o entes externos que los soliciten.
4.	Preparar la solicitud de certificado de disponibilidad presupuestal y registro presupuestal.
5.	Verificar la aplicación correcta de la liquidación de aportes a la seguridad social (autoliquidación), aportes parafiscales, cooperativas, embargos, Horas Extras, Cesantías y demás novedades registradas en el Sistema de NÓMINA. 
6.	Ingresar información y mantener actualizadas las bases de datos en lo referente al cobro de Mayores Valores Pagados y no causados, realizando los trámites requeridos para llevar a cabo el debido cobrar de acuerdo con el procedimiento establecido.
7.	Dar respuesta a la correspondencia interna o externa de acuerdo con los lineamientos del jefe inmediato.</t>
  </si>
  <si>
    <t>Educación Requerida</t>
  </si>
  <si>
    <t>Título profesional en Disciplinas académicas de los NBC en:  Administración;  Economía;  Ingeniería de Sistemas, Telemática y Afines;  Contaduría Pública;  Ingeniería Industrial y Afines.   Tarjeta o matrícula profesional en los casos reglamentados por la Ley.  Título de posgrado.</t>
  </si>
  <si>
    <t>Experiencia Requerida</t>
  </si>
  <si>
    <t>Treinta y seis (36) meses de experiencia profesional relacionada.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</si>
  <si>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</si>
  <si>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</si>
  <si>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</si>
  <si>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</si>
  <si>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</si>
  <si>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</si>
  <si>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</si>
  <si>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</si>
  <si>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</si>
  <si>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</si>
  <si>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</si>
  <si>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</si>
  <si>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</si>
  <si>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</si>
  <si>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</si>
  <si>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</si>
  <si>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</si>
  <si>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</si>
  <si>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</si>
  <si>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</si>
  <si>
    <t>Anexo No. 3. Servidores públicos con derecho preferencial
FASE II -2026 Cargos Nivel Profesional
SEGUNDA AUDIENCIA</t>
  </si>
  <si>
    <t>CASTAÑEDA REYES ANGELA EMPERATRIZ</t>
  </si>
  <si>
    <t>SANCHEZ GOMEZ ALEXY</t>
  </si>
  <si>
    <t>REY GUZMAN JUAN PABLO ERNESTO</t>
  </si>
  <si>
    <t>SUAREZ SOTO ORLANDO</t>
  </si>
  <si>
    <t>VELANDIA PORTELA LUIS FERNANDO</t>
  </si>
  <si>
    <t>DIAZ RODRIGUEZ EDGAR EDUARDO</t>
  </si>
  <si>
    <t>VELANDIA MORENO LUZ AMPARO</t>
  </si>
  <si>
    <t>CRUZ URBANO DORIS</t>
  </si>
  <si>
    <t>GONZALEZ ARGUMERO BELISARIO</t>
  </si>
  <si>
    <t>MARTINEZ MORA NORA YOLANDA</t>
  </si>
  <si>
    <t>MARTINEZ SABOGAL NATHALIA</t>
  </si>
  <si>
    <t>ROJAS FAJARDO SANDRA MILENA</t>
  </si>
  <si>
    <t>BARRANTES CICUA SANDRA LIILIANA</t>
  </si>
  <si>
    <t>SANCHEZ ARAGON DORY CONSTANZA</t>
  </si>
  <si>
    <t>SOLANO RAMIREZ JUDITH</t>
  </si>
  <si>
    <t>encargo</t>
  </si>
  <si>
    <t>Perfil único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</si>
</sst>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hh:mm"/>
  </numFmts>
  <fonts count="6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990443BE-634B-422E-AA7F-EC0BA3802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F21" sqref="F21"/>
    </sheetView>
  </sheetViews>
  <sheetFormatPr baseColWidth="10" defaultColWidth="11.375" defaultRowHeight="12.75"/>
  <cols>
    <col min="1" max="1" width="12.625" style="1" customWidth="1"/>
    <col min="2" max="2" width="14.375" style="1" customWidth="1"/>
    <col min="3" max="3" width="10.375" style="1" customWidth="1"/>
    <col min="4" max="4" width="9.75" style="1" customWidth="1"/>
    <col min="5" max="5" width="22.75" style="1" customWidth="1"/>
    <col min="6" max="6" width="51" style="1" customWidth="1"/>
    <col min="7" max="7" width="3.75" style="1" customWidth="1"/>
    <col min="8" max="8" width="10" style="1" customWidth="1"/>
    <col min="9" max="9" width="12.75" style="1" customWidth="1"/>
    <col min="10" max="10" width="9.25" style="1" customWidth="1"/>
    <col min="11" max="11" width="11.125" style="1" customWidth="1"/>
    <col min="12" max="12" width="32.375" style="1" customWidth="1"/>
    <col min="13" max="13" width="7.875" style="1" customWidth="1"/>
    <col min="14" max="14" width="13.75" style="1" customWidth="1"/>
    <col min="15" max="15" width="9.875" style="1" customWidth="1"/>
    <col min="16" max="16" width="48.25" style="1" customWidth="1"/>
    <col min="17" max="17" width="12.125" style="1" customWidth="1"/>
    <col min="18" max="18" width="13.75" style="1" customWidth="1"/>
    <col min="19" max="19" width="12.125" style="1" customWidth="1"/>
    <col min="20" max="16384" width="11.375" style="1"/>
  </cols>
  <sheetData>
    <row r="1" spans="1:19" ht="85.5" customHeight="1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3" spans="1:19" ht="28.5" customHeight="1">
      <c r="B3" s="16" t="s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>
      <c r="A4" s="2" t="s">
        <v>1</v>
      </c>
      <c r="B4" s="3">
        <v>46302</v>
      </c>
    </row>
    <row r="6" spans="1:19" ht="21.95" customHeight="1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.75" customHeight="1">
      <c r="A7" s="17" t="s">
        <v>3</v>
      </c>
      <c r="B7" s="17"/>
      <c r="C7" s="18">
        <v>222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75" customHeight="1">
      <c r="A8" s="17" t="s">
        <v>4</v>
      </c>
      <c r="B8" s="17"/>
      <c r="C8" s="18">
        <v>21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5.75" customHeight="1">
      <c r="A9" s="17" t="s">
        <v>5</v>
      </c>
      <c r="B9" s="17"/>
      <c r="C9" s="18" t="s">
        <v>6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75" customHeight="1">
      <c r="A10" s="17" t="s">
        <v>7</v>
      </c>
      <c r="B10" s="17"/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75" customHeight="1">
      <c r="A11" s="17" t="s">
        <v>9</v>
      </c>
      <c r="B11" s="17"/>
      <c r="C11" s="18" t="s">
        <v>10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5.75" customHeight="1">
      <c r="A12" s="17" t="s">
        <v>11</v>
      </c>
      <c r="B12" s="17"/>
      <c r="C12" s="18">
        <v>2321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5.75" customHeight="1">
      <c r="A13" s="17" t="s">
        <v>12</v>
      </c>
      <c r="B13" s="17"/>
      <c r="C13" s="18" t="s">
        <v>13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92.25" customHeight="1">
      <c r="A14" s="17" t="s">
        <v>14</v>
      </c>
      <c r="B14" s="17"/>
      <c r="C14" s="18" t="s">
        <v>15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28.5" customHeight="1">
      <c r="A15" s="17" t="s">
        <v>16</v>
      </c>
      <c r="B15" s="17"/>
      <c r="C15" s="18" t="s">
        <v>17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5.75" customHeight="1">
      <c r="A16" s="17" t="s">
        <v>18</v>
      </c>
      <c r="B16" s="17"/>
      <c r="C16" s="18" t="s">
        <v>19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8" spans="1:19" ht="25.5" customHeight="1">
      <c r="A18" s="19" t="s">
        <v>20</v>
      </c>
      <c r="B18" s="19"/>
      <c r="C18" s="19"/>
      <c r="D18" s="19"/>
      <c r="E18" s="19"/>
      <c r="F18" s="19"/>
      <c r="G18" s="5"/>
      <c r="H18" s="20" t="s">
        <v>21</v>
      </c>
      <c r="I18" s="20"/>
      <c r="J18" s="20"/>
      <c r="K18" s="20"/>
    </row>
    <row r="19" spans="1:19" ht="30.75" customHeight="1">
      <c r="A19" s="4" t="s">
        <v>22</v>
      </c>
      <c r="B19" s="4" t="s">
        <v>23</v>
      </c>
      <c r="C19" s="4" t="s">
        <v>24</v>
      </c>
      <c r="D19" s="4" t="s">
        <v>25</v>
      </c>
      <c r="E19" s="4" t="s">
        <v>26</v>
      </c>
      <c r="F19" s="4" t="s">
        <v>27</v>
      </c>
      <c r="G19" s="6"/>
      <c r="H19" s="7" t="s">
        <v>28</v>
      </c>
      <c r="I19" s="7" t="s">
        <v>29</v>
      </c>
      <c r="J19" s="14" t="s">
        <v>30</v>
      </c>
      <c r="K19" s="15"/>
      <c r="L19" s="7" t="s">
        <v>31</v>
      </c>
      <c r="M19" s="8" t="s">
        <v>32</v>
      </c>
      <c r="N19" s="8" t="s">
        <v>33</v>
      </c>
      <c r="O19" s="8" t="s">
        <v>34</v>
      </c>
      <c r="P19" s="8" t="s">
        <v>35</v>
      </c>
      <c r="Q19" s="8" t="s">
        <v>36</v>
      </c>
      <c r="R19" s="8" t="s">
        <v>37</v>
      </c>
      <c r="S19" s="8" t="s">
        <v>38</v>
      </c>
    </row>
    <row r="20" spans="1:19" ht="25.5" customHeight="1">
      <c r="A20" s="11">
        <v>2321</v>
      </c>
      <c r="B20" s="10" t="s">
        <v>6</v>
      </c>
      <c r="C20" s="10">
        <v>222</v>
      </c>
      <c r="D20" s="10">
        <v>21</v>
      </c>
      <c r="E20" s="9" t="s">
        <v>57</v>
      </c>
      <c r="F20" s="9" t="s">
        <v>10</v>
      </c>
      <c r="G20" s="5"/>
      <c r="H20" s="10">
        <v>3</v>
      </c>
      <c r="I20" s="11">
        <v>52600238</v>
      </c>
      <c r="J20" s="10">
        <v>219</v>
      </c>
      <c r="K20" s="10">
        <v>18</v>
      </c>
      <c r="L20" s="9" t="s">
        <v>41</v>
      </c>
      <c r="M20" s="10"/>
      <c r="N20" s="10"/>
      <c r="O20" s="11"/>
      <c r="P20" s="9" t="str" cm="1">
        <f t="array" ref="P20">IF(O20="","",_xlfn.XLOOKUP(O20,$A$20:$A$20,$F$20:$F$20,""))</f>
        <v/>
      </c>
      <c r="Q20" s="9"/>
      <c r="R20" s="13"/>
      <c r="S20" s="9">
        <v>0</v>
      </c>
    </row>
    <row r="21" spans="1:19" ht="25.5" customHeight="1">
      <c r="A21" s="12"/>
      <c r="G21" s="5"/>
      <c r="H21" s="10">
        <v>4</v>
      </c>
      <c r="I21" s="11">
        <v>80761475</v>
      </c>
      <c r="J21" s="10">
        <v>219</v>
      </c>
      <c r="K21" s="10">
        <v>18</v>
      </c>
      <c r="L21" s="9" t="s">
        <v>42</v>
      </c>
      <c r="M21" s="10"/>
      <c r="N21" s="10"/>
      <c r="O21" s="11"/>
      <c r="P21" s="9" t="str" cm="1">
        <f t="array" ref="P21">IF(O21="","",_xlfn.XLOOKUP(O21,$A$20:$A$20,$F$20:$F$20,""))</f>
        <v/>
      </c>
      <c r="Q21" s="9"/>
      <c r="R21" s="13"/>
      <c r="S21" s="9" t="s">
        <v>56</v>
      </c>
    </row>
    <row r="22" spans="1:19" ht="25.5" customHeight="1">
      <c r="A22" s="12"/>
      <c r="G22" s="5"/>
      <c r="H22" s="10">
        <v>5</v>
      </c>
      <c r="I22" s="11">
        <v>91488864</v>
      </c>
      <c r="J22" s="10">
        <v>219</v>
      </c>
      <c r="K22" s="10">
        <v>18</v>
      </c>
      <c r="L22" s="9" t="s">
        <v>43</v>
      </c>
      <c r="M22" s="10"/>
      <c r="N22" s="10"/>
      <c r="O22" s="11"/>
      <c r="P22" s="9" t="str" cm="1">
        <f t="array" ref="P22">IF(O22="","",_xlfn.XLOOKUP(O22,$A$20:$A$20,$F$20:$F$20,""))</f>
        <v/>
      </c>
      <c r="Q22" s="9"/>
      <c r="R22" s="13"/>
      <c r="S22" s="9">
        <v>0</v>
      </c>
    </row>
    <row r="23" spans="1:19" ht="25.5" customHeight="1">
      <c r="A23" s="12"/>
      <c r="G23" s="5"/>
      <c r="H23" s="10">
        <v>6</v>
      </c>
      <c r="I23" s="11">
        <v>79899645</v>
      </c>
      <c r="J23" s="10">
        <v>219</v>
      </c>
      <c r="K23" s="10">
        <v>18</v>
      </c>
      <c r="L23" s="9" t="s">
        <v>44</v>
      </c>
      <c r="M23" s="10"/>
      <c r="N23" s="10"/>
      <c r="O23" s="11"/>
      <c r="P23" s="9" t="str" cm="1">
        <f t="array" ref="P23">IF(O23="","",_xlfn.XLOOKUP(O23,$A$20:$A$20,$F$20:$F$20,""))</f>
        <v/>
      </c>
      <c r="Q23" s="9"/>
      <c r="R23" s="13"/>
      <c r="S23" s="9">
        <v>0</v>
      </c>
    </row>
    <row r="24" spans="1:19" ht="25.5" customHeight="1">
      <c r="A24" s="12"/>
      <c r="G24" s="5"/>
      <c r="H24" s="10">
        <v>7</v>
      </c>
      <c r="I24" s="11">
        <v>79565837</v>
      </c>
      <c r="J24" s="10">
        <v>219</v>
      </c>
      <c r="K24" s="10">
        <v>18</v>
      </c>
      <c r="L24" s="9" t="s">
        <v>45</v>
      </c>
      <c r="M24" s="10"/>
      <c r="N24" s="10"/>
      <c r="O24" s="11"/>
      <c r="P24" s="9" t="str" cm="1">
        <f t="array" ref="P24">IF(O24="","",_xlfn.XLOOKUP(O24,$A$20:$A$20,$F$20:$F$20,""))</f>
        <v/>
      </c>
      <c r="Q24" s="9"/>
      <c r="R24" s="13"/>
      <c r="S24" s="9">
        <v>0</v>
      </c>
    </row>
    <row r="25" spans="1:19" ht="25.5" customHeight="1">
      <c r="A25" s="12"/>
      <c r="G25" s="5"/>
      <c r="H25" s="10">
        <v>8</v>
      </c>
      <c r="I25" s="11">
        <v>91230850</v>
      </c>
      <c r="J25" s="10">
        <v>219</v>
      </c>
      <c r="K25" s="10">
        <v>18</v>
      </c>
      <c r="L25" s="9" t="s">
        <v>46</v>
      </c>
      <c r="M25" s="10"/>
      <c r="N25" s="10"/>
      <c r="O25" s="11"/>
      <c r="P25" s="9" t="str" cm="1">
        <f t="array" ref="P25">IF(O25="","",_xlfn.XLOOKUP(O25,$A$20:$A$20,$F$20:$F$20,""))</f>
        <v/>
      </c>
      <c r="Q25" s="9"/>
      <c r="R25" s="13"/>
      <c r="S25" s="9">
        <v>0</v>
      </c>
    </row>
    <row r="26" spans="1:19" ht="25.5" customHeight="1">
      <c r="A26" s="12"/>
      <c r="G26" s="5"/>
      <c r="H26" s="10">
        <v>9</v>
      </c>
      <c r="I26" s="11">
        <v>41744117</v>
      </c>
      <c r="J26" s="10">
        <v>219</v>
      </c>
      <c r="K26" s="10">
        <v>18</v>
      </c>
      <c r="L26" s="9" t="s">
        <v>47</v>
      </c>
      <c r="M26" s="10"/>
      <c r="N26" s="10"/>
      <c r="O26" s="11"/>
      <c r="P26" s="9" t="str" cm="1">
        <f t="array" ref="P26">IF(O26="","",_xlfn.XLOOKUP(O26,$A$20:$A$20,$F$20:$F$20,""))</f>
        <v/>
      </c>
      <c r="Q26" s="9"/>
      <c r="R26" s="13"/>
      <c r="S26" s="9">
        <v>0</v>
      </c>
    </row>
    <row r="27" spans="1:19" ht="25.5" customHeight="1">
      <c r="A27" s="12"/>
      <c r="G27" s="5"/>
      <c r="H27" s="10">
        <v>10</v>
      </c>
      <c r="I27" s="11">
        <v>27451477</v>
      </c>
      <c r="J27" s="10">
        <v>219</v>
      </c>
      <c r="K27" s="10">
        <v>18</v>
      </c>
      <c r="L27" s="9" t="s">
        <v>48</v>
      </c>
      <c r="M27" s="10"/>
      <c r="N27" s="10"/>
      <c r="O27" s="11"/>
      <c r="P27" s="9" t="str" cm="1">
        <f t="array" ref="P27">IF(O27="","",_xlfn.XLOOKUP(O27,$A$20:$A$20,$F$20:$F$20,""))</f>
        <v/>
      </c>
      <c r="Q27" s="9"/>
      <c r="R27" s="13"/>
      <c r="S27" s="9">
        <v>0</v>
      </c>
    </row>
    <row r="28" spans="1:19" ht="25.5" customHeight="1">
      <c r="A28" s="12"/>
      <c r="G28" s="5"/>
      <c r="H28" s="10">
        <v>11</v>
      </c>
      <c r="I28" s="11">
        <v>79124442</v>
      </c>
      <c r="J28" s="10">
        <v>219</v>
      </c>
      <c r="K28" s="10">
        <v>18</v>
      </c>
      <c r="L28" s="9" t="s">
        <v>49</v>
      </c>
      <c r="M28" s="10"/>
      <c r="N28" s="10"/>
      <c r="O28" s="11"/>
      <c r="P28" s="9" t="str" cm="1">
        <f t="array" ref="P28">IF(O28="","",_xlfn.XLOOKUP(O28,$A$20:$A$20,$F$20:$F$20,""))</f>
        <v/>
      </c>
      <c r="Q28" s="9"/>
      <c r="R28" s="13"/>
      <c r="S28" s="9">
        <v>0</v>
      </c>
    </row>
    <row r="29" spans="1:19" ht="25.5" customHeight="1">
      <c r="A29" s="12"/>
      <c r="G29" s="5"/>
      <c r="H29" s="10">
        <v>12</v>
      </c>
      <c r="I29" s="11">
        <v>39535709</v>
      </c>
      <c r="J29" s="10">
        <v>219</v>
      </c>
      <c r="K29" s="10">
        <v>18</v>
      </c>
      <c r="L29" s="9" t="s">
        <v>50</v>
      </c>
      <c r="M29" s="10"/>
      <c r="N29" s="10"/>
      <c r="O29" s="11"/>
      <c r="P29" s="9" t="str" cm="1">
        <f t="array" ref="P29">IF(O29="","",_xlfn.XLOOKUP(O29,$A$20:$A$20,$F$20:$F$20,""))</f>
        <v/>
      </c>
      <c r="Q29" s="9"/>
      <c r="R29" s="13"/>
      <c r="S29" s="9">
        <v>0</v>
      </c>
    </row>
    <row r="30" spans="1:19" ht="25.5" customHeight="1">
      <c r="A30" s="12"/>
      <c r="G30" s="5"/>
      <c r="H30" s="10">
        <v>13</v>
      </c>
      <c r="I30" s="11">
        <v>1121832019</v>
      </c>
      <c r="J30" s="10">
        <v>219</v>
      </c>
      <c r="K30" s="10">
        <v>18</v>
      </c>
      <c r="L30" s="9" t="s">
        <v>51</v>
      </c>
      <c r="M30" s="10"/>
      <c r="N30" s="10"/>
      <c r="O30" s="11"/>
      <c r="P30" s="9" t="str" cm="1">
        <f t="array" ref="P30">IF(O30="","",_xlfn.XLOOKUP(O30,$A$20:$A$20,$F$20:$F$20,""))</f>
        <v/>
      </c>
      <c r="Q30" s="9"/>
      <c r="R30" s="13"/>
      <c r="S30" s="9">
        <v>0</v>
      </c>
    </row>
    <row r="31" spans="1:19" ht="25.5" customHeight="1">
      <c r="A31" s="12"/>
      <c r="G31" s="5"/>
      <c r="H31" s="10">
        <v>14</v>
      </c>
      <c r="I31" s="11">
        <v>37514007</v>
      </c>
      <c r="J31" s="10">
        <v>219</v>
      </c>
      <c r="K31" s="10">
        <v>18</v>
      </c>
      <c r="L31" s="9" t="s">
        <v>52</v>
      </c>
      <c r="M31" s="10"/>
      <c r="N31" s="10"/>
      <c r="O31" s="11"/>
      <c r="P31" s="9" t="str" cm="1">
        <f t="array" ref="P31">IF(O31="","",_xlfn.XLOOKUP(O31,$A$20:$A$20,$F$20:$F$20,""))</f>
        <v/>
      </c>
      <c r="Q31" s="9"/>
      <c r="R31" s="13"/>
      <c r="S31" s="9">
        <v>0</v>
      </c>
    </row>
    <row r="32" spans="1:19" ht="25.5" customHeight="1">
      <c r="A32" s="12"/>
      <c r="G32" s="5"/>
      <c r="H32" s="10">
        <v>15</v>
      </c>
      <c r="I32" s="11">
        <v>52180853</v>
      </c>
      <c r="J32" s="10">
        <v>219</v>
      </c>
      <c r="K32" s="10">
        <v>18</v>
      </c>
      <c r="L32" s="9" t="s">
        <v>53</v>
      </c>
      <c r="M32" s="10"/>
      <c r="N32" s="10"/>
      <c r="O32" s="11"/>
      <c r="P32" s="9" t="str" cm="1">
        <f t="array" ref="P32">IF(O32="","",_xlfn.XLOOKUP(O32,$A$20:$A$20,$F$20:$F$20,""))</f>
        <v/>
      </c>
      <c r="Q32" s="9"/>
      <c r="R32" s="13"/>
      <c r="S32" s="9">
        <v>0</v>
      </c>
    </row>
    <row r="33" spans="1:19" ht="25.5" customHeight="1">
      <c r="A33" s="12"/>
      <c r="G33" s="5"/>
      <c r="H33" s="10">
        <v>16</v>
      </c>
      <c r="I33" s="11">
        <v>52438489</v>
      </c>
      <c r="J33" s="10">
        <v>219</v>
      </c>
      <c r="K33" s="10">
        <v>18</v>
      </c>
      <c r="L33" s="9" t="s">
        <v>54</v>
      </c>
      <c r="M33" s="10"/>
      <c r="N33" s="10"/>
      <c r="O33" s="11"/>
      <c r="P33" s="9" t="str" cm="1">
        <f t="array" ref="P33">IF(O33="","",_xlfn.XLOOKUP(O33,$A$20:$A$20,$F$20:$F$20,""))</f>
        <v/>
      </c>
      <c r="Q33" s="9"/>
      <c r="R33" s="13"/>
      <c r="S33" s="9">
        <v>0</v>
      </c>
    </row>
    <row r="34" spans="1:19" ht="25.5" customHeight="1">
      <c r="A34" s="12"/>
      <c r="G34" s="5"/>
      <c r="H34" s="10">
        <v>17</v>
      </c>
      <c r="I34" s="11">
        <v>52223353</v>
      </c>
      <c r="J34" s="10">
        <v>219</v>
      </c>
      <c r="K34" s="10">
        <v>18</v>
      </c>
      <c r="L34" s="9" t="s">
        <v>55</v>
      </c>
      <c r="M34" s="10"/>
      <c r="N34" s="10"/>
      <c r="O34" s="11"/>
      <c r="P34" s="9" t="str" cm="1">
        <f t="array" ref="P34">IF(O34="","",_xlfn.XLOOKUP(O34,$A$20:$A$20,$F$20:$F$20,""))</f>
        <v/>
      </c>
      <c r="Q34" s="9"/>
      <c r="R34" s="13"/>
      <c r="S34" s="9">
        <v>0</v>
      </c>
    </row>
    <row r="38" spans="1:19" ht="39.950000000000003" customHeight="1">
      <c r="A38" s="16" t="s">
        <v>39</v>
      </c>
      <c r="B38" s="16"/>
      <c r="C38" s="16"/>
      <c r="D38" s="16"/>
      <c r="E38" s="16"/>
      <c r="F38" s="16"/>
    </row>
  </sheetData>
  <mergeCells count="27">
    <mergeCell ref="A8:B8"/>
    <mergeCell ref="C8:S8"/>
    <mergeCell ref="A1:S1"/>
    <mergeCell ref="B3:S3"/>
    <mergeCell ref="A6:S6"/>
    <mergeCell ref="A7:B7"/>
    <mergeCell ref="C7:S7"/>
    <mergeCell ref="A9:B9"/>
    <mergeCell ref="C9:S9"/>
    <mergeCell ref="A10:B10"/>
    <mergeCell ref="C10:S10"/>
    <mergeCell ref="A11:B11"/>
    <mergeCell ref="C11:S11"/>
    <mergeCell ref="A12:B12"/>
    <mergeCell ref="C12:S12"/>
    <mergeCell ref="A13:B13"/>
    <mergeCell ref="C13:S13"/>
    <mergeCell ref="A14:B14"/>
    <mergeCell ref="C14:S14"/>
    <mergeCell ref="J19:K19"/>
    <mergeCell ref="A38:F38"/>
    <mergeCell ref="A15:B15"/>
    <mergeCell ref="C15:S15"/>
    <mergeCell ref="A16:B16"/>
    <mergeCell ref="C16:S16"/>
    <mergeCell ref="A18:F18"/>
    <mergeCell ref="H18:K18"/>
  </mergeCells>
  <conditionalFormatting sqref="A20 O20:O34">
    <cfRule type="duplicateValues" dxfId="1" priority="3"/>
  </conditionalFormatting>
  <conditionalFormatting sqref="M20:O34">
    <cfRule type="expression" dxfId="0" priority="2" stopIfTrue="1">
      <formula>$L20&lt;&gt;""</formula>
    </cfRule>
  </conditionalFormatting>
  <dataValidations disablePrompts="1" count="1">
    <dataValidation type="list" allowBlank="1" showInputMessage="1" showErrorMessage="1" sqref="M20:N34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user</cp:lastModifiedBy>
  <dcterms:created xsi:type="dcterms:W3CDTF">2026-09-22T22:36:08Z</dcterms:created>
  <dcterms:modified xsi:type="dcterms:W3CDTF">2026-10-07T20:08:09Z</dcterms:modified>
</cp:coreProperties>
</file>