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7"/>
  <workbookPr defaultThemeVersion="166925"/>
  <mc:AlternateContent xmlns:mc="http://schemas.openxmlformats.org/markup-compatibility/2006">
    <mc:Choice Requires="x15">
      <x15ac:absPath xmlns:x15ac="http://schemas.microsoft.com/office/spreadsheetml/2010/11/ac" url="E:\Documentos 13082021\Documentos 2\informes SDA\Diciembre 2025\"/>
    </mc:Choice>
  </mc:AlternateContent>
  <xr:revisionPtr revIDLastSave="0" documentId="8_{775643D2-212C-47FD-ACDD-75D27BAF9710}" xr6:coauthVersionLast="47" xr6:coauthVersionMax="47" xr10:uidLastSave="{00000000-0000-0000-0000-000000000000}"/>
  <bookViews>
    <workbookView xWindow="-120" yWindow="-120" windowWidth="20730" windowHeight="11160" xr2:uid="{00000000-000D-0000-FFFF-FFFF00000000}"/>
  </bookViews>
  <sheets>
    <sheet name="501 FORMULACION PLAN DE ACCI..." sheetId="1" r:id="rId1"/>
  </sheets>
  <definedNames>
    <definedName name="_xlnm._FilterDatabase" localSheetId="0" hidden="1">'501 FORMULACION PLAN DE ACCI...'!$A$11:$IV$56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1" i="1" l="1"/>
  <c r="K5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AngelaCardenas</author>
  </authors>
  <commentList>
    <comment ref="F25" authorId="0" shapeId="0" xr:uid="{6BBE6A18-6CCC-43FE-AB55-3C79FE6E6FFF}">
      <text>
        <r>
          <rPr>
            <b/>
            <sz val="9"/>
            <color indexed="81"/>
            <rFont val="Tahoma"/>
            <family val="2"/>
          </rPr>
          <t>AngelaCardenas:</t>
        </r>
        <r>
          <rPr>
            <sz val="9"/>
            <color indexed="81"/>
            <rFont val="Tahoma"/>
            <family val="2"/>
          </rPr>
          <t xml:space="preserve">
Verificar si la actividad aplica para el 2026, en caso que si aplique deben asignar una meta</t>
        </r>
      </text>
    </comment>
    <comment ref="F54" authorId="0" shapeId="0" xr:uid="{3BF27118-3027-4796-91A2-71FE7EA98BE7}">
      <text>
        <r>
          <rPr>
            <b/>
            <sz val="9"/>
            <color indexed="81"/>
            <rFont val="Tahoma"/>
            <family val="2"/>
          </rPr>
          <t>AngelaCardenas:</t>
        </r>
        <r>
          <rPr>
            <sz val="9"/>
            <color indexed="81"/>
            <rFont val="Tahoma"/>
            <family val="2"/>
          </rPr>
          <t xml:space="preserve">
Verificar si la actividad aplica para el 2026, en caso que si aplique deben asignar una meta</t>
        </r>
      </text>
    </comment>
    <comment ref="F56" authorId="0" shapeId="0" xr:uid="{AFB60770-4854-408A-8D55-3C73C13F4C12}">
      <text>
        <r>
          <rPr>
            <b/>
            <sz val="9"/>
            <color indexed="81"/>
            <rFont val="Tahoma"/>
            <family val="2"/>
          </rPr>
          <t>AngelaCardenas:</t>
        </r>
        <r>
          <rPr>
            <sz val="9"/>
            <color indexed="81"/>
            <rFont val="Tahoma"/>
            <family val="2"/>
          </rPr>
          <t xml:space="preserve">
Verificar si la actividad aplica para el 2026, en caso que si aplique deben asignar una meta</t>
        </r>
      </text>
    </comment>
  </commentList>
</comments>
</file>

<file path=xl/sharedStrings.xml><?xml version="1.0" encoding="utf-8"?>
<sst xmlns="http://schemas.openxmlformats.org/spreadsheetml/2006/main" count="543" uniqueCount="271">
  <si>
    <t>Tipo Informe</t>
  </si>
  <si>
    <t>FORMULACION PLAN DE ACCION (Res 3179)</t>
  </si>
  <si>
    <t>Formulario</t>
  </si>
  <si>
    <t>FORMULACION PLAN DE ACCION ANUAL</t>
  </si>
  <si>
    <t>Moneda Informe</t>
  </si>
  <si>
    <t>Entidad</t>
  </si>
  <si>
    <t>Fecha</t>
  </si>
  <si>
    <t>Periodicidad</t>
  </si>
  <si>
    <t>ANUAL</t>
  </si>
  <si>
    <t>[1]</t>
  </si>
  <si>
    <t>0 FORMULACION PLAN DE ACCIÓN PIGA</t>
  </si>
  <si>
    <t>PROGRAMA PIGA</t>
  </si>
  <si>
    <t xml:space="preserve">LINEA  PROGRAMA  GESTIÓN DEL CAMBIO CLIMÁTICO </t>
  </si>
  <si>
    <t>META DEL PROGRAMA ANUAL</t>
  </si>
  <si>
    <t>ACTIVIDAD.</t>
  </si>
  <si>
    <t>MES DE EJECUCION DE LA ACTIVIDAD.</t>
  </si>
  <si>
    <t>META DE LA ACTIVIDAD</t>
  </si>
  <si>
    <t>INDICADOR DE LA META DE LA ACTIVIDAD</t>
  </si>
  <si>
    <t>RESPONSABLE.</t>
  </si>
  <si>
    <t>PRESUPUESTO ASIGNADO.</t>
  </si>
  <si>
    <t>META PLAN DE DESARROLLO.</t>
  </si>
  <si>
    <t>META PROYECTO DE INVERSIÓN.</t>
  </si>
  <si>
    <t>OBSERVACIONES-</t>
  </si>
  <si>
    <t>FILA_1</t>
  </si>
  <si>
    <t xml:space="preserve">1 USO EFICIENTE DEL AGUA </t>
  </si>
  <si>
    <t/>
  </si>
  <si>
    <t xml:space="preserve">Disminuir en un 1,25% el consumo promedio de agua en la Secretaría de Educación del Distrito, frente al consumo promedio del año 2023 </t>
  </si>
  <si>
    <t>Realizar la actualización del inventario de las instalaciones hidrosanitarias en el 30% de las sedes, que incluya el  porcentaje de implementación de sistemas ahorradores de agua instalados.</t>
  </si>
  <si>
    <t>12 Diciembre</t>
  </si>
  <si>
    <t>30% de las sedes con inventario actualizado</t>
  </si>
  <si>
    <t>(No. De inventarios hidrosanitarios realizados durante la vigencia/ No. De inventarios hidrosanitarios programados durante la vigencia) x 100</t>
  </si>
  <si>
    <t>DCCEE</t>
  </si>
  <si>
    <t>5.	Asignación de Recursos y Seguimiento: Se determinó el presupuesto necesario para alcanzar las metas propuestas y se establecieron mecanismos de seguimiento y evaluación para asegurar su cumplimiento.</t>
  </si>
  <si>
    <t>Entregar 6 colegios nuevos y dotados para ampliar la oferta educativa</t>
  </si>
  <si>
    <t xml:space="preserve">PRESUPUESTO INCLUIDO EN CADA CONTRATO DE OBRA/MEJORAMIENTOS </t>
  </si>
  <si>
    <t>FILA_2</t>
  </si>
  <si>
    <t>Realizar un inventario de las sedes de colegios que implementan adecuaciones estructurales para el almacenamiento y uso de aguas lluvias.</t>
  </si>
  <si>
    <t>30% de las sedes con inventario de adecuaciones estructurales para el almacenamiento y uso de aguas lluvia</t>
  </si>
  <si>
    <t>(No. De sedes del Nivel Institucional con inventario de aguas lluvia realizados durante la vigencia/ No. De sedes del Nivel Institucional de la entidad) x 100</t>
  </si>
  <si>
    <t>FILA_3</t>
  </si>
  <si>
    <t>Realizar un comparativo semestral del consumo de agua, tomando como base el consumo del mismo periodo del año anterior o de un periodo comparable de acuerdo a los datos disponibles en el nivel Central, Local e Institucional. En caso de detectar una desviación significativa, realizar el seguimiento correspondiente de acuerdo a los lineamientos de la empresa de Acueducto y Alcantarillado</t>
  </si>
  <si>
    <t>7 Julio</t>
  </si>
  <si>
    <t>100% de las desviaciones significativas identificadas y con seguimiento.</t>
  </si>
  <si>
    <t>(No. de desviaciones significativas encontradas con seguimiento/No. De desviaciones significativas totales)x100</t>
  </si>
  <si>
    <t>DSA</t>
  </si>
  <si>
    <t>2100. Garantizar que el 100% de los estudiantes de básica y media reciben el servicio educativo oportunamente, incluyendo los estudiantes sujeto de especial protección constitucional, como la población con necesidades educativas especiales, estudia (4022)</t>
  </si>
  <si>
    <t>Garantizar en 394 colegios los servicios de apoyo administrativo y logístico que faciliten su funcionamiento</t>
  </si>
  <si>
    <t>La Resolución 151 de 2001 - ley 142 de 1994 establecen que la desviación significativa se presenta cuando los aumentos o reducciones del consumo, comparados con el promedio de los últimos tres (3) periodos de facturación, superen el 35% para consumos superiores a 80 m3 y 65% para consumos inferiores a 80 m3, establecidos en la Ley, (Ley 142 de 1994). El seguimiento a los consumos se realizará elevando la consulta al colegio respectivo sobre la ejecución de actividades de limpieza, desinfección o brigadas de aseo, que pudieron aumentar el consumo de agua. En caso de que la respuesta sea negativa, se deberá elevar la consulta a la Empresa de Servicios Públicos. Esta actividad se ejecutará en varios meses del año de acuerdo con la necesidad y/o al cumplimiento de la meta propuesta</t>
  </si>
  <si>
    <t>FILA_4</t>
  </si>
  <si>
    <t>Instalar y/o sustituir los sistemas hidrosanitarios convencionales por ahorradores de agua (caseros o tecnológicos) en las sedes de colegios en donde se realice restitución (de acuerdo con el plan anual de restitución de la SED) y en construcciones nuevas y/o mejoramientos durante la vigencia.</t>
  </si>
  <si>
    <t>100% de los colegios restituidos o construidos con sistemas ahorradores de agua en todas sus instalaciones.</t>
  </si>
  <si>
    <t>(Número de colegios restituidos o construidos con 100% de sistemas ahorradores de agua instalados/ Número colegios restituidos o construidos entregados )x100</t>
  </si>
  <si>
    <t>Entregar 5 colegios restituidos y dotados para ampliar la oferta educativa</t>
  </si>
  <si>
    <t>FILA_5</t>
  </si>
  <si>
    <t>6 PROGRAMA DE COMUNICACION, FORMALIZACION Y SENSIBILIZACION</t>
  </si>
  <si>
    <t xml:space="preserve">Impactar por lo menos al 3% de los funcionarios y colaboradores de la entidad a través de actividades de divulgación.  </t>
  </si>
  <si>
    <t xml:space="preserve">Desarrollar una estrategia de educación ambiental dirigida a las IED para el cuidado y conservación del sistema hídrico de Bogotá. </t>
  </si>
  <si>
    <t>6 Junio</t>
  </si>
  <si>
    <t xml:space="preserve">Una (1) estrategia de educacion ambiental sobre el cuidado y conservación del sistema hídrico de Bogotá </t>
  </si>
  <si>
    <t>Estrategia desarrollada</t>
  </si>
  <si>
    <t>DCTME</t>
  </si>
  <si>
    <t>$7.269.000</t>
  </si>
  <si>
    <t>Porcentaje de los colegios oficiales que aumentan al menos 1 punto en su resultado global de pruebas Saber 11 respecto a su resultado en 2023 (176)</t>
  </si>
  <si>
    <t>Meta componente 4 - Implementar en 280 colegios estrategias de monitoreo y evaluación de los resultados de aprendizaje, ofreciendo incentivos para su mejoramiento  y programas de recuperación y nivelación de aprendizajes. Además, se promueve se promueve el desarrollo de habilidades STEM y la educación ambiental, con acompañamiento a docentes y directivos docentes para fortalecer la calidad educativa, incluyendo la implementación de la política educativa rural y la educación inclusiva.
tiene menú contextual</t>
  </si>
  <si>
    <t>La actividad se ejecutará el primer semestre del 2026.</t>
  </si>
  <si>
    <t>FILA_6</t>
  </si>
  <si>
    <t>Instalar y/o sustituir los sistemas hidrosanitarios convencionales por ahorradores de agua (caseros o tecnológicos) en las sedes administrativas de la entidad durante la vigencia</t>
  </si>
  <si>
    <t>100% de las sedes administrativas con sistemas ahorradores de agua en todas sus instalaciones.</t>
  </si>
  <si>
    <t>(Número de sedes administrativas con sistemas hidrosanitarios ahorradores en todas sus instalaciones/ Número total de sedes administrativas programadas para intervención)x100</t>
  </si>
  <si>
    <t>Intervenir 98 sedes educativas y administrativas con acciones de mejoramiento a la infraestructura y/o dotaciones para el aprendizaje</t>
  </si>
  <si>
    <t>Sin observaciones</t>
  </si>
  <si>
    <t>FILA_7</t>
  </si>
  <si>
    <t>Publicar en Isolución los consumo de agua de las sedes de la entidad.</t>
  </si>
  <si>
    <t>Una (1) publicación de los consumo de agua de la entidad.</t>
  </si>
  <si>
    <t>(No. de publicaciones realizadas/ No. de publicaciones programadas)x100</t>
  </si>
  <si>
    <t>OAP</t>
  </si>
  <si>
    <t>3. Garantizar el pago de las obligaciones salariales, prestacionales, parafiscales, seguridad social, cesantías y mesadas pensiónales derivados de ellos, de los funcionarios administrativos, docentes y directivos docentes de la sed.</t>
  </si>
  <si>
    <t>Este presupuesto esta asociado a la ejecución de una de las obligaciones contractuales relacionada con estrategias de sensibilización. Esta actividad se ejecutará en varios meses del año de acuerdo con la necesidad y/o al cumplimiento de la meta propuesta</t>
  </si>
  <si>
    <t>FILA_8</t>
  </si>
  <si>
    <t>2 USO EFICIENTE DE LA ENERGIA</t>
  </si>
  <si>
    <t xml:space="preserve">Disminuir en un 1,25% el consumo promedio de energía en la Secretaría de Educación del Distrito, frente al consumo promedio del año 2023 </t>
  </si>
  <si>
    <t>Realizar la actualización del inventario de instalaciones eléctricas en el 30% de las sedes, que incluya el  porcentaje de implementación de sistemas ahorradores de energía instalados.</t>
  </si>
  <si>
    <t>(No. De inventarios eléctricos realizados durante la vigencia/ No. De inventarios electricos programados durante la vigencia)x100</t>
  </si>
  <si>
    <t>FILA_9</t>
  </si>
  <si>
    <t>Realizar un comparativo semestral del consumo de energía, tomando como base el consumo del mismo periodo del año anterior</t>
  </si>
  <si>
    <t>Dos comparativos de los consumos de energía.</t>
  </si>
  <si>
    <t>(No. de comparativos realizados/2)x100</t>
  </si>
  <si>
    <t>De acuerdo a comentario realizado en la columna F,  se confirma la continuación de dicha actividad.</t>
  </si>
  <si>
    <t>FILA_10</t>
  </si>
  <si>
    <t>Publicar en Isolución los consumo de energía de las sedes de la entidad.</t>
  </si>
  <si>
    <t>Una (1) publicación de los consumo de energía de la entidad.</t>
  </si>
  <si>
    <t>El presupuesto de esta actividad es el mismo que el definido en la Fila 7. Esta actividad se ejecutará en varios meses del año de acuerdo con la necesidad y/o al cumplimiento de la meta propuesta</t>
  </si>
  <si>
    <t>FILA_11</t>
  </si>
  <si>
    <t>Instalar y/o sustituir los sistemas eléctricos convencionales por  sistemas eléctricos de alta eficiencia en las sedes de colegios en donde se realice restitución (de acuerdo con el plan anual de restitución de la sed) y en construcciones nuevas y/o mejoramientos durante la vigencia</t>
  </si>
  <si>
    <t>100% de los colegios restituidos o construidos con sistemas ahorradores de energía en todas sus instalaciones.</t>
  </si>
  <si>
    <t>(Número de colegios restituidos o construidos con 100% de sistemas ahorradores de energía instalados/ Número colegios restituidos o construidos entregados )x100</t>
  </si>
  <si>
    <t>FILA_12</t>
  </si>
  <si>
    <t>5 PROGRAMA GESTION DEL CAMBIO CLIMATICO</t>
  </si>
  <si>
    <t>INFRAESTRUCTURA SOSTENIBLE</t>
  </si>
  <si>
    <t>Implementar Fuentes No Convencionales de Energía en al menos 7 sedes de la entidad, durante el cuatrienio, ya sean entregadas, en fase de construcción o diseño. 
Actualizar al menos un (1) vehículo propio de la entidad para disminuir las emisiones de gases contaminantes</t>
  </si>
  <si>
    <t>Instalar sistemas de energías renovables en las sedes de los colegios donde se realice restitución (de acuerdo con el plan anual de restitución de la SED) y en construcciones nuevas</t>
  </si>
  <si>
    <t>60% de los colegios restituidos o construidos con sistemas de energías renovables en sus instalaciones</t>
  </si>
  <si>
    <t>(Número de colegios restituidos o construidos con sistemas de energías renovables instalados/ Número colegios restituidos o construidos entregados)x100</t>
  </si>
  <si>
    <t>FILA_13</t>
  </si>
  <si>
    <t>Elaboración y divulgación de video con los beneficios de fuentes no convencionales de energía en la entidad.</t>
  </si>
  <si>
    <t>10 Octubre</t>
  </si>
  <si>
    <t>Un (1) video elaborado y divulgado</t>
  </si>
  <si>
    <t>Video elaborado y divulgado</t>
  </si>
  <si>
    <t>OAP, OACP</t>
  </si>
  <si>
    <t>FILA_14</t>
  </si>
  <si>
    <t>Realizar la revisión energética de las sedes propias de la entidad que hayan sido priorizadas</t>
  </si>
  <si>
    <t>Un (1) informe con la revisión energética realizada</t>
  </si>
  <si>
    <t>Informe con la revisión energética realizada</t>
  </si>
  <si>
    <t>FILA_15</t>
  </si>
  <si>
    <t>3 PROGRAMA GESTION INTEGRAL DE RESIDUOS</t>
  </si>
  <si>
    <t>Aumentar en un 5% el aprovechamiento de los residuos ordinarios generados en la entidad, tomando como base el año 2024.</t>
  </si>
  <si>
    <t>Revisar el Manual de Implementación del Plan de Gestión Integral de Residuos Peligrosos PEGIRESPEL, y de ser necesario, actualizarlo, en concordancia con la normatividad aplicable y demás especificaciones técnicas vigentes.</t>
  </si>
  <si>
    <t>11 Noviembre</t>
  </si>
  <si>
    <t>Un Manual de Implementación del Plan de Gestión Integral de Residuos Peligrosos PEGIRESPEL revisado y/o actualizado</t>
  </si>
  <si>
    <t>Manual de Implementación del Plan de Gestión Integral de Residuos Peligrosos PEGIRESPEL revisado y/o actualizado</t>
  </si>
  <si>
    <t>Este presupuesto esta asociado a la ejecución de una de las obligaciones contractuales relacionada con gestión documental.</t>
  </si>
  <si>
    <t>FILA_16</t>
  </si>
  <si>
    <t>Gestionar el 100% de residuos peligrosos con empresas gestoras autorizadas por la SDA o la CAR, en el nivel central y local</t>
  </si>
  <si>
    <t>4 Abril</t>
  </si>
  <si>
    <t>Residuos peligrosos entregados a empresas gestoras autorizadas para su disposición final.</t>
  </si>
  <si>
    <t>(Total de residuos peligrosos gestionados con empresas gestoras autorizadas del nivel central y local/Total de residuos peligrosos gestionados en el Nivel Central y Local)x100</t>
  </si>
  <si>
    <t>DSA; DCCEE</t>
  </si>
  <si>
    <t>FILA_17</t>
  </si>
  <si>
    <t>Atender los requerimientos de parte de la autoridad ambiental, entes de control o prestador de servicio público en cuanto a vertimientos no domésticos al alcantarillado.</t>
  </si>
  <si>
    <t>Atender las solicitudes de parte  de la autoridad ambiental, entes de control o empresa de servicios públicos frente a la los vertimientos de las sedes de la entidad durante la vigencia</t>
  </si>
  <si>
    <t>(Solicitudes atendidas/ Total de solicitudes recibidas durante la vigencia)x100</t>
  </si>
  <si>
    <t xml:space="preserve">Esta actividad no se asigna presupuesto, la misma se adelanta siempre y cuando se tenga la solicitud por la Autoridad competente </t>
  </si>
  <si>
    <t>FILA_18</t>
  </si>
  <si>
    <t>Efectuar el registro de la media móvil de las sedes de la entidad que así lo requieran.</t>
  </si>
  <si>
    <t>3 Marzo</t>
  </si>
  <si>
    <t>Media movil registrada de las sedes que lo requieran.</t>
  </si>
  <si>
    <t>(Registros de media movil realizados / Total de registros de media movil requeridos)x100</t>
  </si>
  <si>
    <t>El presupuesto de esta actividad es el mismo que el definido en la Fila 15. Esta actividad se ejecutará en varios meses del año de acuerdo con la necesidad y/o al cumplimiento de la meta propuesta</t>
  </si>
  <si>
    <t>FILA_19</t>
  </si>
  <si>
    <t>Implementar el Plan Interno Para el Aprovechamiento de Residuos Sólidos Ordinarios PAI para asegurar el aprovechamiento de los residuos potencialmente reciclables y la adecuada disposición final de los residuos no reciclables, así como la promoción de hábitos que permitan reducir la cantidad de residuos sólidos generados.</t>
  </si>
  <si>
    <t>Un PAI implementado</t>
  </si>
  <si>
    <t>(Actividades PAI implementadas/Actividades programadas para la vigencia)x100</t>
  </si>
  <si>
    <t>OAP; DSA</t>
  </si>
  <si>
    <t>FILA_20</t>
  </si>
  <si>
    <t>Obtener los certificados de disposición final de aceite vegetal usado generado en los comedores escolares</t>
  </si>
  <si>
    <t>Certificados de disposición final de Aceite Vegetal Usado (AVU) para el 100% de los comedores escolares que generaron el residuo (AVU) durante el periodo.</t>
  </si>
  <si>
    <t>(Número de certificados de disposición final de aceite vegetal usado/ Número de comedores escolares que generaron AVU)x100</t>
  </si>
  <si>
    <t>DBE</t>
  </si>
  <si>
    <t xml:space="preserve">Implementar en el 100% de colegios oficiales un programa de bienestar escolar integral de acuerdo con criterios de focalización definidos. </t>
  </si>
  <si>
    <t>8060 MEJORAMIENTO DEL BIENESTAR INTEGRAL DE LOS ESTUDIANTES MATRÍCULADOS EN LOS COLEGIOS OFICIALES DE BOGOTÁ D.C.</t>
  </si>
  <si>
    <t>FILA_21</t>
  </si>
  <si>
    <t>Entregar las llantas que se generen por el mantenimiento de los vehículos propios de la entidad a empresas autorizadas para su gestión</t>
  </si>
  <si>
    <t>Certificado de la disposición final a las llantas usadas de los vehículos propios que se generan durante la vigencia</t>
  </si>
  <si>
    <t>FILA_22</t>
  </si>
  <si>
    <t>Elaborar y remitir el informe de reencauche de llantas de la vigencia anterior de acuerdo con la normatividad ambiental vigente.</t>
  </si>
  <si>
    <t>2 Febrero</t>
  </si>
  <si>
    <t>Informe de reencauche de llantas de la vigencia anterior de acuerdo con la normatividad ambiental vigente</t>
  </si>
  <si>
    <t>FILA_23</t>
  </si>
  <si>
    <t>Realizar una adecuada gestión de los residuos especiales que genera la entidad:  residuos de construcción y demolición.</t>
  </si>
  <si>
    <t>Obras de construcción de la entidad con seguimiento a la correcta disposición de residuos de construcción y demolición</t>
  </si>
  <si>
    <t>(Obras con seguimiento a la disposición adecuada de  RCD / Total de obras que adelanta la SED)x100</t>
  </si>
  <si>
    <t>FILA_24</t>
  </si>
  <si>
    <t>Mantener actualizada la información de los PINES de obra abiertos durante la vigencia ante la SDA</t>
  </si>
  <si>
    <t>Información de PINES actualizada.</t>
  </si>
  <si>
    <t>(Pines de obra abiertos en 2026 y actualizados/Total de pines de obra de la SED abiertos en 2026)x100</t>
  </si>
  <si>
    <t>FILA_25</t>
  </si>
  <si>
    <t>Gestionar los certificados de revisión tecnico-mecánica y emisión de gases de los vehículos de la entidad que lo requieran.</t>
  </si>
  <si>
    <t>Vehículos de la SED con certificado de revisión tecnomecánica vigente y emisión de gases durante la vigencia</t>
  </si>
  <si>
    <t>(Vehículos con certificado de revisión tecnomecánica y emisión de gases vigente / total vehículos de la sed que lo requieran)x100</t>
  </si>
  <si>
    <t>FILA_26</t>
  </si>
  <si>
    <t>Gestionar el registro de la Publicidad Exterior Visual de las sedes de los colegios que lo requieran</t>
  </si>
  <si>
    <t>50% de sedes de los colegios que lo requieran con registros de Publicidad Exterior Visual</t>
  </si>
  <si>
    <t>(Número de sedes de colegios y sedes administrativas con registro de publicidad exterior visual/50% sedes de colegios y sedes administrativas que requieren registro de PEV, con registro)x100</t>
  </si>
  <si>
    <t>LOS AVISOS CON DIMENSIONES MENORES A 8M2 NO REQUIEREN REGISTRO PEV. EN CASO DE REQUERIRSE PARA AVISOS CON DIMENSIONES MAYORES, SU PRESUPUESTO ESTARÁ INCLUIDO EN CADA CONTRATO DE OBRA</t>
  </si>
  <si>
    <t>FILA_27</t>
  </si>
  <si>
    <t>Realizar capacitaciones para el adecuado manejo de los residuos peligrosos en el nivel central, nivel local y nivel institucional.</t>
  </si>
  <si>
    <t>8 Agosto</t>
  </si>
  <si>
    <t>Tres capacitaciones para el adecuado manejo de los residuos peligrosos en el nivel central, nivel local y nivel institucional</t>
  </si>
  <si>
    <t>(Capacitaciones realizadas /capacitaciones programadas) x 100</t>
  </si>
  <si>
    <t>OAP; DTH</t>
  </si>
  <si>
    <t>2096. Beneficiar al 100% docentes, directivos docentes, orientadores y otros miembros de la comunidad educativa con un programa de bienestar integral (4018)</t>
  </si>
  <si>
    <t>2086. Aumentar a 250 el número de Docentes Orientadores adicionales, vinculados por 4 años en los colegios oficiales de Bogotá (4008)</t>
  </si>
  <si>
    <t>FILA_28</t>
  </si>
  <si>
    <t>Elaborar y divulgar piezas comunicativas sobre separación en la fuente</t>
  </si>
  <si>
    <t>5 Mayo</t>
  </si>
  <si>
    <t>Dos (2) piezas sobre separación en la fuente elaboradas y divulgadas</t>
  </si>
  <si>
    <t>(Número de piezas elaboradas y divulgadas/ Número de piezas programadas) x 100</t>
  </si>
  <si>
    <t>OAP; OACP</t>
  </si>
  <si>
    <t>FILA_29</t>
  </si>
  <si>
    <t>Desarrollar acciones para incentivar el uso sostenible y la reducción progresiva de plásticos de un solo uso.</t>
  </si>
  <si>
    <t>Dos (2) acciones sobre el uso sostenible y la reducción progresiva de plásticos de un solo uso</t>
  </si>
  <si>
    <t>(Número de acciones realizadas/ Número de acciones programadas) x100</t>
  </si>
  <si>
    <t>FILA_30</t>
  </si>
  <si>
    <t>Publicar en Isolución la cantidad de residuos generados de las sedes de la entidad, que así lo hayan reportado.</t>
  </si>
  <si>
    <t>Una (1) publicación de las cantidades de los residuos generados de la entidad.</t>
  </si>
  <si>
    <t>(No. de publicaciones realizadas/ No. de publicaciones programadas) x 100</t>
  </si>
  <si>
    <t>FILA_31</t>
  </si>
  <si>
    <t>Desarrollar estrategias de educación ambiental para fortalecer la separación en la fuente y gestión de residuos</t>
  </si>
  <si>
    <t>Una (1) estrategia de educacion ambiental en separación en la fuente desarrollada</t>
  </si>
  <si>
    <t>$15.000.000</t>
  </si>
  <si>
    <t>La actividad se ejecutará el segundo semestre del 2026.</t>
  </si>
  <si>
    <t>FILA_32</t>
  </si>
  <si>
    <t>4 PROGRAMA DE CONSUMO SOSTENIBLE</t>
  </si>
  <si>
    <t>Incorporar cláusulas de cumplimiento normativo ambiental y/o consumo sostenible en el 100% de los contratos adjudicados de aseo, y cafetería, mantenimiento vehicular, fotocopiado, logística (eventos), fumigación, poda y lavado de tanques, obra y consultoría, alimentación escolar, movilidad escolar, contratos de servicio para desarrollar actividades de bienestar y promoción y prevención de SST y adquisición de bienes muebles, de acuerdo con las recomendaciones establecidas por el PIGA en la guía de compras sostenibles de la SED</t>
  </si>
  <si>
    <t>Revisar la guia de compras ambientales de la entidad, y de ser necesario, actualizarla, en concordancia con la normatividad aplicable y demás especificaciones técnicas vigentes.</t>
  </si>
  <si>
    <t>Una guía de compras ambientales revisado y/o actualizado</t>
  </si>
  <si>
    <t>Guía de compras ambientales revisado y/o actualizado</t>
  </si>
  <si>
    <t>FILA_33</t>
  </si>
  <si>
    <t>Disminuir la adquisición de Elementos Plásticos de un Solo Uso</t>
  </si>
  <si>
    <t>1 Enero</t>
  </si>
  <si>
    <t>Alcanzar una disminución del 1% en la adquisición de EPSU</t>
  </si>
  <si>
    <t>((No. De unidades EPSU adquiridos en 2026 - No. De unidades EPSU adquiridos en 2019)/No. De unidades EPSU adquiridos en 2019) x100</t>
  </si>
  <si>
    <t>FILA_34</t>
  </si>
  <si>
    <t>Incluir clausulas de cumplimiento normativo ambiental en los contratos de aseo, y cafetería, mantenimiento vehicular, fotocopiado, logística (eventos), fumigación poda y lavado de tanques</t>
  </si>
  <si>
    <t>100% de contratos de aseo, y cafetería, mantenimiento vehicular, fotocopiado, logística (eventos), fumigación poda y lavado de tanques</t>
  </si>
  <si>
    <t>(Número de contratos de aseo, y cafetería, mantenimiento vehicular, fotocopiado, logística (eventos), fumigación poda y lavado de tanques con clausulas de cumplimiento normativo ambiental y/o sostenibles/ Número total de contratos de aseo, y cafetería, mantenimiento vehicular, fotocopiado, logística (eventos), fumigación poda y lavado de tanques)*100</t>
  </si>
  <si>
    <t>FILA_35</t>
  </si>
  <si>
    <t>Incluir clausulas de cumplimiento normativo ambiental y/o sostenibles en los contratos de obra y consultoría</t>
  </si>
  <si>
    <t>100% de contratos de obra y consultoría con clausulas de cumplimiento normativo ambiental y/o sostenibles</t>
  </si>
  <si>
    <t>(Número de contratos de obra y consultoría con clausulas de cumplimiento normativo ambiental y/o sostenibles/ Número total de contratos de obra y consultoría con clausulas de cumplimiento normativo ambiental y/o sostenibles)*100</t>
  </si>
  <si>
    <t>FILA_36</t>
  </si>
  <si>
    <t>Incluir clausulas de cumplimiento normativo ambiental y/o sostenibles en los contratos de alimentación escolar, movilidad escolar</t>
  </si>
  <si>
    <t>100% de contratos de alimentación escolar, movilidad escolar con clausulas de cumplimiento normativo ambiental y/o sostenibles</t>
  </si>
  <si>
    <t>(Número de contratos de alimentación escolar, movilidad escolar con clausulas de cumplimiento normativo ambiental y/o sostenibles/ Número total de contratos de alimentación escolar, movilidad escolar con clausulas de cumplimiento normativo ambiental y/o sostenibles)*100</t>
  </si>
  <si>
    <t>*Implementar en el 100% de colegios oficiales un programa de bienestar escolar integral de acuerdo con criterios de focalización definidos.</t>
  </si>
  <si>
    <t>*8060 MEJORAMIENTO DEL BIENESTAR INTEGRAL DE LOS ESTUDIANTES MATRÍCULADOS EN LOS COLEGIOS OFICIALES DE BOGOTÁ D.C.</t>
  </si>
  <si>
    <t>FILA_37</t>
  </si>
  <si>
    <t>Incluir clausulas de cumplimiento normativo ambiental y/o sostenibles en los contratos de Talento Humano</t>
  </si>
  <si>
    <t>100% de contratos de talento humano con clausulas de cumplimiento normativo ambiental y/o sostenibles</t>
  </si>
  <si>
    <t>(Número de contratos de talento humano con clausulas de cumplimiento normativo ambiental y/o sostenibles/ Número total de contratos de talento humano con clausulas de cumplimiento normativo ambiental y/o sostenibles)*100</t>
  </si>
  <si>
    <t>DTH</t>
  </si>
  <si>
    <t>FILA_38</t>
  </si>
  <si>
    <t>Incluir clausulas de cumplimiento normativo ambiental y/o sostenibles en los contratos dotaciones escolares.</t>
  </si>
  <si>
    <t>100% de contratos de dotaciones escolares con clausulas de cumplimiento normativo ambiental y/o sostenibles</t>
  </si>
  <si>
    <t>(Número de contratos de dotaciones escolares con cláusulas de cumplimiento normativo ambiental y/o sostenibles / Número de contratos de dotaciones escolares) x 100</t>
  </si>
  <si>
    <t>DDE</t>
  </si>
  <si>
    <t>328. Intervenir 310 sedes educativas y sedes administrativas con acciones de mejoramiento a la infraestructura y/o dotaciones para el aprendizaje.</t>
  </si>
  <si>
    <t>Proyecto de Inversión 7638. Dotar 1520 sedes educativas y administrativas en los cuatrenios 2020-2024 y 2024-2028.</t>
  </si>
  <si>
    <t>FILA_39</t>
  </si>
  <si>
    <t>Desarrollar e implementar actividades para la celebración del día sin carro y la movilidad sostenible</t>
  </si>
  <si>
    <t>Realizar 10 actividades  que promuevan el uso de la bicicleta y medios de transporte sostenible</t>
  </si>
  <si>
    <t>(Número de actividades realizadas/ Número de actividades formuladas)x100</t>
  </si>
  <si>
    <t>FILA_40</t>
  </si>
  <si>
    <t>Formular y llevar a cabo actividades con motivo de la Celebración de la semana ambiental del distrito en el marco del Acuerdo Distrital 197 de 2005</t>
  </si>
  <si>
    <t>Realizar 3 actividades durante la celebración de la semana ambiental del distrito</t>
  </si>
  <si>
    <t>(Actividades realizadas en la semana ambiental / actividades programadas)x100</t>
  </si>
  <si>
    <t>OAP-OACP</t>
  </si>
  <si>
    <t>El presupuesto de esta actividad es el mismo que el definido en la Fila 7</t>
  </si>
  <si>
    <t>FILA_41</t>
  </si>
  <si>
    <t>Divulgar el ranking (tres de mayor consumo en cada nivel) del consumo de papel en el Nivel Central y Local de forma trimestral a través de correo electrónico</t>
  </si>
  <si>
    <t>Cuatro (4) divulgaciones del ranking de consumo de papel (tres de mayor consumo por nivel)</t>
  </si>
  <si>
    <t>(Divulgaciones realizadas/ Divulgaciones programadas) X 100</t>
  </si>
  <si>
    <t>FILA_42</t>
  </si>
  <si>
    <t>Realizar el inventario de los elementos depositados en los contenedores de Ecolecta en las sedes administrativas y solicitar la recolección</t>
  </si>
  <si>
    <t>Contenedores de Ecolecta en sedes administrativas con inventario y solicitud de recolección.</t>
  </si>
  <si>
    <t>(No de inventarios realizados/No de contenedores de Ecolecta en las sedes administrativas) X 100</t>
  </si>
  <si>
    <t>FILA_43</t>
  </si>
  <si>
    <t>MOVILIDAD SOSTENIBLE</t>
  </si>
  <si>
    <t>Realizar caracterización de los modos de transporte que se utilizan en las sedes de la entidad</t>
  </si>
  <si>
    <t>Aplicar el formulario 'Diagnóstico PESV', logrando una participación mínima del 30% en las respuestas por parte de los servidores de la Entidad de nivel central, local e institucional.</t>
  </si>
  <si>
    <t>Una (1) encuesta</t>
  </si>
  <si>
    <t>$5.000.0000</t>
  </si>
  <si>
    <t>FILA_44</t>
  </si>
  <si>
    <t>Realizar una verificación utilizando una lista de chequeo para evaluar las condiciones de los biciparqueaderos en el nivel institucional.</t>
  </si>
  <si>
    <t xml:space="preserve">60 IED que esten adscritas al programa "al colegio en bici" con caracterización de biciparqueaderos </t>
  </si>
  <si>
    <t xml:space="preserve">Numero de IED adscritas al programa "Al Colegio en bici" con caracterización de biciparqueaderos </t>
  </si>
  <si>
    <t>FILA_45</t>
  </si>
  <si>
    <t>Realizar un inventario de ascensores, plantas eléctricas y bombas en las sedes del Nivel Institucional</t>
  </si>
  <si>
    <t>30% de las sedes con inventario de ascensores, plantas eléctricas y bombas</t>
  </si>
  <si>
    <t>(No. De sedes del Nivel Institucional con inventario de ascensores, plantas eléctricas y bombas realizados durante la vigencia/ No. De sedes del Nivel Institucional de la entidad) x 100</t>
  </si>
  <si>
    <t>9 Septiembre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</si>
</sst>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_);[Red]\(&quot;$&quot;#,##0\)"/>
    <numFmt numFmtId="165" formatCode="yyyy/mm/dd"/>
    <numFmt numFmtId="166" formatCode="_([$$-409]* #,##0.00_);_([$$-409]* \(#,##0.00\);_([$$-409]* &quot;-&quot;??_);_(@_)"/>
  </numFmts>
  <fonts count="1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rgb="FF000000"/>
      <name val="Calibri"/>
      <family val="2"/>
      <scheme val="minor"/>
    </font>
    <font>
      <sz val="11"/>
      <name val="Calibri"/>
      <family val="2"/>
      <scheme val="minor"/>
    </font>
    <font>
      <sz val="8"/>
      <name val="Calibri"/>
      <family val="2"/>
      <scheme val="minor"/>
    </font>
    <font>
      <sz val="11"/>
      <color rgb="FFFF0000"/>
      <name val="Calibri"/>
      <family val="2"/>
      <scheme val="minor"/>
    </font>
    <font>
      <sz val="9"/>
      <color indexed="81"/>
      <name val="Tahoma"/>
      <family val="2"/>
    </font>
    <font>
      <b/>
      <sz val="9"/>
      <color indexed="81"/>
      <name val="Tahoma"/>
      <family val="2"/>
    </font>
    <font>
      <sz val="11"/>
      <color rgb="FF000000"/>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21">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
      <left/>
      <right/>
      <top style="medium">
        <color auto="1"/>
      </top>
      <bottom style="medium">
        <color auto="1"/>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rgb="FF000000"/>
      </right>
      <top style="medium">
        <color rgb="FF000000"/>
      </top>
      <bottom style="medium">
        <color indexed="64"/>
      </bottom>
      <diagonal/>
    </border>
    <border>
      <left style="medium">
        <color rgb="FF000000"/>
      </left>
      <right style="medium">
        <color rgb="FF000000"/>
      </right>
      <top style="medium">
        <color indexed="64"/>
      </top>
      <bottom/>
      <diagonal/>
    </border>
    <border>
      <left style="medium">
        <color rgb="FF000000"/>
      </left>
      <right style="medium">
        <color rgb="FF000000"/>
      </right>
      <top style="medium">
        <color rgb="FF000000"/>
      </top>
      <bottom style="medium">
        <color rgb="FF000000"/>
      </bottom>
      <diagonal/>
    </border>
    <border>
      <left/>
      <right style="medium">
        <color rgb="FF000000"/>
      </right>
      <top/>
      <bottom style="medium">
        <color indexed="64"/>
      </bottom>
      <diagonal/>
    </border>
    <border>
      <left style="medium">
        <color auto="1"/>
      </left>
      <right style="medium">
        <color auto="1"/>
      </right>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diagonal/>
    </border>
    <border>
      <left style="thin">
        <color indexed="8"/>
      </left>
      <right/>
      <top/>
      <bottom style="thin">
        <color indexed="8"/>
      </bottom>
      <diagonal/>
    </border>
    <border>
      <left/>
      <right/>
      <top/>
      <bottom style="thin">
        <color indexed="8"/>
      </bottom>
      <diagonal/>
    </border>
  </borders>
  <cellStyleXfs count="1">
    <xf numFmtId="0" fontId="0" fillId="0" borderId="0"/>
  </cellStyleXfs>
  <cellXfs count="63">
    <xf numFmtId="0" fontId="0" fillId="0" borderId="0" xfId="0"/>
    <xf numFmtId="0" fontId="2"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5" fontId="3" fillId="3" borderId="3" xfId="0" applyNumberFormat="1" applyFont="1" applyFill="1" applyBorder="1" applyAlignment="1">
      <alignment horizontal="center" vertical="center"/>
    </xf>
    <xf numFmtId="0" fontId="4" fillId="0" borderId="2" xfId="0" applyFont="1" applyBorder="1" applyAlignment="1">
      <alignment vertical="center"/>
    </xf>
    <xf numFmtId="0" fontId="4" fillId="0" borderId="5" xfId="0" applyFont="1" applyBorder="1" applyAlignment="1">
      <alignment vertical="center"/>
    </xf>
    <xf numFmtId="0" fontId="2" fillId="2" borderId="7" xfId="0" applyFont="1" applyFill="1" applyBorder="1" applyAlignment="1">
      <alignment horizontal="center" vertical="center"/>
    </xf>
    <xf numFmtId="0" fontId="4" fillId="0" borderId="8" xfId="0" applyFont="1" applyBorder="1" applyAlignment="1">
      <alignment vertical="center"/>
    </xf>
    <xf numFmtId="0" fontId="5" fillId="0" borderId="8" xfId="0" applyFont="1" applyBorder="1" applyAlignment="1">
      <alignment vertical="center"/>
    </xf>
    <xf numFmtId="0" fontId="4" fillId="0" borderId="10" xfId="0" applyFont="1" applyBorder="1" applyAlignment="1">
      <alignment vertical="center"/>
    </xf>
    <xf numFmtId="0" fontId="0" fillId="0" borderId="2" xfId="0" applyBorder="1" applyAlignment="1">
      <alignment vertical="center"/>
    </xf>
    <xf numFmtId="0" fontId="4" fillId="3" borderId="2" xfId="0" applyFont="1" applyFill="1" applyBorder="1" applyAlignment="1" applyProtection="1">
      <alignment vertical="center"/>
      <protection locked="0"/>
    </xf>
    <xf numFmtId="0" fontId="0" fillId="0" borderId="0" xfId="0" applyAlignment="1">
      <alignment horizontal="left" vertical="center"/>
    </xf>
    <xf numFmtId="0" fontId="2" fillId="2" borderId="1" xfId="0" applyFont="1" applyFill="1" applyBorder="1" applyAlignment="1">
      <alignment horizontal="left" vertical="center"/>
    </xf>
    <xf numFmtId="0" fontId="0" fillId="3" borderId="2" xfId="0" applyFill="1" applyBorder="1" applyAlignment="1" applyProtection="1">
      <alignment horizontal="left" vertical="center"/>
      <protection locked="0"/>
    </xf>
    <xf numFmtId="166" fontId="0" fillId="0" borderId="0" xfId="0" applyNumberFormat="1" applyAlignment="1">
      <alignment horizontal="left" vertical="center"/>
    </xf>
    <xf numFmtId="0" fontId="4" fillId="0" borderId="9" xfId="0" applyFont="1" applyBorder="1" applyAlignment="1">
      <alignment vertical="center"/>
    </xf>
    <xf numFmtId="0" fontId="4" fillId="0" borderId="4" xfId="0" applyFont="1" applyBorder="1" applyAlignment="1">
      <alignment vertical="center"/>
    </xf>
    <xf numFmtId="0" fontId="0" fillId="0" borderId="2" xfId="0" applyBorder="1"/>
    <xf numFmtId="0" fontId="4" fillId="0" borderId="2" xfId="0" applyFont="1" applyBorder="1"/>
    <xf numFmtId="0" fontId="7" fillId="0" borderId="0" xfId="0" applyFont="1"/>
    <xf numFmtId="166" fontId="0" fillId="0" borderId="0" xfId="0" applyNumberFormat="1"/>
    <xf numFmtId="9" fontId="0" fillId="0" borderId="0" xfId="0" applyNumberFormat="1"/>
    <xf numFmtId="0" fontId="0" fillId="0" borderId="2" xfId="0" applyBorder="1" applyAlignment="1">
      <alignment horizontal="center" vertical="center"/>
    </xf>
    <xf numFmtId="0" fontId="0" fillId="0" borderId="2" xfId="0" applyBorder="1" applyAlignment="1">
      <alignment horizontal="left" vertical="center"/>
    </xf>
    <xf numFmtId="0" fontId="0" fillId="0" borderId="2" xfId="0" applyBorder="1" applyAlignment="1">
      <alignment wrapText="1"/>
    </xf>
    <xf numFmtId="0" fontId="4" fillId="0" borderId="2" xfId="0" applyFont="1" applyBorder="1" applyAlignment="1">
      <alignment vertical="center" wrapText="1"/>
    </xf>
    <xf numFmtId="0" fontId="0" fillId="0" borderId="15" xfId="0" applyBorder="1" applyAlignment="1">
      <alignment vertical="center" wrapText="1"/>
    </xf>
    <xf numFmtId="0" fontId="0" fillId="0" borderId="2" xfId="0" applyBorder="1" applyAlignment="1">
      <alignment vertical="center" wrapText="1"/>
    </xf>
    <xf numFmtId="0" fontId="0" fillId="3" borderId="2" xfId="0" applyFill="1" applyBorder="1" applyAlignment="1" applyProtection="1">
      <alignment horizontal="center" vertical="center"/>
      <protection locked="0"/>
    </xf>
    <xf numFmtId="0" fontId="0" fillId="3" borderId="2" xfId="0" applyFill="1" applyBorder="1" applyAlignment="1" applyProtection="1">
      <alignment horizontal="left" vertical="center" wrapText="1"/>
      <protection locked="0"/>
    </xf>
    <xf numFmtId="0" fontId="1" fillId="0" borderId="2" xfId="0" applyFont="1" applyBorder="1" applyAlignment="1">
      <alignment vertical="center" wrapText="1"/>
    </xf>
    <xf numFmtId="0" fontId="0" fillId="0" borderId="2" xfId="0"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0" fillId="0" borderId="2" xfId="0"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0" fontId="0" fillId="0" borderId="2" xfId="0" applyBorder="1" applyAlignment="1" applyProtection="1">
      <alignment horizontal="left" vertical="center" wrapText="1"/>
      <protection locked="0"/>
    </xf>
    <xf numFmtId="0" fontId="0" fillId="0" borderId="17" xfId="0" applyBorder="1" applyAlignment="1">
      <alignment vertical="center" wrapText="1"/>
    </xf>
    <xf numFmtId="0" fontId="4" fillId="0" borderId="18" xfId="0" applyFont="1" applyBorder="1" applyAlignment="1">
      <alignment vertical="center"/>
    </xf>
    <xf numFmtId="0" fontId="4" fillId="0" borderId="4" xfId="0" applyFont="1" applyBorder="1" applyAlignment="1">
      <alignment vertical="center" wrapText="1"/>
    </xf>
    <xf numFmtId="0" fontId="2" fillId="2" borderId="1" xfId="0" applyFont="1" applyFill="1" applyBorder="1" applyAlignment="1">
      <alignment vertical="center"/>
    </xf>
    <xf numFmtId="166" fontId="0" fillId="0" borderId="0" xfId="0" applyNumberFormat="1" applyAlignment="1">
      <alignment vertical="center"/>
    </xf>
    <xf numFmtId="0" fontId="0" fillId="3" borderId="2" xfId="0" applyFill="1" applyBorder="1" applyAlignment="1" applyProtection="1">
      <alignment vertical="center" wrapText="1"/>
      <protection locked="0"/>
    </xf>
    <xf numFmtId="0" fontId="4" fillId="0" borderId="6" xfId="0" applyFont="1" applyBorder="1" applyAlignment="1">
      <alignment vertical="center" wrapText="1"/>
    </xf>
    <xf numFmtId="0" fontId="0" fillId="0" borderId="2" xfId="0" applyBorder="1" applyAlignment="1" applyProtection="1">
      <alignment vertical="center"/>
      <protection locked="0"/>
    </xf>
    <xf numFmtId="0" fontId="4" fillId="0" borderId="8" xfId="0" applyFont="1" applyBorder="1" applyAlignment="1">
      <alignment vertical="center" wrapText="1"/>
    </xf>
    <xf numFmtId="0" fontId="4" fillId="0" borderId="8" xfId="0" applyFont="1" applyBorder="1" applyAlignment="1">
      <alignment horizontal="center" vertical="center" wrapText="1"/>
    </xf>
    <xf numFmtId="164" fontId="0" fillId="0" borderId="2" xfId="0" applyNumberFormat="1" applyBorder="1" applyAlignment="1">
      <alignment vertical="center"/>
    </xf>
    <xf numFmtId="0" fontId="4" fillId="0" borderId="10" xfId="0" applyFont="1" applyBorder="1" applyAlignment="1">
      <alignment vertical="center" wrapText="1"/>
    </xf>
    <xf numFmtId="0" fontId="4" fillId="0" borderId="6" xfId="0" applyFont="1" applyBorder="1" applyAlignment="1">
      <alignment horizontal="center" vertical="center"/>
    </xf>
    <xf numFmtId="1" fontId="0" fillId="0" borderId="2" xfId="0" applyNumberFormat="1" applyBorder="1" applyAlignment="1">
      <alignment vertical="center"/>
    </xf>
    <xf numFmtId="0" fontId="10" fillId="0" borderId="16" xfId="0" applyFont="1" applyBorder="1" applyAlignment="1">
      <alignment vertical="center" wrapText="1"/>
    </xf>
    <xf numFmtId="0" fontId="10" fillId="0" borderId="2" xfId="0" applyFont="1" applyBorder="1" applyAlignment="1">
      <alignment vertical="center" wrapText="1"/>
    </xf>
    <xf numFmtId="0" fontId="2" fillId="2" borderId="19" xfId="0" applyFont="1" applyFill="1" applyBorder="1" applyAlignment="1">
      <alignment horizontal="center" vertical="center"/>
    </xf>
    <xf numFmtId="0" fontId="2" fillId="2" borderId="20" xfId="0" applyFont="1" applyFill="1" applyBorder="1" applyAlignment="1">
      <alignment horizontal="center" vertical="center"/>
    </xf>
    <xf numFmtId="166" fontId="0" fillId="0" borderId="0" xfId="0" applyNumberFormat="1" applyAlignment="1">
      <alignment horizontal="center"/>
    </xf>
  </cellXfs>
  <cellStyles count="1">
    <cellStyle name="Normal" xfId="0" builtinId="0"/>
  </cellStyles>
  <dxfs count="0"/>
  <tableStyles count="0" defaultTableStyle="TableStyleMedium2" defaultPivotStyle="PivotStyleLight16"/>
  <colors>
    <mruColors>
      <color rgb="FFF50CC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1</xdr:row>
      <xdr:rowOff>9525</xdr:rowOff>
    </xdr:from>
    <xdr:to>
      <xdr:col>1</xdr:col>
      <xdr:colOff>19159</xdr:colOff>
      <xdr:row>4</xdr:row>
      <xdr:rowOff>9568</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9050" y="9525"/>
          <a:ext cx="609709" cy="57154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IW351011"/>
  <sheetViews>
    <sheetView tabSelected="1" zoomScale="70" zoomScaleNormal="70" workbookViewId="0"/>
  </sheetViews>
  <sheetFormatPr defaultColWidth="9.140625" defaultRowHeight="15"/>
  <cols>
    <col min="2" max="2" width="16" customWidth="1"/>
    <col min="3" max="3" width="19" customWidth="1"/>
    <col min="4" max="4" width="49.5703125" bestFit="1" customWidth="1"/>
    <col min="5" max="5" width="106.7109375" customWidth="1"/>
    <col min="6" max="6" width="32.42578125" customWidth="1"/>
    <col min="7" max="7" width="28.42578125" style="34" customWidth="1"/>
    <col min="8" max="8" width="26" customWidth="1"/>
    <col min="9" max="9" width="42" customWidth="1"/>
    <col min="10" max="10" width="20.140625" style="34" customWidth="1"/>
    <col min="11" max="11" width="16.28515625" style="33" customWidth="1"/>
    <col min="12" max="12" width="21.28515625" style="12" customWidth="1"/>
    <col min="13" max="13" width="21" customWidth="1"/>
    <col min="14" max="14" width="94.42578125" customWidth="1"/>
    <col min="16" max="256" width="8" hidden="1"/>
  </cols>
  <sheetData>
    <row r="2" spans="1:14">
      <c r="B2" s="1" t="s">
        <v>0</v>
      </c>
      <c r="C2" s="1">
        <v>50</v>
      </c>
      <c r="D2" s="1" t="s">
        <v>1</v>
      </c>
    </row>
    <row r="3" spans="1:14">
      <c r="B3" s="1" t="s">
        <v>2</v>
      </c>
      <c r="C3" s="1">
        <v>501</v>
      </c>
      <c r="D3" s="1" t="s">
        <v>3</v>
      </c>
    </row>
    <row r="4" spans="1:14">
      <c r="B4" s="1" t="s">
        <v>4</v>
      </c>
      <c r="C4" s="1">
        <v>1</v>
      </c>
    </row>
    <row r="5" spans="1:14">
      <c r="B5" s="1" t="s">
        <v>5</v>
      </c>
      <c r="C5" s="1">
        <v>112</v>
      </c>
    </row>
    <row r="6" spans="1:14">
      <c r="B6" s="1" t="s">
        <v>6</v>
      </c>
      <c r="C6" s="3">
        <v>46022</v>
      </c>
    </row>
    <row r="7" spans="1:14">
      <c r="B7" s="1" t="s">
        <v>7</v>
      </c>
      <c r="C7" s="1">
        <v>12</v>
      </c>
      <c r="D7" s="1" t="s">
        <v>8</v>
      </c>
    </row>
    <row r="9" spans="1:14">
      <c r="A9" s="1" t="s">
        <v>9</v>
      </c>
      <c r="B9" s="60" t="s">
        <v>10</v>
      </c>
      <c r="C9" s="61"/>
      <c r="D9" s="61"/>
      <c r="E9" s="61"/>
      <c r="F9" s="61"/>
      <c r="G9" s="61"/>
      <c r="H9" s="61"/>
      <c r="I9" s="61"/>
      <c r="J9" s="61"/>
      <c r="K9" s="61"/>
      <c r="L9" s="61"/>
      <c r="M9" s="61"/>
      <c r="N9" s="61"/>
    </row>
    <row r="10" spans="1:14">
      <c r="C10" s="1">
        <v>6</v>
      </c>
      <c r="D10" s="1">
        <v>7</v>
      </c>
      <c r="E10" s="1">
        <v>15</v>
      </c>
      <c r="F10" s="1">
        <v>16</v>
      </c>
      <c r="G10" s="1">
        <v>28</v>
      </c>
      <c r="H10" s="1">
        <v>35</v>
      </c>
      <c r="I10" s="1">
        <v>36</v>
      </c>
      <c r="J10" s="1">
        <v>60</v>
      </c>
      <c r="K10" s="47">
        <v>64</v>
      </c>
      <c r="L10" s="13">
        <v>67</v>
      </c>
      <c r="M10" s="1">
        <v>68</v>
      </c>
      <c r="N10" s="1">
        <v>76</v>
      </c>
    </row>
    <row r="11" spans="1:14" ht="15.75" thickBot="1">
      <c r="C11" s="1" t="s">
        <v>11</v>
      </c>
      <c r="D11" s="6" t="s">
        <v>12</v>
      </c>
      <c r="E11" s="6" t="s">
        <v>13</v>
      </c>
      <c r="F11" s="1" t="s">
        <v>14</v>
      </c>
      <c r="G11" s="1" t="s">
        <v>15</v>
      </c>
      <c r="H11" s="1" t="s">
        <v>16</v>
      </c>
      <c r="I11" s="1" t="s">
        <v>17</v>
      </c>
      <c r="J11" s="1" t="s">
        <v>18</v>
      </c>
      <c r="K11" s="47" t="s">
        <v>19</v>
      </c>
      <c r="L11" s="13" t="s">
        <v>20</v>
      </c>
      <c r="M11" s="1" t="s">
        <v>21</v>
      </c>
      <c r="N11" s="1" t="s">
        <v>22</v>
      </c>
    </row>
    <row r="12" spans="1:14" ht="90.75" thickBot="1">
      <c r="A12" s="1">
        <v>1</v>
      </c>
      <c r="B12" t="s">
        <v>23</v>
      </c>
      <c r="C12" s="2" t="s">
        <v>24</v>
      </c>
      <c r="D12" s="23" t="s">
        <v>25</v>
      </c>
      <c r="E12" s="26" t="s">
        <v>26</v>
      </c>
      <c r="F12" s="50" t="s">
        <v>27</v>
      </c>
      <c r="G12" s="29" t="s">
        <v>28</v>
      </c>
      <c r="H12" s="49" t="s">
        <v>29</v>
      </c>
      <c r="I12" s="46" t="s">
        <v>30</v>
      </c>
      <c r="J12" s="35" t="s">
        <v>31</v>
      </c>
      <c r="K12" s="51">
        <v>0</v>
      </c>
      <c r="L12" s="14" t="s">
        <v>32</v>
      </c>
      <c r="M12" s="30" t="s">
        <v>33</v>
      </c>
      <c r="N12" s="10" t="s">
        <v>34</v>
      </c>
    </row>
    <row r="13" spans="1:14" ht="75.75" thickBot="1">
      <c r="A13" s="1">
        <v>2</v>
      </c>
      <c r="B13" t="s">
        <v>35</v>
      </c>
      <c r="C13" s="2" t="s">
        <v>24</v>
      </c>
      <c r="D13" s="18"/>
      <c r="E13" s="26" t="s">
        <v>26</v>
      </c>
      <c r="F13" s="52" t="s">
        <v>36</v>
      </c>
      <c r="G13" s="41" t="s">
        <v>28</v>
      </c>
      <c r="H13" s="25" t="s">
        <v>37</v>
      </c>
      <c r="I13" s="46" t="s">
        <v>38</v>
      </c>
      <c r="J13" s="35" t="s">
        <v>31</v>
      </c>
      <c r="K13" s="10">
        <v>0</v>
      </c>
      <c r="L13" s="14" t="s">
        <v>32</v>
      </c>
      <c r="M13" s="30" t="s">
        <v>33</v>
      </c>
      <c r="N13" s="10" t="s">
        <v>34</v>
      </c>
    </row>
    <row r="14" spans="1:14" ht="90.75" thickBot="1">
      <c r="A14" s="1">
        <v>3</v>
      </c>
      <c r="B14" t="s">
        <v>39</v>
      </c>
      <c r="C14" s="2" t="s">
        <v>24</v>
      </c>
      <c r="D14" s="18"/>
      <c r="E14" s="26" t="s">
        <v>26</v>
      </c>
      <c r="F14" s="7" t="s">
        <v>40</v>
      </c>
      <c r="G14" s="29" t="s">
        <v>41</v>
      </c>
      <c r="H14" s="18" t="s">
        <v>42</v>
      </c>
      <c r="I14" s="46" t="s">
        <v>43</v>
      </c>
      <c r="J14" s="35" t="s">
        <v>44</v>
      </c>
      <c r="K14" s="10">
        <v>4720580</v>
      </c>
      <c r="L14" s="10" t="s">
        <v>45</v>
      </c>
      <c r="M14" s="30" t="s">
        <v>46</v>
      </c>
      <c r="N14" s="24" t="s">
        <v>47</v>
      </c>
    </row>
    <row r="15" spans="1:14" ht="75.75" thickBot="1">
      <c r="A15" s="1">
        <v>4</v>
      </c>
      <c r="B15" t="s">
        <v>48</v>
      </c>
      <c r="C15" s="2" t="s">
        <v>24</v>
      </c>
      <c r="D15" s="18"/>
      <c r="E15" s="26" t="s">
        <v>26</v>
      </c>
      <c r="F15" s="7" t="s">
        <v>49</v>
      </c>
      <c r="G15" s="29" t="s">
        <v>28</v>
      </c>
      <c r="H15" s="18" t="s">
        <v>50</v>
      </c>
      <c r="I15" s="46" t="s">
        <v>51</v>
      </c>
      <c r="J15" s="35" t="s">
        <v>31</v>
      </c>
      <c r="K15" s="57">
        <v>0</v>
      </c>
      <c r="L15" s="10" t="s">
        <v>32</v>
      </c>
      <c r="M15" s="30" t="s">
        <v>52</v>
      </c>
      <c r="N15" s="10" t="s">
        <v>34</v>
      </c>
    </row>
    <row r="16" spans="1:14" ht="409.6" thickBot="1">
      <c r="A16" s="1">
        <v>5</v>
      </c>
      <c r="B16" t="s">
        <v>53</v>
      </c>
      <c r="C16" s="2" t="s">
        <v>54</v>
      </c>
      <c r="D16" s="18"/>
      <c r="E16" s="26" t="s">
        <v>55</v>
      </c>
      <c r="F16" s="16" t="s">
        <v>56</v>
      </c>
      <c r="G16" s="41" t="s">
        <v>57</v>
      </c>
      <c r="H16" s="18" t="s">
        <v>58</v>
      </c>
      <c r="I16" s="17" t="s">
        <v>59</v>
      </c>
      <c r="J16" s="36" t="s">
        <v>60</v>
      </c>
      <c r="K16" s="10" t="s">
        <v>61</v>
      </c>
      <c r="L16" s="10" t="s">
        <v>62</v>
      </c>
      <c r="M16" s="30" t="s">
        <v>63</v>
      </c>
      <c r="N16" s="10" t="s">
        <v>64</v>
      </c>
    </row>
    <row r="17" spans="1:14" ht="120.75" thickBot="1">
      <c r="A17" s="1">
        <v>6</v>
      </c>
      <c r="B17" t="s">
        <v>65</v>
      </c>
      <c r="C17" s="2" t="s">
        <v>24</v>
      </c>
      <c r="D17" s="18"/>
      <c r="E17" s="26" t="s">
        <v>26</v>
      </c>
      <c r="F17" s="52" t="s">
        <v>66</v>
      </c>
      <c r="G17" s="29" t="s">
        <v>28</v>
      </c>
      <c r="H17" s="28" t="s">
        <v>67</v>
      </c>
      <c r="I17" s="26" t="s">
        <v>68</v>
      </c>
      <c r="J17" s="35" t="s">
        <v>31</v>
      </c>
      <c r="K17" s="54">
        <v>10000000</v>
      </c>
      <c r="L17" s="10" t="s">
        <v>32</v>
      </c>
      <c r="M17" s="30" t="s">
        <v>69</v>
      </c>
      <c r="N17" s="2" t="s">
        <v>70</v>
      </c>
    </row>
    <row r="18" spans="1:14" ht="195.75" thickBot="1">
      <c r="A18" s="1">
        <v>7</v>
      </c>
      <c r="B18" t="s">
        <v>71</v>
      </c>
      <c r="C18" s="2" t="s">
        <v>54</v>
      </c>
      <c r="D18" s="18"/>
      <c r="E18" s="26" t="s">
        <v>55</v>
      </c>
      <c r="F18" s="7" t="s">
        <v>72</v>
      </c>
      <c r="G18" s="29" t="s">
        <v>41</v>
      </c>
      <c r="H18" s="18" t="s">
        <v>73</v>
      </c>
      <c r="I18" s="26" t="s">
        <v>74</v>
      </c>
      <c r="J18" s="35" t="s">
        <v>75</v>
      </c>
      <c r="K18" s="57">
        <v>1130143</v>
      </c>
      <c r="L18" s="10" t="s">
        <v>45</v>
      </c>
      <c r="M18" s="30" t="s">
        <v>76</v>
      </c>
      <c r="N18" s="28" t="s">
        <v>77</v>
      </c>
    </row>
    <row r="19" spans="1:14" ht="90.75" thickBot="1">
      <c r="A19" s="1">
        <v>8</v>
      </c>
      <c r="B19" t="s">
        <v>78</v>
      </c>
      <c r="C19" s="2" t="s">
        <v>79</v>
      </c>
      <c r="D19" s="18"/>
      <c r="E19" s="26" t="s">
        <v>80</v>
      </c>
      <c r="F19" s="53" t="s">
        <v>81</v>
      </c>
      <c r="G19" s="29" t="s">
        <v>28</v>
      </c>
      <c r="H19" s="49" t="s">
        <v>29</v>
      </c>
      <c r="I19" s="26" t="s">
        <v>82</v>
      </c>
      <c r="J19" s="35" t="s">
        <v>31</v>
      </c>
      <c r="K19" s="10">
        <v>0</v>
      </c>
      <c r="L19" s="10" t="s">
        <v>32</v>
      </c>
      <c r="M19" s="30" t="s">
        <v>33</v>
      </c>
      <c r="N19" s="10" t="s">
        <v>34</v>
      </c>
    </row>
    <row r="20" spans="1:14" ht="90.75" thickBot="1">
      <c r="A20" s="1">
        <v>9</v>
      </c>
      <c r="B20" t="s">
        <v>83</v>
      </c>
      <c r="C20" s="2" t="s">
        <v>79</v>
      </c>
      <c r="D20" s="18"/>
      <c r="E20" s="26" t="s">
        <v>80</v>
      </c>
      <c r="F20" s="53" t="s">
        <v>84</v>
      </c>
      <c r="G20" s="29" t="s">
        <v>41</v>
      </c>
      <c r="H20" s="25" t="s">
        <v>85</v>
      </c>
      <c r="I20" s="4" t="s">
        <v>86</v>
      </c>
      <c r="J20" s="35" t="s">
        <v>44</v>
      </c>
      <c r="K20" s="10">
        <v>4720580</v>
      </c>
      <c r="L20" s="10" t="s">
        <v>45</v>
      </c>
      <c r="M20" s="30" t="s">
        <v>46</v>
      </c>
      <c r="N20" s="10" t="s">
        <v>87</v>
      </c>
    </row>
    <row r="21" spans="1:14" ht="195.75" thickBot="1">
      <c r="A21" s="1">
        <v>10</v>
      </c>
      <c r="B21" t="s">
        <v>88</v>
      </c>
      <c r="C21" s="2" t="s">
        <v>54</v>
      </c>
      <c r="D21" s="18"/>
      <c r="E21" s="26" t="s">
        <v>55</v>
      </c>
      <c r="F21" s="7" t="s">
        <v>89</v>
      </c>
      <c r="G21" s="29" t="s">
        <v>41</v>
      </c>
      <c r="H21" s="18" t="s">
        <v>90</v>
      </c>
      <c r="I21" s="26" t="s">
        <v>74</v>
      </c>
      <c r="J21" s="35" t="s">
        <v>75</v>
      </c>
      <c r="K21" s="10">
        <v>0</v>
      </c>
      <c r="L21" s="10" t="s">
        <v>45</v>
      </c>
      <c r="M21" s="30" t="s">
        <v>76</v>
      </c>
      <c r="N21" s="28" t="s">
        <v>91</v>
      </c>
    </row>
    <row r="22" spans="1:14" ht="75.75" thickBot="1">
      <c r="A22" s="1">
        <v>11</v>
      </c>
      <c r="B22" t="s">
        <v>92</v>
      </c>
      <c r="C22" s="2" t="s">
        <v>79</v>
      </c>
      <c r="D22" s="18"/>
      <c r="E22" s="26" t="s">
        <v>80</v>
      </c>
      <c r="F22" s="7" t="s">
        <v>93</v>
      </c>
      <c r="G22" s="29" t="s">
        <v>28</v>
      </c>
      <c r="H22" s="18" t="s">
        <v>94</v>
      </c>
      <c r="I22" s="26" t="s">
        <v>95</v>
      </c>
      <c r="J22" s="35" t="s">
        <v>31</v>
      </c>
      <c r="K22" s="57">
        <v>0</v>
      </c>
      <c r="L22" s="10" t="s">
        <v>32</v>
      </c>
      <c r="M22" s="30" t="s">
        <v>52</v>
      </c>
      <c r="N22" s="10" t="s">
        <v>34</v>
      </c>
    </row>
    <row r="23" spans="1:14" ht="60.75" thickBot="1">
      <c r="A23" s="1">
        <v>12</v>
      </c>
      <c r="B23" t="s">
        <v>96</v>
      </c>
      <c r="C23" s="2" t="s">
        <v>97</v>
      </c>
      <c r="D23" s="18" t="s">
        <v>98</v>
      </c>
      <c r="E23" s="26" t="s">
        <v>99</v>
      </c>
      <c r="F23" s="7" t="s">
        <v>100</v>
      </c>
      <c r="G23" s="29" t="s">
        <v>28</v>
      </c>
      <c r="H23" s="18" t="s">
        <v>101</v>
      </c>
      <c r="I23" s="26" t="s">
        <v>102</v>
      </c>
      <c r="J23" s="35" t="s">
        <v>31</v>
      </c>
      <c r="K23" s="57">
        <v>0</v>
      </c>
      <c r="L23" s="10" t="s">
        <v>32</v>
      </c>
      <c r="M23" s="30" t="s">
        <v>52</v>
      </c>
      <c r="N23" s="10" t="s">
        <v>34</v>
      </c>
    </row>
    <row r="24" spans="1:14" ht="195.75" thickBot="1">
      <c r="A24" s="1">
        <v>13</v>
      </c>
      <c r="B24" t="s">
        <v>103</v>
      </c>
      <c r="C24" s="2" t="s">
        <v>54</v>
      </c>
      <c r="D24" s="18"/>
      <c r="E24" s="26" t="s">
        <v>55</v>
      </c>
      <c r="F24" s="7" t="s">
        <v>104</v>
      </c>
      <c r="G24" s="29" t="s">
        <v>105</v>
      </c>
      <c r="H24" s="18" t="s">
        <v>106</v>
      </c>
      <c r="I24" s="26" t="s">
        <v>107</v>
      </c>
      <c r="J24" s="35" t="s">
        <v>108</v>
      </c>
      <c r="K24" s="10">
        <v>0</v>
      </c>
      <c r="L24" s="10" t="s">
        <v>45</v>
      </c>
      <c r="M24" s="30" t="s">
        <v>76</v>
      </c>
      <c r="N24" s="28" t="s">
        <v>91</v>
      </c>
    </row>
    <row r="25" spans="1:14" ht="210.75" thickBot="1">
      <c r="A25" s="1">
        <v>14</v>
      </c>
      <c r="B25" s="33" t="s">
        <v>109</v>
      </c>
      <c r="C25" s="2" t="s">
        <v>79</v>
      </c>
      <c r="D25" s="18"/>
      <c r="E25" s="26" t="s">
        <v>80</v>
      </c>
      <c r="F25" s="52" t="s">
        <v>110</v>
      </c>
      <c r="G25" s="41" t="s">
        <v>28</v>
      </c>
      <c r="H25" s="32" t="s">
        <v>111</v>
      </c>
      <c r="I25" s="26" t="s">
        <v>112</v>
      </c>
      <c r="J25" s="35" t="s">
        <v>31</v>
      </c>
      <c r="K25" s="54">
        <v>8631000</v>
      </c>
      <c r="L25" s="43" t="s">
        <v>32</v>
      </c>
      <c r="M25" s="30" t="s">
        <v>33</v>
      </c>
      <c r="N25" s="10" t="s">
        <v>70</v>
      </c>
    </row>
    <row r="26" spans="1:14" ht="195.75" thickBot="1">
      <c r="A26" s="1">
        <v>15</v>
      </c>
      <c r="B26" t="s">
        <v>113</v>
      </c>
      <c r="C26" s="2" t="s">
        <v>114</v>
      </c>
      <c r="D26" s="18"/>
      <c r="E26" s="26" t="s">
        <v>115</v>
      </c>
      <c r="F26" s="7" t="s">
        <v>116</v>
      </c>
      <c r="G26" s="29" t="s">
        <v>117</v>
      </c>
      <c r="H26" s="18" t="s">
        <v>118</v>
      </c>
      <c r="I26" s="26" t="s">
        <v>119</v>
      </c>
      <c r="J26" s="35" t="s">
        <v>75</v>
      </c>
      <c r="K26" s="57">
        <v>1130143</v>
      </c>
      <c r="L26" s="10" t="s">
        <v>45</v>
      </c>
      <c r="M26" s="30" t="s">
        <v>76</v>
      </c>
      <c r="N26" s="28" t="s">
        <v>120</v>
      </c>
    </row>
    <row r="27" spans="1:14" ht="90.75" thickBot="1">
      <c r="A27" s="1">
        <v>16</v>
      </c>
      <c r="B27" t="s">
        <v>121</v>
      </c>
      <c r="C27" s="2" t="s">
        <v>114</v>
      </c>
      <c r="D27" s="18"/>
      <c r="E27" s="26" t="s">
        <v>115</v>
      </c>
      <c r="F27" s="7" t="s">
        <v>122</v>
      </c>
      <c r="G27" s="29" t="s">
        <v>123</v>
      </c>
      <c r="H27" s="18" t="s">
        <v>124</v>
      </c>
      <c r="I27" s="26" t="s">
        <v>125</v>
      </c>
      <c r="J27" s="35" t="s">
        <v>126</v>
      </c>
      <c r="K27" s="10">
        <v>4694492</v>
      </c>
      <c r="L27" s="10" t="s">
        <v>45</v>
      </c>
      <c r="M27" s="30" t="s">
        <v>46</v>
      </c>
      <c r="N27" s="10" t="s">
        <v>70</v>
      </c>
    </row>
    <row r="28" spans="1:14" ht="90.75" thickBot="1">
      <c r="A28" s="1">
        <v>17</v>
      </c>
      <c r="B28" t="s">
        <v>127</v>
      </c>
      <c r="C28" s="2" t="s">
        <v>114</v>
      </c>
      <c r="D28" s="18"/>
      <c r="E28" s="26" t="s">
        <v>115</v>
      </c>
      <c r="F28" s="8" t="s">
        <v>128</v>
      </c>
      <c r="G28" s="29" t="s">
        <v>28</v>
      </c>
      <c r="H28" s="18" t="s">
        <v>129</v>
      </c>
      <c r="I28" s="26" t="s">
        <v>130</v>
      </c>
      <c r="J28" s="35" t="s">
        <v>44</v>
      </c>
      <c r="K28" s="10">
        <v>0</v>
      </c>
      <c r="L28" s="10" t="s">
        <v>45</v>
      </c>
      <c r="M28" s="30" t="s">
        <v>46</v>
      </c>
      <c r="N28" s="31" t="s">
        <v>131</v>
      </c>
    </row>
    <row r="29" spans="1:14" ht="195.75" thickBot="1">
      <c r="A29" s="1">
        <v>18</v>
      </c>
      <c r="B29" t="s">
        <v>132</v>
      </c>
      <c r="C29" s="2" t="s">
        <v>114</v>
      </c>
      <c r="D29" s="18"/>
      <c r="E29" s="26" t="s">
        <v>115</v>
      </c>
      <c r="F29" s="7" t="s">
        <v>133</v>
      </c>
      <c r="G29" s="29" t="s">
        <v>134</v>
      </c>
      <c r="H29" s="18" t="s">
        <v>135</v>
      </c>
      <c r="I29" s="26" t="s">
        <v>136</v>
      </c>
      <c r="J29" s="35" t="s">
        <v>75</v>
      </c>
      <c r="K29" s="10">
        <v>0</v>
      </c>
      <c r="L29" s="10" t="s">
        <v>45</v>
      </c>
      <c r="M29" s="30" t="s">
        <v>76</v>
      </c>
      <c r="N29" s="28" t="s">
        <v>137</v>
      </c>
    </row>
    <row r="30" spans="1:14" ht="195.75" thickBot="1">
      <c r="A30" s="1">
        <v>19</v>
      </c>
      <c r="B30" t="s">
        <v>138</v>
      </c>
      <c r="C30" s="2" t="s">
        <v>114</v>
      </c>
      <c r="D30" s="18"/>
      <c r="E30" s="26" t="s">
        <v>115</v>
      </c>
      <c r="F30" s="7" t="s">
        <v>139</v>
      </c>
      <c r="G30" s="29" t="s">
        <v>41</v>
      </c>
      <c r="H30" s="18" t="s">
        <v>140</v>
      </c>
      <c r="I30" s="26" t="s">
        <v>141</v>
      </c>
      <c r="J30" s="35" t="s">
        <v>142</v>
      </c>
      <c r="K30" s="10">
        <v>4694492</v>
      </c>
      <c r="L30" s="10" t="s">
        <v>45</v>
      </c>
      <c r="M30" s="30" t="s">
        <v>76</v>
      </c>
      <c r="N30" s="10" t="s">
        <v>70</v>
      </c>
    </row>
    <row r="31" spans="1:14" ht="120.75" thickBot="1">
      <c r="A31" s="1">
        <v>20</v>
      </c>
      <c r="B31" t="s">
        <v>143</v>
      </c>
      <c r="C31" s="2" t="s">
        <v>114</v>
      </c>
      <c r="D31" s="18"/>
      <c r="E31" s="26" t="s">
        <v>115</v>
      </c>
      <c r="F31" s="7" t="s">
        <v>144</v>
      </c>
      <c r="G31" s="29" t="s">
        <v>28</v>
      </c>
      <c r="H31" s="18" t="s">
        <v>145</v>
      </c>
      <c r="I31" s="26" t="s">
        <v>146</v>
      </c>
      <c r="J31" s="35" t="s">
        <v>147</v>
      </c>
      <c r="K31" s="10">
        <f>629181*12</f>
        <v>7550172</v>
      </c>
      <c r="L31" s="10" t="s">
        <v>148</v>
      </c>
      <c r="M31" s="30" t="s">
        <v>149</v>
      </c>
      <c r="N31" s="10" t="s">
        <v>70</v>
      </c>
    </row>
    <row r="32" spans="1:14" ht="90.75" thickBot="1">
      <c r="A32" s="1">
        <v>21</v>
      </c>
      <c r="B32" t="s">
        <v>150</v>
      </c>
      <c r="C32" s="2" t="s">
        <v>114</v>
      </c>
      <c r="D32" s="18"/>
      <c r="E32" s="26" t="s">
        <v>115</v>
      </c>
      <c r="F32" s="7" t="s">
        <v>151</v>
      </c>
      <c r="G32" s="29" t="s">
        <v>28</v>
      </c>
      <c r="H32" s="18" t="s">
        <v>151</v>
      </c>
      <c r="I32" s="26" t="s">
        <v>152</v>
      </c>
      <c r="J32" s="35" t="s">
        <v>44</v>
      </c>
      <c r="K32" s="10">
        <v>4694492</v>
      </c>
      <c r="L32" s="10" t="s">
        <v>45</v>
      </c>
      <c r="M32" s="30" t="s">
        <v>46</v>
      </c>
      <c r="N32" s="10" t="s">
        <v>70</v>
      </c>
    </row>
    <row r="33" spans="1:14" ht="90.75" thickBot="1">
      <c r="A33" s="1">
        <v>22</v>
      </c>
      <c r="B33" t="s">
        <v>153</v>
      </c>
      <c r="C33" s="2" t="s">
        <v>114</v>
      </c>
      <c r="D33" s="18"/>
      <c r="E33" s="26" t="s">
        <v>115</v>
      </c>
      <c r="F33" s="7" t="s">
        <v>154</v>
      </c>
      <c r="G33" s="29" t="s">
        <v>155</v>
      </c>
      <c r="H33" s="18" t="s">
        <v>154</v>
      </c>
      <c r="I33" s="26" t="s">
        <v>156</v>
      </c>
      <c r="J33" s="35" t="s">
        <v>44</v>
      </c>
      <c r="K33" s="10">
        <v>4694492</v>
      </c>
      <c r="L33" s="10" t="s">
        <v>45</v>
      </c>
      <c r="M33" s="30" t="s">
        <v>46</v>
      </c>
      <c r="N33" s="10" t="s">
        <v>70</v>
      </c>
    </row>
    <row r="34" spans="1:14" ht="60.75" thickBot="1">
      <c r="A34" s="1">
        <v>23</v>
      </c>
      <c r="B34" t="s">
        <v>157</v>
      </c>
      <c r="C34" s="2" t="s">
        <v>114</v>
      </c>
      <c r="D34" s="18"/>
      <c r="E34" s="26" t="s">
        <v>115</v>
      </c>
      <c r="F34" s="7" t="s">
        <v>158</v>
      </c>
      <c r="G34" s="29" t="s">
        <v>28</v>
      </c>
      <c r="H34" s="18" t="s">
        <v>159</v>
      </c>
      <c r="I34" s="26" t="s">
        <v>160</v>
      </c>
      <c r="J34" s="35" t="s">
        <v>31</v>
      </c>
      <c r="K34" s="10">
        <v>0</v>
      </c>
      <c r="L34" s="10" t="s">
        <v>32</v>
      </c>
      <c r="M34" s="30" t="s">
        <v>33</v>
      </c>
      <c r="N34" s="10" t="s">
        <v>34</v>
      </c>
    </row>
    <row r="35" spans="1:14" ht="60.75" thickBot="1">
      <c r="A35" s="1">
        <v>24</v>
      </c>
      <c r="B35" t="s">
        <v>161</v>
      </c>
      <c r="C35" s="2" t="s">
        <v>114</v>
      </c>
      <c r="D35" s="18"/>
      <c r="E35" s="26" t="s">
        <v>115</v>
      </c>
      <c r="F35" s="7" t="s">
        <v>162</v>
      </c>
      <c r="G35" s="29" t="s">
        <v>28</v>
      </c>
      <c r="H35" s="18" t="s">
        <v>163</v>
      </c>
      <c r="I35" s="26" t="s">
        <v>164</v>
      </c>
      <c r="J35" s="35" t="s">
        <v>31</v>
      </c>
      <c r="K35" s="10">
        <v>0</v>
      </c>
      <c r="L35" s="10" t="s">
        <v>32</v>
      </c>
      <c r="M35" s="30" t="s">
        <v>33</v>
      </c>
      <c r="N35" s="10" t="s">
        <v>34</v>
      </c>
    </row>
    <row r="36" spans="1:14" ht="90.75" thickBot="1">
      <c r="A36" s="1">
        <v>25</v>
      </c>
      <c r="B36" t="s">
        <v>165</v>
      </c>
      <c r="C36" s="2" t="s">
        <v>114</v>
      </c>
      <c r="D36" s="18"/>
      <c r="E36" s="26" t="s">
        <v>115</v>
      </c>
      <c r="F36" s="7" t="s">
        <v>166</v>
      </c>
      <c r="G36" s="29" t="s">
        <v>28</v>
      </c>
      <c r="H36" s="18" t="s">
        <v>167</v>
      </c>
      <c r="I36" s="26" t="s">
        <v>168</v>
      </c>
      <c r="J36" s="35" t="s">
        <v>44</v>
      </c>
      <c r="K36" s="10">
        <v>4800000</v>
      </c>
      <c r="L36" s="10" t="s">
        <v>45</v>
      </c>
      <c r="M36" s="30" t="s">
        <v>46</v>
      </c>
      <c r="N36" s="10" t="s">
        <v>70</v>
      </c>
    </row>
    <row r="37" spans="1:14" ht="75.75" thickBot="1">
      <c r="A37" s="1">
        <v>26</v>
      </c>
      <c r="B37" t="s">
        <v>169</v>
      </c>
      <c r="C37" s="2" t="s">
        <v>114</v>
      </c>
      <c r="D37" s="18"/>
      <c r="E37" s="26" t="s">
        <v>115</v>
      </c>
      <c r="F37" s="8" t="s">
        <v>170</v>
      </c>
      <c r="G37" s="29" t="s">
        <v>28</v>
      </c>
      <c r="H37" s="18" t="s">
        <v>171</v>
      </c>
      <c r="I37" s="26" t="s">
        <v>172</v>
      </c>
      <c r="J37" s="35" t="s">
        <v>31</v>
      </c>
      <c r="K37" s="10">
        <v>0</v>
      </c>
      <c r="L37" s="10" t="s">
        <v>32</v>
      </c>
      <c r="M37" s="30" t="s">
        <v>33</v>
      </c>
      <c r="N37" s="10" t="s">
        <v>173</v>
      </c>
    </row>
    <row r="38" spans="1:14" ht="135.75" thickBot="1">
      <c r="A38" s="1">
        <v>27</v>
      </c>
      <c r="B38" t="s">
        <v>174</v>
      </c>
      <c r="C38" s="2" t="s">
        <v>54</v>
      </c>
      <c r="D38" s="18"/>
      <c r="E38" s="24" t="s">
        <v>55</v>
      </c>
      <c r="F38" s="52" t="s">
        <v>175</v>
      </c>
      <c r="G38" s="29" t="s">
        <v>176</v>
      </c>
      <c r="H38" s="18" t="s">
        <v>177</v>
      </c>
      <c r="I38" s="26" t="s">
        <v>178</v>
      </c>
      <c r="J38" s="35" t="s">
        <v>179</v>
      </c>
      <c r="K38" s="54">
        <v>1000000</v>
      </c>
      <c r="L38" s="10" t="s">
        <v>180</v>
      </c>
      <c r="M38" s="30" t="s">
        <v>181</v>
      </c>
      <c r="N38" s="10" t="s">
        <v>70</v>
      </c>
    </row>
    <row r="39" spans="1:14" ht="195.75" thickBot="1">
      <c r="A39" s="1">
        <v>28</v>
      </c>
      <c r="B39" t="s">
        <v>182</v>
      </c>
      <c r="C39" s="2" t="s">
        <v>54</v>
      </c>
      <c r="D39" s="18"/>
      <c r="E39" s="24" t="s">
        <v>55</v>
      </c>
      <c r="F39" s="7" t="s">
        <v>183</v>
      </c>
      <c r="G39" s="29" t="s">
        <v>184</v>
      </c>
      <c r="H39" s="18" t="s">
        <v>185</v>
      </c>
      <c r="I39" s="26" t="s">
        <v>186</v>
      </c>
      <c r="J39" s="35" t="s">
        <v>187</v>
      </c>
      <c r="K39" s="10">
        <v>0</v>
      </c>
      <c r="L39" s="10" t="s">
        <v>45</v>
      </c>
      <c r="M39" s="30" t="s">
        <v>76</v>
      </c>
      <c r="N39" s="28" t="s">
        <v>91</v>
      </c>
    </row>
    <row r="40" spans="1:14" ht="195.75" thickBot="1">
      <c r="A40" s="1">
        <v>29</v>
      </c>
      <c r="B40" t="s">
        <v>188</v>
      </c>
      <c r="C40" s="2" t="s">
        <v>54</v>
      </c>
      <c r="D40" s="18"/>
      <c r="E40" s="24" t="s">
        <v>55</v>
      </c>
      <c r="F40" s="7" t="s">
        <v>189</v>
      </c>
      <c r="G40" s="29" t="s">
        <v>41</v>
      </c>
      <c r="H40" s="18" t="s">
        <v>190</v>
      </c>
      <c r="I40" s="26" t="s">
        <v>191</v>
      </c>
      <c r="J40" s="35" t="s">
        <v>187</v>
      </c>
      <c r="K40" s="10">
        <v>0</v>
      </c>
      <c r="L40" s="10" t="s">
        <v>45</v>
      </c>
      <c r="M40" s="30" t="s">
        <v>76</v>
      </c>
      <c r="N40" s="28" t="s">
        <v>91</v>
      </c>
    </row>
    <row r="41" spans="1:14" ht="195.75" thickBot="1">
      <c r="A41" s="1">
        <v>30</v>
      </c>
      <c r="B41" t="s">
        <v>192</v>
      </c>
      <c r="C41" s="2" t="s">
        <v>54</v>
      </c>
      <c r="D41" s="18"/>
      <c r="E41" s="24" t="s">
        <v>55</v>
      </c>
      <c r="F41" s="7" t="s">
        <v>193</v>
      </c>
      <c r="G41" s="29" t="s">
        <v>41</v>
      </c>
      <c r="H41" s="18" t="s">
        <v>194</v>
      </c>
      <c r="I41" s="26" t="s">
        <v>195</v>
      </c>
      <c r="J41" s="35" t="s">
        <v>75</v>
      </c>
      <c r="K41" s="10">
        <v>0</v>
      </c>
      <c r="L41" s="10" t="s">
        <v>45</v>
      </c>
      <c r="M41" s="30" t="s">
        <v>76</v>
      </c>
      <c r="N41" s="28" t="s">
        <v>91</v>
      </c>
    </row>
    <row r="42" spans="1:14" ht="409.6" thickBot="1">
      <c r="A42" s="1">
        <v>31</v>
      </c>
      <c r="B42" t="s">
        <v>196</v>
      </c>
      <c r="C42" s="2" t="s">
        <v>54</v>
      </c>
      <c r="D42" s="18"/>
      <c r="E42" s="24" t="s">
        <v>55</v>
      </c>
      <c r="F42" s="7" t="s">
        <v>197</v>
      </c>
      <c r="G42" s="41" t="s">
        <v>28</v>
      </c>
      <c r="H42" s="18" t="s">
        <v>198</v>
      </c>
      <c r="I42" s="26" t="s">
        <v>59</v>
      </c>
      <c r="J42" s="35" t="s">
        <v>60</v>
      </c>
      <c r="K42" s="10" t="s">
        <v>199</v>
      </c>
      <c r="L42" s="10" t="s">
        <v>62</v>
      </c>
      <c r="M42" s="30" t="s">
        <v>63</v>
      </c>
      <c r="N42" s="10" t="s">
        <v>200</v>
      </c>
    </row>
    <row r="43" spans="1:14" ht="195.75" thickBot="1">
      <c r="A43" s="1">
        <v>32</v>
      </c>
      <c r="B43" t="s">
        <v>201</v>
      </c>
      <c r="C43" s="2" t="s">
        <v>202</v>
      </c>
      <c r="D43" s="18"/>
      <c r="E43" s="26" t="s">
        <v>203</v>
      </c>
      <c r="F43" s="7" t="s">
        <v>204</v>
      </c>
      <c r="G43" s="29" t="s">
        <v>105</v>
      </c>
      <c r="H43" s="18" t="s">
        <v>205</v>
      </c>
      <c r="I43" s="26" t="s">
        <v>206</v>
      </c>
      <c r="J43" s="37" t="s">
        <v>75</v>
      </c>
      <c r="K43" s="10">
        <v>0</v>
      </c>
      <c r="L43" s="10" t="s">
        <v>45</v>
      </c>
      <c r="M43" s="30" t="s">
        <v>76</v>
      </c>
      <c r="N43" s="28" t="s">
        <v>137</v>
      </c>
    </row>
    <row r="44" spans="1:14" ht="195.75" thickBot="1">
      <c r="A44" s="1">
        <v>33</v>
      </c>
      <c r="B44" t="s">
        <v>207</v>
      </c>
      <c r="C44" s="2" t="s">
        <v>114</v>
      </c>
      <c r="D44" s="18"/>
      <c r="E44" s="26" t="s">
        <v>115</v>
      </c>
      <c r="F44" s="7" t="s">
        <v>208</v>
      </c>
      <c r="G44" s="29" t="s">
        <v>209</v>
      </c>
      <c r="H44" s="18" t="s">
        <v>210</v>
      </c>
      <c r="I44" s="44" t="s">
        <v>211</v>
      </c>
      <c r="J44" s="35" t="s">
        <v>75</v>
      </c>
      <c r="K44" s="10">
        <v>0</v>
      </c>
      <c r="L44" s="10" t="s">
        <v>45</v>
      </c>
      <c r="M44" s="30" t="s">
        <v>76</v>
      </c>
      <c r="N44" s="28" t="s">
        <v>137</v>
      </c>
    </row>
    <row r="45" spans="1:14" ht="135.75" thickBot="1">
      <c r="A45" s="1">
        <v>34</v>
      </c>
      <c r="B45" t="s">
        <v>212</v>
      </c>
      <c r="C45" s="2" t="s">
        <v>202</v>
      </c>
      <c r="D45" s="18"/>
      <c r="E45" s="26" t="s">
        <v>203</v>
      </c>
      <c r="F45" s="9" t="s">
        <v>213</v>
      </c>
      <c r="G45" s="29" t="s">
        <v>57</v>
      </c>
      <c r="H45" s="5" t="s">
        <v>214</v>
      </c>
      <c r="I45" s="44" t="s">
        <v>215</v>
      </c>
      <c r="J45" s="35" t="s">
        <v>44</v>
      </c>
      <c r="K45" s="10">
        <v>4694492</v>
      </c>
      <c r="L45" s="10" t="s">
        <v>45</v>
      </c>
      <c r="M45" s="30" t="s">
        <v>46</v>
      </c>
      <c r="N45" s="10" t="s">
        <v>70</v>
      </c>
    </row>
    <row r="46" spans="1:14" ht="90.75" thickBot="1">
      <c r="A46" s="1">
        <v>35</v>
      </c>
      <c r="B46" t="s">
        <v>216</v>
      </c>
      <c r="C46" s="2" t="s">
        <v>202</v>
      </c>
      <c r="D46" s="18"/>
      <c r="E46" s="26" t="s">
        <v>203</v>
      </c>
      <c r="F46" s="9" t="s">
        <v>217</v>
      </c>
      <c r="G46" s="29" t="s">
        <v>57</v>
      </c>
      <c r="H46" s="5" t="s">
        <v>218</v>
      </c>
      <c r="I46" s="44" t="s">
        <v>219</v>
      </c>
      <c r="J46" s="35" t="s">
        <v>31</v>
      </c>
      <c r="K46" s="10">
        <v>0</v>
      </c>
      <c r="L46" s="10" t="s">
        <v>32</v>
      </c>
      <c r="M46" s="30" t="s">
        <v>33</v>
      </c>
      <c r="N46" s="10" t="s">
        <v>34</v>
      </c>
    </row>
    <row r="47" spans="1:14" ht="120.75" thickBot="1">
      <c r="A47" s="1">
        <v>36</v>
      </c>
      <c r="B47" t="s">
        <v>220</v>
      </c>
      <c r="C47" s="2" t="s">
        <v>202</v>
      </c>
      <c r="D47" s="18"/>
      <c r="E47" s="26" t="s">
        <v>203</v>
      </c>
      <c r="F47" s="9" t="s">
        <v>221</v>
      </c>
      <c r="G47" s="29" t="s">
        <v>57</v>
      </c>
      <c r="H47" s="5" t="s">
        <v>222</v>
      </c>
      <c r="I47" s="44" t="s">
        <v>223</v>
      </c>
      <c r="J47" s="35" t="s">
        <v>147</v>
      </c>
      <c r="K47" s="10">
        <v>0</v>
      </c>
      <c r="L47" s="10" t="s">
        <v>224</v>
      </c>
      <c r="M47" s="30" t="s">
        <v>225</v>
      </c>
      <c r="N47" s="10" t="s">
        <v>70</v>
      </c>
    </row>
    <row r="48" spans="1:14" ht="135.75" thickBot="1">
      <c r="A48" s="1">
        <v>37</v>
      </c>
      <c r="B48" t="s">
        <v>226</v>
      </c>
      <c r="C48" s="2" t="s">
        <v>202</v>
      </c>
      <c r="D48" s="18"/>
      <c r="E48" s="26" t="s">
        <v>203</v>
      </c>
      <c r="F48" s="55" t="s">
        <v>227</v>
      </c>
      <c r="G48" s="29" t="s">
        <v>209</v>
      </c>
      <c r="H48" s="45" t="s">
        <v>228</v>
      </c>
      <c r="I48" s="44" t="s">
        <v>229</v>
      </c>
      <c r="J48" s="56" t="s">
        <v>230</v>
      </c>
      <c r="K48" s="54">
        <v>500000</v>
      </c>
      <c r="L48" s="10" t="s">
        <v>180</v>
      </c>
      <c r="M48" s="30" t="s">
        <v>181</v>
      </c>
      <c r="N48" s="10" t="s">
        <v>70</v>
      </c>
    </row>
    <row r="49" spans="1:257" s="20" customFormat="1" ht="90.75" thickBot="1">
      <c r="A49" s="1">
        <v>38</v>
      </c>
      <c r="B49" t="s">
        <v>231</v>
      </c>
      <c r="C49" s="11" t="s">
        <v>202</v>
      </c>
      <c r="D49" s="19"/>
      <c r="E49" s="26" t="s">
        <v>203</v>
      </c>
      <c r="F49" s="9" t="s">
        <v>232</v>
      </c>
      <c r="G49" s="42" t="s">
        <v>28</v>
      </c>
      <c r="H49" s="5" t="s">
        <v>233</v>
      </c>
      <c r="I49" s="27" t="s">
        <v>234</v>
      </c>
      <c r="J49" s="35" t="s">
        <v>235</v>
      </c>
      <c r="K49" s="23">
        <v>0</v>
      </c>
      <c r="L49" s="10" t="s">
        <v>236</v>
      </c>
      <c r="M49" s="30" t="s">
        <v>237</v>
      </c>
      <c r="N49" s="4" t="s">
        <v>70</v>
      </c>
    </row>
    <row r="50" spans="1:257" ht="135.75" thickBot="1">
      <c r="A50" s="1">
        <v>39</v>
      </c>
      <c r="B50" t="s">
        <v>238</v>
      </c>
      <c r="C50" s="2" t="s">
        <v>54</v>
      </c>
      <c r="D50" s="18"/>
      <c r="E50" s="24" t="s">
        <v>55</v>
      </c>
      <c r="F50" s="52" t="s">
        <v>239</v>
      </c>
      <c r="G50" s="29" t="s">
        <v>105</v>
      </c>
      <c r="H50" s="18" t="s">
        <v>240</v>
      </c>
      <c r="I50" s="28" t="s">
        <v>241</v>
      </c>
      <c r="J50" s="35" t="s">
        <v>230</v>
      </c>
      <c r="K50" s="54">
        <v>60000000</v>
      </c>
      <c r="L50" s="10" t="s">
        <v>180</v>
      </c>
      <c r="M50" s="30" t="s">
        <v>181</v>
      </c>
      <c r="N50" s="10" t="s">
        <v>70</v>
      </c>
    </row>
    <row r="51" spans="1:257" ht="195.75" thickBot="1">
      <c r="A51" s="1">
        <v>40</v>
      </c>
      <c r="B51" t="s">
        <v>242</v>
      </c>
      <c r="C51" s="2" t="s">
        <v>54</v>
      </c>
      <c r="D51" s="18"/>
      <c r="E51" s="24" t="s">
        <v>55</v>
      </c>
      <c r="F51" s="7" t="s">
        <v>243</v>
      </c>
      <c r="G51" s="29" t="s">
        <v>57</v>
      </c>
      <c r="H51" s="18" t="s">
        <v>244</v>
      </c>
      <c r="I51" s="28" t="s">
        <v>245</v>
      </c>
      <c r="J51" s="38" t="s">
        <v>246</v>
      </c>
      <c r="K51" s="10">
        <v>0</v>
      </c>
      <c r="L51" s="10" t="s">
        <v>45</v>
      </c>
      <c r="M51" s="30" t="s">
        <v>76</v>
      </c>
      <c r="N51" s="59" t="s">
        <v>247</v>
      </c>
    </row>
    <row r="52" spans="1:257" ht="195.75" thickBot="1">
      <c r="A52" s="1">
        <v>41</v>
      </c>
      <c r="B52" t="s">
        <v>248</v>
      </c>
      <c r="C52" s="2" t="s">
        <v>54</v>
      </c>
      <c r="D52" s="18"/>
      <c r="E52" s="24" t="s">
        <v>55</v>
      </c>
      <c r="F52" s="7" t="s">
        <v>249</v>
      </c>
      <c r="G52" s="29" t="s">
        <v>123</v>
      </c>
      <c r="H52" s="18" t="s">
        <v>250</v>
      </c>
      <c r="I52" s="28" t="s">
        <v>251</v>
      </c>
      <c r="J52" s="39" t="s">
        <v>75</v>
      </c>
      <c r="K52" s="10">
        <v>0</v>
      </c>
      <c r="L52" s="10" t="s">
        <v>45</v>
      </c>
      <c r="M52" s="30" t="s">
        <v>76</v>
      </c>
      <c r="N52" s="58" t="s">
        <v>247</v>
      </c>
    </row>
    <row r="53" spans="1:257" ht="195.75" thickBot="1">
      <c r="A53" s="1">
        <v>42</v>
      </c>
      <c r="B53" t="s">
        <v>252</v>
      </c>
      <c r="C53" s="2" t="s">
        <v>114</v>
      </c>
      <c r="D53" s="18"/>
      <c r="E53" s="18" t="s">
        <v>115</v>
      </c>
      <c r="F53" s="7" t="s">
        <v>253</v>
      </c>
      <c r="G53" s="29" t="s">
        <v>184</v>
      </c>
      <c r="H53" s="18" t="s">
        <v>254</v>
      </c>
      <c r="I53" s="28" t="s">
        <v>255</v>
      </c>
      <c r="J53" s="40" t="s">
        <v>75</v>
      </c>
      <c r="K53" s="57">
        <v>0</v>
      </c>
      <c r="L53" s="10" t="s">
        <v>45</v>
      </c>
      <c r="M53" s="30" t="s">
        <v>76</v>
      </c>
      <c r="N53" s="58" t="s">
        <v>91</v>
      </c>
    </row>
    <row r="54" spans="1:257" ht="135.75" thickBot="1">
      <c r="A54" s="1">
        <v>43</v>
      </c>
      <c r="B54" t="s">
        <v>256</v>
      </c>
      <c r="C54" s="2" t="s">
        <v>97</v>
      </c>
      <c r="D54" s="18" t="s">
        <v>257</v>
      </c>
      <c r="E54" s="18" t="s">
        <v>99</v>
      </c>
      <c r="F54" s="7" t="s">
        <v>258</v>
      </c>
      <c r="G54" s="29" t="s">
        <v>117</v>
      </c>
      <c r="H54" s="18" t="s">
        <v>259</v>
      </c>
      <c r="I54" s="28" t="s">
        <v>260</v>
      </c>
      <c r="J54" s="40" t="s">
        <v>230</v>
      </c>
      <c r="K54" s="57" t="s">
        <v>261</v>
      </c>
      <c r="L54" s="10" t="s">
        <v>180</v>
      </c>
      <c r="M54" s="43" t="s">
        <v>181</v>
      </c>
      <c r="N54" s="58" t="s">
        <v>70</v>
      </c>
    </row>
    <row r="55" spans="1:257" ht="135.75" thickBot="1">
      <c r="A55" s="1">
        <v>44</v>
      </c>
      <c r="B55" t="s">
        <v>262</v>
      </c>
      <c r="C55" s="2" t="s">
        <v>97</v>
      </c>
      <c r="D55" s="18" t="s">
        <v>257</v>
      </c>
      <c r="E55" s="18" t="s">
        <v>99</v>
      </c>
      <c r="F55" s="55" t="s">
        <v>263</v>
      </c>
      <c r="G55" s="29" t="s">
        <v>117</v>
      </c>
      <c r="H55" s="25" t="s">
        <v>264</v>
      </c>
      <c r="I55" s="28" t="s">
        <v>265</v>
      </c>
      <c r="J55" s="35" t="s">
        <v>147</v>
      </c>
      <c r="K55" s="57">
        <f>2500000*8</f>
        <v>20000000</v>
      </c>
      <c r="L55" s="30" t="s">
        <v>180</v>
      </c>
      <c r="M55" s="30" t="s">
        <v>181</v>
      </c>
      <c r="N55" s="10" t="s">
        <v>70</v>
      </c>
    </row>
    <row r="56" spans="1:257" ht="210.75" thickBot="1">
      <c r="A56" s="1">
        <v>45</v>
      </c>
      <c r="B56" t="s">
        <v>266</v>
      </c>
      <c r="C56" s="2" t="s">
        <v>79</v>
      </c>
      <c r="D56" s="18"/>
      <c r="E56" s="24" t="s">
        <v>80</v>
      </c>
      <c r="F56" s="7" t="s">
        <v>267</v>
      </c>
      <c r="G56" s="29" t="s">
        <v>28</v>
      </c>
      <c r="H56" s="18" t="s">
        <v>268</v>
      </c>
      <c r="I56" s="28" t="s">
        <v>269</v>
      </c>
      <c r="J56" s="35" t="s">
        <v>31</v>
      </c>
      <c r="K56" s="10">
        <v>0</v>
      </c>
      <c r="L56" s="30" t="s">
        <v>32</v>
      </c>
      <c r="M56" s="30" t="s">
        <v>33</v>
      </c>
      <c r="N56" s="10" t="s">
        <v>34</v>
      </c>
    </row>
    <row r="60" spans="1:257">
      <c r="K60" s="48"/>
      <c r="L60" s="15"/>
      <c r="M60" s="21"/>
      <c r="IW60" s="22"/>
    </row>
    <row r="61" spans="1:257">
      <c r="K61" s="48"/>
      <c r="L61" s="15"/>
      <c r="M61" s="21"/>
      <c r="IW61" s="22"/>
    </row>
    <row r="62" spans="1:257">
      <c r="K62" s="48"/>
      <c r="L62" s="15"/>
      <c r="M62" s="21"/>
      <c r="IW62" s="22"/>
    </row>
    <row r="63" spans="1:257">
      <c r="K63" s="48"/>
      <c r="L63" s="15"/>
      <c r="M63" s="21"/>
      <c r="N63" s="62"/>
      <c r="IW63" s="22"/>
    </row>
    <row r="64" spans="1:257">
      <c r="K64" s="48"/>
      <c r="L64" s="15"/>
      <c r="M64" s="21"/>
      <c r="N64" s="62"/>
      <c r="IW64" s="22"/>
    </row>
    <row r="65" spans="11:13">
      <c r="K65" s="48"/>
      <c r="L65" s="15"/>
      <c r="M65" s="21"/>
    </row>
    <row r="351000" spans="1:2">
      <c r="A351000" t="s">
        <v>24</v>
      </c>
      <c r="B351000" t="s">
        <v>209</v>
      </c>
    </row>
    <row r="351001" spans="1:2">
      <c r="A351001" t="s">
        <v>79</v>
      </c>
      <c r="B351001" t="s">
        <v>155</v>
      </c>
    </row>
    <row r="351002" spans="1:2">
      <c r="A351002" t="s">
        <v>114</v>
      </c>
      <c r="B351002" t="s">
        <v>134</v>
      </c>
    </row>
    <row r="351003" spans="1:2">
      <c r="A351003" t="s">
        <v>202</v>
      </c>
      <c r="B351003" t="s">
        <v>123</v>
      </c>
    </row>
    <row r="351004" spans="1:2">
      <c r="A351004" t="s">
        <v>97</v>
      </c>
      <c r="B351004" t="s">
        <v>184</v>
      </c>
    </row>
    <row r="351005" spans="1:2">
      <c r="A351005" t="s">
        <v>54</v>
      </c>
      <c r="B351005" t="s">
        <v>57</v>
      </c>
    </row>
    <row r="351006" spans="1:2">
      <c r="B351006" t="s">
        <v>41</v>
      </c>
    </row>
    <row r="351007" spans="1:2">
      <c r="B351007" t="s">
        <v>176</v>
      </c>
    </row>
    <row r="351008" spans="1:2">
      <c r="B351008" t="s">
        <v>270</v>
      </c>
    </row>
    <row r="351009" spans="2:2">
      <c r="B351009" t="s">
        <v>105</v>
      </c>
    </row>
    <row r="351010" spans="2:2">
      <c r="B351010" t="s">
        <v>117</v>
      </c>
    </row>
    <row r="351011" spans="2:2">
      <c r="B351011" t="s">
        <v>28</v>
      </c>
    </row>
  </sheetData>
  <autoFilter ref="A11:IV56" xr:uid="{00000000-0001-0000-0000-000000000000}"/>
  <mergeCells count="2">
    <mergeCell ref="B9:N9"/>
    <mergeCell ref="N63:N64"/>
  </mergeCells>
  <phoneticPr fontId="6" type="noConversion"/>
  <dataValidations xWindow="771" yWindow="258" count="8">
    <dataValidation type="textLength" allowBlank="1" showInputMessage="1" showErrorMessage="1" errorTitle="Entrada no válida" error="Escriba un texto " promptTitle="Cualquier contenido" prompt=" &quot;Escriba la meta , esta debe ser coherente con la actividad planteada&quot;" sqref="H12 H19" xr:uid="{00000000-0002-0000-0000-000002000000}">
      <formula1>0</formula1>
      <formula2>4000</formula2>
    </dataValidation>
    <dataValidation type="textLength" allowBlank="1" showInputMessage="1" showErrorMessage="1" errorTitle="Entrada no válida" error="Escriba un texto " promptTitle="Cualquier contenido" prompt=" Este indicador debe pertmitir hacer un seguimiento a la meta de la casilla &quot; META DE LA ACTIVIDAD&quot; y debe ser una formula. Ej: (% de dispositivos instlados/# de dispositivos a instalar)*100" sqref="I12" xr:uid="{00000000-0002-0000-0000-000003000000}">
      <formula1>0</formula1>
      <formula2>4000</formula2>
    </dataValidation>
    <dataValidation type="decimal" allowBlank="1" showInputMessage="1" showErrorMessage="1" errorTitle="Entrada no válida" error="Por favor escriba un número" promptTitle="Escriba un número en esta casilla" prompt=" &quot;Escriba el monto asignado para la realización de esta actividad en pesos colombianos&quot;" sqref="K12" xr:uid="{00000000-0002-0000-0000-000005000000}">
      <formula1>-9223372036854770000</formula1>
      <formula2>9223372036854770000</formula2>
    </dataValidation>
    <dataValidation type="textLength" allowBlank="1" showInputMessage="1" showErrorMessage="1" errorTitle="Entrada no válida" error="Escriba un texto " promptTitle="Cualquier contenido" prompt=" &quot;Diligencie la meta del plan de desarrollo vigente&quot;" sqref="L12:L13 L15 L17 L19 L22:L23 L34:L35 L37 L46 L56 L25" xr:uid="{00000000-0002-0000-0000-000006000000}">
      <formula1>0</formula1>
      <formula2>4000</formula2>
    </dataValidation>
    <dataValidation type="textLength" allowBlank="1" showInputMessage="1" showErrorMessage="1" errorTitle="Entrada no válida" error="Escriba un texto " promptTitle="Cualquier contenido" prompt=" &quot;Diligencie la meta proyecto de inversión&quot;" sqref="M56 M19 M15 M34:M35 M37 M46 M12:M13 M22:M23 M17 M25" xr:uid="{00000000-0002-0000-0000-000007000000}">
      <formula1>0</formula1>
      <formula2>4000</formula2>
    </dataValidation>
    <dataValidation type="textLength" allowBlank="1" showInputMessage="1" showErrorMessage="1" errorTitle="Entrada no válida" error="Escriba un texto " promptTitle="Cualquier contenido" prompt=" &quot;Escriba las observaciones necesarias para aclarar particularidades de la actividad&quot;" sqref="N17" xr:uid="{00000000-0002-0000-0000-000008000000}">
      <formula1>0</formula1>
      <formula2>4000</formula2>
    </dataValidation>
    <dataValidation type="list" allowBlank="1" showInputMessage="1" showErrorMessage="1" errorTitle="Entrada no válida" error="Por favor seleccione un elemento de la lista" promptTitle="Seleccione un elemento de la lista" prompt=" &quot; Seleccione el programa de gestión ambiental&quot;" sqref="C12:C56" xr:uid="{00000000-0002-0000-0000-000000000000}">
      <formula1>$A$350999:$A$351005</formula1>
    </dataValidation>
    <dataValidation type="list" allowBlank="1" showInputMessage="1" showErrorMessage="1" errorTitle="Entrada no válida" error="Por favor seleccione un elemento de la lista" promptTitle="Seleccione un elemento de la lista" prompt=" Seleccionar de la lista desplegable el mes el cual se realizará la actividad." sqref="G12:G56" xr:uid="{00000000-0002-0000-0000-000001000000}">
      <formula1>$B$350999:$B$351011</formula1>
    </dataValidation>
  </dataValidations>
  <pageMargins left="0.7" right="0.7" top="0.75" bottom="0.75" header="0.3" footer="0.3"/>
  <pageSetup fitToHeight="0"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5ECD6AA-48FB-4AC6-B26A-0C08C8086057}"/>
</file>

<file path=customXml/itemProps2.xml><?xml version="1.0" encoding="utf-8"?>
<ds:datastoreItem xmlns:ds="http://schemas.openxmlformats.org/officeDocument/2006/customXml" ds:itemID="{D3798ED4-C94B-47CA-85A2-AB3E761CAC93}"/>
</file>

<file path=customXml/itemProps3.xml><?xml version="1.0" encoding="utf-8"?>
<ds:datastoreItem xmlns:ds="http://schemas.openxmlformats.org/officeDocument/2006/customXml" ds:itemID="{1EBBA444-4610-4B4E-A716-B158709E18E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2024-06-12T19:28:36Z</dcterms:created>
  <dcterms:modified xsi:type="dcterms:W3CDTF">2026-03-25T14:56:48Z</dcterms:modified>
  <cp:category/>
  <cp:contentStatus/>
</cp:coreProperties>
</file>