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SUS\Documents\Documentos\"/>
    </mc:Choice>
  </mc:AlternateContent>
  <xr:revisionPtr revIDLastSave="0" documentId="8_{664A6F36-2552-4D8B-A9EA-FF190D0BF95B}" xr6:coauthVersionLast="47" xr6:coauthVersionMax="47" xr10:uidLastSave="{00000000-0000-0000-0000-000000000000}"/>
  <bookViews>
    <workbookView xWindow="-120" yWindow="-120" windowWidth="20730" windowHeight="11160" xr2:uid="{00000000-000D-0000-FFFF-FFFF00000000}"/>
  </bookViews>
  <sheets>
    <sheet name="Menú" sheetId="8" r:id="rId1"/>
    <sheet name="1. SEGUIMIENTO MRC " sheetId="1" r:id="rId2"/>
    <sheet name="1. RIESGO CORRUPCIÓN " sheetId="2" r:id="rId3"/>
    <sheet name="2.RACIONALIZACIÓN DE TRAMITES " sheetId="6" r:id="rId4"/>
    <sheet name="3. RENDICIÓN DE CUENTAS" sheetId="7" r:id="rId5"/>
    <sheet name="4.MM ATENCIÓN CIUDADANO" sheetId="3" r:id="rId6"/>
    <sheet name="5.TRANSPARENCIA" sheetId="4" r:id="rId7"/>
    <sheet name="6. PLAN GEST INTEGR " sheetId="5" r:id="rId8"/>
  </sheets>
  <externalReferences>
    <externalReference r:id="rId9"/>
    <externalReference r:id="rId10"/>
  </externalReferences>
  <definedNames>
    <definedName name="_xlnm._FilterDatabase" localSheetId="2" hidden="1">'1. RIESGO CORRUPCIÓN '!$P$16:$AM$58</definedName>
    <definedName name="_xlnm._FilterDatabase" localSheetId="3" hidden="1">'2.RACIONALIZACIÓN DE TRAMITES '!$A$4:$W$4</definedName>
    <definedName name="_xlnm._FilterDatabase" localSheetId="4" hidden="1">'3. RENDICIÓN DE CUENTAS'!$B$5:$J$15</definedName>
    <definedName name="_xlnm._FilterDatabase" localSheetId="5" hidden="1">'4.MM ATENCIÓN CIUDADANO'!$A$1:$J$13</definedName>
    <definedName name="_xlnm._FilterDatabase" localSheetId="6" hidden="1">'5.TRANSPARENCIA'!$A$1:$J$16</definedName>
    <definedName name="_xlnm.Print_Area" localSheetId="2">'1. RIESGO CORRUPCIÓN '!$A$1:$AT$62</definedName>
    <definedName name="_xlnm.Print_Area" localSheetId="1">'1. SEGUIMIENTO MRC '!$A$1:$M$17</definedName>
    <definedName name="_xlnm.Print_Area" localSheetId="3">'2.RACIONALIZACIÓN DE TRAMITES '!$A$1:$W$28</definedName>
    <definedName name="_xlnm.Print_Area" localSheetId="4">'3. RENDICIÓN DE CUENTAS'!$A$1:$O$16</definedName>
    <definedName name="_xlnm.Print_Area" localSheetId="5">'4.MM ATENCIÓN CIUDADANO'!$A$1:$O$14</definedName>
    <definedName name="_xlnm.Print_Area" localSheetId="6">'5.TRANSPARENCIA'!$A$1:$O$17</definedName>
    <definedName name="_xlnm.Print_Area" localSheetId="7">'6. PLAN GEST INTEGR '!#REF!</definedName>
    <definedName name="Estado" localSheetId="3">'2.RACIONALIZACIÓN DE TRAMITES '!#REF!</definedName>
    <definedName name="Estado" localSheetId="4">#REF!</definedName>
    <definedName name="Estado" localSheetId="5">'[1]2.RACIONALIZACIÓN DE TRAMITES '!$P$10:$P$39</definedName>
    <definedName name="Estado" localSheetId="6">'[2]2.RACIONALIZACIÓN DE TRAMITES '!$Q$10:$Q$62</definedName>
    <definedName name="Estado" localSheetId="7">#REF!</definedName>
    <definedName name="Estado">#REF!</definedName>
    <definedName name="INTEGRIDAD" localSheetId="5">#REF!</definedName>
    <definedName name="INTEGRIDAD" localSheetId="7">#REF!</definedName>
    <definedName name="INTEGRIDAD">#REF!</definedName>
    <definedName name="_xlnm.Print_Titles" localSheetId="3">'2.RACIONALIZACIÓN DE TRAMITES '!$1:$4</definedName>
    <definedName name="_xlnm.Print_Titles" localSheetId="4">'3. RENDICIÓN DE CUENTAS'!$1:$5</definedName>
    <definedName name="_xlnm.Print_Titles" localSheetId="5">'4.MM ATENCIÓN CIUDADANO'!$1:$4</definedName>
    <definedName name="_xlnm.Print_Titles" localSheetId="6">'5.TRANSPARENCIA'!$1:$5</definedName>
    <definedName name="_xlnm.Print_Titles" localSheetId="7">'6. PLAN GEST INTEGR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8" l="1"/>
  <c r="E44" i="8"/>
  <c r="C44" i="8"/>
  <c r="K20" i="5"/>
  <c r="C13" i="8"/>
  <c r="S28" i="6"/>
  <c r="C9" i="8" s="1"/>
  <c r="L17" i="1"/>
  <c r="C8" i="8"/>
  <c r="K14" i="3" l="1"/>
  <c r="C11" i="8" s="1"/>
  <c r="K16" i="7"/>
  <c r="C10" i="8" s="1"/>
  <c r="K17" i="4"/>
  <c r="C12" i="8" s="1"/>
  <c r="C1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4" authorId="0" shapeId="0" xr:uid="{8C2D3455-4F69-4956-BDFC-0E58B89F439A}">
      <text>
        <r>
          <rPr>
            <b/>
            <sz val="9"/>
            <color indexed="81"/>
            <rFont val="Tahoma"/>
            <family val="2"/>
          </rPr>
          <t>Identifique el tipo de racionalización:
1. Normativa.
2. Administrativa.
3. Tecnológica.</t>
        </r>
        <r>
          <rPr>
            <sz val="9"/>
            <color indexed="81"/>
            <rFont val="Tahoma"/>
            <family val="2"/>
          </rPr>
          <t xml:space="preserve">
</t>
        </r>
      </text>
    </comment>
  </commentList>
</comments>
</file>

<file path=xl/sharedStrings.xml><?xml version="1.0" encoding="utf-8"?>
<sst xmlns="http://schemas.openxmlformats.org/spreadsheetml/2006/main" count="1732" uniqueCount="796">
  <si>
    <t>SEGUIMIENTO PLAN ANTICORRUPCIÓN Y DE ATENCIÓN AL CIUDADANO - PAAC Y MAPA DE RIESGOS DE CORRUPCIÓN
2023</t>
  </si>
  <si>
    <t>OFICINA DE CONTROL INTERNO SED</t>
  </si>
  <si>
    <t>OBJETIVO:</t>
  </si>
  <si>
    <t>Realizar seguimiento y control a la implementación y a los avances de las actividades establecidas en el Plan Anticorrupción y de Atención al Ciudadano y al Mapa de Riesgos de Corrupción Versión 2, establecido por la Secretaría de Educación del Distrito - SED para la vigencia 2023.</t>
  </si>
  <si>
    <t xml:space="preserve">ALCANCE:  </t>
  </si>
  <si>
    <t>Verificar el cumplimiento y avance de las actividades formuladas en el Plan Anticorrupción y de Atención al Ciudadano – PAAC  2023; así como, los controles y actividades preventivas establecidas en el Mapa de Riesgos de Corrupción.</t>
  </si>
  <si>
    <t>No. 
ACTIVIDADES</t>
  </si>
  <si>
    <t>COMPONENTES PLAN ANTICORRUPCIÓN Y ATENCIÓN AL CIUDADANO VIGENCIA 2023</t>
  </si>
  <si>
    <t>% DE AVANCE DE CUMPLIMIENTO DE LAS ACTIVIDADES</t>
  </si>
  <si>
    <t>Componente 1 Seguimiento a Mapa de Riesgos de Corrupción</t>
  </si>
  <si>
    <t>Componente 2. Racionalización de Trámites</t>
  </si>
  <si>
    <t>Componente 3. Rendición de Cuentas</t>
  </si>
  <si>
    <t>Componente 4. Mecanismos para mejorar la Atención al Ciudadano</t>
  </si>
  <si>
    <t>Componente 5. Mecanismos para la Transparencia y Acceso a la Información</t>
  </si>
  <si>
    <t>Componente 6. Iniciativas Adicionales</t>
  </si>
  <si>
    <t>TOTAL DE ACTIVIDADES: 75</t>
  </si>
  <si>
    <t>MENÚ MAPA DE RIESGOS DE CORRUPCIÓN 2023</t>
  </si>
  <si>
    <t>RESULTADO DEL SEGUIMIENTO</t>
  </si>
  <si>
    <t>No. Riesgo</t>
  </si>
  <si>
    <t>Riesgo</t>
  </si>
  <si>
    <t xml:space="preserve">No. Controles </t>
  </si>
  <si>
    <t>Controles con observación por diseño de control</t>
  </si>
  <si>
    <t>Controles con observación por cumplimiento parcial a la actividad.</t>
  </si>
  <si>
    <t>Posibilidad de favorecimientos en el pago de las nóminas y manipulación de éstas por parte de los funcionarios y contratistas para beneficio propio o de otros.</t>
  </si>
  <si>
    <t>Posibilidad de recibir o solicitar cualquier dádiva o beneficio  con el fin de tramitar prestaciones sociales en pro de favorecer un tercero</t>
  </si>
  <si>
    <t>Posibilidad de favorecer el nombramiento de  docentes provisionales  en el ejercicio de las funciones del cargo,  que no cumplan con los requisitos, en beneficio propio y/o de un tercero.</t>
  </si>
  <si>
    <t>Posibilidad de la expedición del acto administrativo de inscripción, ascenso o mejoramiento salarial, sin el lleno de los requisitos, para favorecer a un tercero (docente).</t>
  </si>
  <si>
    <t xml:space="preserve">Posibilidad de recibir o solicitar cualquier dadiva o beneficio en nombre propio o de un tercero con el fin de atender las solicitudes de trámites y servicios fuera de los lineamientos establecidos.
</t>
  </si>
  <si>
    <t xml:space="preserve">Posibilidad de generar el trámite de legalización de documentos con destino al Exterior sin el cumplimiento de los requisitos, en beneficio propio o de un tercero.
</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</si>
  <si>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</si>
  <si>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 xml:space="preserve">Posibilidad de recibir o solicitar dádivas o beneficio en nombre propio o de un tercero, con el fin de obtener provecho  en la  recepción de adquisiones en mal estado, o que no cumpla con los especificaciones técnicas establecidas    </t>
  </si>
  <si>
    <t>Posibilidad de recibir o solicitar dádivas o beneficio en nombre propio o de un tercero, con el fin de obtener provecho  en la  selección de proveedores para la atención de siniestros</t>
  </si>
  <si>
    <t>Posibilidad de recibir o solicitar dádivas o beneficio en nombre propio o de un tercero, con el fin de obtener provecho de la manipulación del inventario</t>
  </si>
  <si>
    <t>Posibilidad de recibir o solicitar dádivas o beneficio en nombre propio o de terceros en cualquiera de las fases del proceso contractual de un proyecto de obra de infraestructura.</t>
  </si>
  <si>
    <t>Posibilidad de recibir o solicitar cualquier dádiva o beneficio en nombre propio o de un tercero con el fin de obtener un cupo escolar,  incumpliendo la norma.</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</si>
  <si>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</si>
  <si>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Posibilidad de recibir o solicitar cualquier dádiva o beneficio  a nombre propio o de terceros para ejercer  la representación y defensa de la entidad de forma indebida.</t>
  </si>
  <si>
    <t xml:space="preserve">Posibilidad de recibir o solicitar cualquier dádiva o beneficio a nombre propio o de terceros, con el fin de manipular la información o documentación para beneficio privado </t>
  </si>
  <si>
    <t>Posibilidad de recibir o solicitar cualquier dádiva o beneficio  a nombre propio o de terceros para manipulacion de los expedientes documentales de la entidad</t>
  </si>
  <si>
    <t xml:space="preserve">Posibilidad de recibir o solicitar cualquier dádiva o beneficio  a nombre propio o de terceros con el fin de  modificar las condiciones de los pliegos y  favorecer a un oferente en particular  </t>
  </si>
  <si>
    <t xml:space="preserve">Posibilidad de manipular las decisiones de los procesos disciplinarios para beneficio particular o de un tercero. 
</t>
  </si>
  <si>
    <t xml:space="preserve"> Posibilidad de recibir o solicitar cualquier dádiva o beneficio  a nombre propio o de terceros durante cualquier etapa del proceso de la gestión contractual con el fin de celebrar un contrato o durante su ejecución.</t>
  </si>
  <si>
    <t xml:space="preserve">Posibilidad de existencia de colusión o fraude por parte de los interesados en los procesos de selección con el fin de resultar adjudicatario de un contrato </t>
  </si>
  <si>
    <t>Posibilidad de divulgar información incompleta, confusa e inoportuna a través de los medios y canales de competencia de la Oficina Asesora de Comunicación y Prensa-OACP- para beneficio de un tercero o para intereses particulares.</t>
  </si>
  <si>
    <t xml:space="preserve">Probabilidad de que el encargado del área registre inadecuadamente la información que se genera y procesa desde la oficina de Presupuesto para el beneficio de un tercero. . </t>
  </si>
  <si>
    <t>Probabilidad de gestionar el pago de una Cuenta por Pagar a favor de un tercero incumpliendo los requisitos legales y /o los procedimientos vigentes, mediante el uso del poder por acción u omisión.</t>
  </si>
  <si>
    <t>Posibilidad de destinar recursos de las experiencias en Justicia Escolar Restaurativa -JER- , en procesos diferentes a los seleccionados y publicados a través de acto administrativo.</t>
  </si>
  <si>
    <t>Posibilidad de dilación y/o uso indebido de las decisiones en los procesos administrativos sancionatorios para beneficio de un particular y/o tercero</t>
  </si>
  <si>
    <t>Posibilidad de que se presenten reportes o quejas por direccionamiento , omisiones intencionadas o acciones sesgadas con relación a los resultados de las auditorías producto de las actividades propias del rol de evaluación independiente</t>
  </si>
  <si>
    <t>Elaboró</t>
  </si>
  <si>
    <t>SINDY PAOLA TUNJANO LESMES - Profesional OCI</t>
  </si>
  <si>
    <t>DIANA PAOLA LÓPEZ ESPAÑA - Profesional OCI</t>
  </si>
  <si>
    <t>ANDREA CAROLINA HERNÁNDEZ PARDO - Profesional OCI</t>
  </si>
  <si>
    <t>Revisó y Aprobó</t>
  </si>
  <si>
    <t>ÓSCAR ANDRÉS GARCÍA PRIETO- Jefe Oficina de Control Interno.</t>
  </si>
  <si>
    <t xml:space="preserve">     </t>
  </si>
  <si>
    <t>COMPONENTE  1: SEGUIMIENTO COMPONENTE  - MAPA DE RIESGOS DE CORRUPCIÓN 2023</t>
  </si>
  <si>
    <t xml:space="preserve"> SEGUIMIENTO OFICINA DE CONTROL INTERNO</t>
  </si>
  <si>
    <t>Entidad: SECRETARIA DE EDUCACIÓN DEL DISTRITO</t>
  </si>
  <si>
    <t>Responsable: JEFE DE LA OFICINA DE CONTROL INTERNO</t>
  </si>
  <si>
    <t>Seguimiento N°: PRIMER</t>
  </si>
  <si>
    <t>Fecha de publicación: 15/05/2023</t>
  </si>
  <si>
    <t>COMPONENTE  1. SEGUIMIENTO COMPONENTE  - MAPA DE RIESGOS DE CORRUPCIÓN 2023
 SEGUIMIENTO OFICINA DE CONTROL INTERNO</t>
  </si>
  <si>
    <t>SEGUIMIENTO DE LA OFICINA DE CONTROL INTERNO- 30 DE ABRIL DE 2023</t>
  </si>
  <si>
    <t>SUBCOMPONENTE</t>
  </si>
  <si>
    <t>ACTIVIDADES</t>
  </si>
  <si>
    <t>META O PRODUCTO</t>
  </si>
  <si>
    <t>TIPO DE META (Sumatoria o Porcentaje de ejecución por cuatrimestre (Demanda)</t>
  </si>
  <si>
    <t>META 1er CUATRIMESTRE</t>
  </si>
  <si>
    <t>META 2do CUATRIMESTRE</t>
  </si>
  <si>
    <t>META 3er CUATRIMESTRE</t>
  </si>
  <si>
    <t>INDICADOR</t>
  </si>
  <si>
    <t>RESPONSABLE</t>
  </si>
  <si>
    <t>% AVANCE</t>
  </si>
  <si>
    <t>OBSERVACIÓN</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</si>
  <si>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</si>
  <si>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</si>
  <si>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</si>
  <si>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</si>
  <si>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</si>
  <si>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</si>
  <si>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</si>
  <si>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Se evidenció que mediante memorando I-2023-49824 se realizó socialización de la política de administración del riesgo a los directivos, jefes, directores locales educativos y rectores de la Secretaria de Educación del Distrito.</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</si>
  <si>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</si>
  <si>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</si>
  <si>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</si>
  <si>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</si>
  <si>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</si>
  <si>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</si>
  <si>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La actividad no se encuentra programada para realizar en el primer cuatrimestre del 2023</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</si>
  <si>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</si>
  <si>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</si>
  <si>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</si>
  <si>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</si>
  <si>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</si>
  <si>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</si>
  <si>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</si>
  <si>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</si>
  <si>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</si>
  <si>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Nombre: Socializacion  de la publicación del borrador del Mapa de Riesgos de Corrupción 2024  en la página de la SED
Fórmula: Un  documento Mapa de riesgos de corrupción 2024 borrador socializado en página web SED</t>
  </si>
  <si>
    <t>Jefe oficina Asesora de Planeación y Jefe de Oficina Asesora de Comunicación
y Prensa</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</si>
  <si>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</si>
  <si>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</si>
  <si>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</si>
  <si>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</si>
  <si>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</si>
  <si>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Se evidenció que se publicó en la página Web de la Secretaria de Educación del Distrito el Mapa de riesgos de Corrupción 2023 versión 1 en el menú de Transparencia y Acceso a la Información el 25 de enero de 2023.</t>
  </si>
  <si>
    <t>3.3</t>
  </si>
  <si>
    <t>Divulgar   por diferentes medios el Plan Anticorrupción y de Atención al Ciudadano  a sus grupos de valor y a la ciudadanía. Se va a realizar minimo una divulgación por cada versión del PAAC.</t>
  </si>
  <si>
    <t>Utilizar diferentes medios de comunicación  como (web, intranet, correo electrónico o comunicaciones) para divulgar el PACC</t>
  </si>
  <si>
    <t>Porcentaje</t>
  </si>
  <si>
    <t>Nombre: acciones de divulgación realizadas 
Formula: Número de acciones de divulgacion  realizadas por cada versión del PAAC</t>
  </si>
  <si>
    <t>Jefe Oficina Asesora de Planeación/Oficina Asesora de Comunicación y Prensa</t>
  </si>
  <si>
    <t>Se evidenció que se realizó divulgación del Plan Anticorrupción y de Atención al Ciudadano versión 1 y versión 2 mediante memorando I-2023-11870 del 27 de enero de 2023 y I-2023-49820 del 24 de abril, respectivamente. Igualmente, se remitieron mediante correos electrónicos masivos, comunicado de Prensa SED y banner en página web e Intranet de la SED.</t>
  </si>
  <si>
    <r>
      <rPr>
        <b/>
        <sz val="10"/>
        <rFont val="Arial"/>
        <family val="2"/>
      </rPr>
      <t xml:space="preserve">Subcomponente
/proceso 4
</t>
    </r>
    <r>
      <rPr>
        <sz val="10"/>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</si>
  <si>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</si>
  <si>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</si>
  <si>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</si>
  <si>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</si>
  <si>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</si>
  <si>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t>Se evidenció que mediante memorando I-2023-49810 se programó monitoreo al PAAC 2023 v2 con las Subsecretarias y dependencias lideres de componentes o responsables de acciones componentes. Igualmente, se evidenció mediante grabación de reunión en Microsoft Tea, que el monitoreo se realizó los días   27 y 28 de abril de 2023</t>
  </si>
  <si>
    <r>
      <rPr>
        <b/>
        <sz val="10"/>
        <rFont val="Arial"/>
        <family val="2"/>
      </rPr>
      <t xml:space="preserve">Subcomponente
/proceso 5
 </t>
    </r>
    <r>
      <rPr>
        <sz val="10"/>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</si>
  <si>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</si>
  <si>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</si>
  <si>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</si>
  <si>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</si>
  <si>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</si>
  <si>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Se evidenció mediante memorando I-2023-5667 del 16 de enero de 2023 la remisión al Despacho, subsecretarias y oficinas del informe al tercer seguimiento realizado al mapa de riesgos de corrupción 2022.</t>
  </si>
  <si>
    <t>% AVANCE DE CUMPLIMIENTO DE LAS ACTIVIDADES</t>
  </si>
  <si>
    <t>COMPONENTE 1. MAPA DE RIESGOS DE CORRUPCÓN SED 2023
MATRIZ SEGUIMIENTO MAPA DE RIESGOS DE CORRUPCIÓN</t>
  </si>
  <si>
    <t>Fecha de publicación: 15/01/2023</t>
  </si>
  <si>
    <t>PRIMER SEGUIMIENTO</t>
  </si>
  <si>
    <t>¿Se adelantó seguimiento al Mapa de Riesgos de Corrupción?</t>
  </si>
  <si>
    <t>SI</t>
  </si>
  <si>
    <t>NO</t>
  </si>
  <si>
    <t>x</t>
  </si>
  <si>
    <t>MAPA DE RIESGOS DE CORRUPCIÓN</t>
  </si>
  <si>
    <t>CONTROLES DEBILES</t>
  </si>
  <si>
    <t>INFORMACIÓN DE LA ACTIVIDAD DE CONTROL</t>
  </si>
  <si>
    <t>SEGUIMIENTO DE LA OFICINA DE CONTROL INTERNO- 30 DE ABRIL</t>
  </si>
  <si>
    <t>No.</t>
  </si>
  <si>
    <t>Riesgos de Corrupción</t>
  </si>
  <si>
    <r>
      <rPr>
        <b/>
        <sz val="10"/>
        <color theme="1"/>
        <rFont val="Arial"/>
        <family val="2"/>
      </rPr>
      <t>Riesgos de Corrupción</t>
    </r>
    <r>
      <rPr>
        <sz val="10"/>
        <color theme="1"/>
        <rFont val="Arial"/>
        <family val="2"/>
      </rPr>
      <t xml:space="preserve"> (Señale con un X en la columna 2 si el riesgo es  claro y preciso y cumple con los parámetros para determinar que es de corrupción)</t>
    </r>
  </si>
  <si>
    <t>Proceso</t>
  </si>
  <si>
    <r>
      <rPr>
        <b/>
        <sz val="10"/>
        <color theme="1"/>
        <rFont val="Arial"/>
        <family val="2"/>
      </rPr>
      <t xml:space="preserve">Causa
</t>
    </r>
    <r>
      <rPr>
        <sz val="10"/>
        <color theme="1"/>
        <rFont val="Arial"/>
        <family val="2"/>
      </rPr>
      <t>( Señale con una X si la causa principal del riesgo de corrupción se encuentra claramente identificada).</t>
    </r>
  </si>
  <si>
    <t>Actividad de Control</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</si>
  <si>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</si>
  <si>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</si>
  <si>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</si>
  <si>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</si>
  <si>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</si>
  <si>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</si>
  <si>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</si>
  <si>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</si>
  <si>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</si>
  <si>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</si>
  <si>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</si>
  <si>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Meta programada</t>
  </si>
  <si>
    <t>SOPORTE (REGISTRO)</t>
  </si>
  <si>
    <t>Apoyo</t>
  </si>
  <si>
    <t>Misional</t>
  </si>
  <si>
    <t>Estratégico</t>
  </si>
  <si>
    <t>De Evaluación</t>
  </si>
  <si>
    <t>Descripción causa</t>
  </si>
  <si>
    <t>Contratación</t>
  </si>
  <si>
    <t>Talento humano</t>
  </si>
  <si>
    <t>Financiero</t>
  </si>
  <si>
    <t>Archivo</t>
  </si>
  <si>
    <t>Jurídico</t>
  </si>
  <si>
    <t>Otro (Cuál)</t>
  </si>
  <si>
    <t>No tiene controles</t>
  </si>
  <si>
    <t>No tiene controle</t>
  </si>
  <si>
    <t>GESTIÓN DEL TALENTO HUMANO</t>
  </si>
  <si>
    <t>Causa 1: Posibilidad de favorecimientos en el pago de las nóminas y manipulación de éstas por parte de los funcionarios y contratistas para beneficio propio o de otros.</t>
  </si>
  <si>
    <t>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t>
  </si>
  <si>
    <t>No reportan</t>
  </si>
  <si>
    <t>Jefe Oficina de Nómina
Funcionarios Oficina de Nómina
Contratistas Oficina de Nómina</t>
  </si>
  <si>
    <t>Cuadro resumen novedades aplicadas en la nómina mensual, correo mensual en el cual se informa a las áreas encargadas la apertura del cronograma para el ingreso de novedades, reporte de la ejecución presupuestal con el mismo corte del informe de seguimiento.</t>
  </si>
  <si>
    <r>
      <rPr>
        <sz val="10"/>
        <color rgb="FF000000"/>
        <rFont val="Arial"/>
        <family val="2"/>
      </rPr>
      <t xml:space="preserve">Se evidenció la realización de informe de novedades de nómina en el primer cuatrimestre de 2023 de funcionarios docentes y administrativos, se adjuntó correo mensual  informando la apertura del cronograma de novedades a las áreas y recordatorio de validación de las novedades para ajustes y reporte de la ejecución presupuestal del cuatrimestre. Lo anterior soporta el cumplimiento del control establecido.  </t>
    </r>
    <r>
      <rPr>
        <b/>
        <sz val="10"/>
        <color rgb="FF000000"/>
        <rFont val="Arial"/>
        <family val="2"/>
      </rPr>
      <t>Se sugiere revisar la causa asociada al riesgo de corrupción ya que está redactada igual al riesgo.
Adicionalmente se recomienda ajustar la redacción del control identificando con claridad el responsable del control en cabeza del jefe de nómina apoyado en su equipo de trabajo (funcionarios de planta y contratistas), atendiendo a la segregación en la ejecución del control y la autoridad responsable de este.</t>
    </r>
  </si>
  <si>
    <t>Causa 1: Demoras en los procesos de radicacion, actualización de informacion y estudio de los trámites de prestaciones sociales de las entidades involucradas  (Fiduprevisora y SED).</t>
  </si>
  <si>
    <t xml:space="preserve">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t>
  </si>
  <si>
    <t>Profesional Encargado</t>
  </si>
  <si>
    <t>Bases de datos Excel con trazabilidad de solicitudes de prestaciones sociales</t>
  </si>
  <si>
    <r>
      <t xml:space="preserve">Se evidenció a través de reporte en excel la verificación del estado de las solicitudes para el primer cuatrimestre de 2023 con relación a las prestaciones sociales y su cumplimiento en términos para su trámite, soportando la realización de la actividad de control establecida. </t>
    </r>
    <r>
      <rPr>
        <b/>
        <sz val="10"/>
        <color rgb="FF000000"/>
        <rFont val="Arial"/>
        <family val="2"/>
      </rPr>
      <t>Se recomienda en el diseño del control mencionar con claridad el soporte de la actividad, en este caso la evidencia del control es la base de datos de excel con la trazabilidad de las solicitudes de prestaciones sociales.</t>
    </r>
  </si>
  <si>
    <t>Causa 1: Falta de controles en el proceso de vinculacion de los docentes provisionales, asi como  ofrecimiento de beneficios  de un docente sin cumplimiento de requisitos para obtener un nombramiento</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</si>
  <si>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</si>
  <si>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Funcionarios Grupo de Vinculación Docente</t>
  </si>
  <si>
    <t>Certificación de cumplimiento de requisitos, acto administrativo de nombramiento y  listado de la revisión de títulos.</t>
  </si>
  <si>
    <r>
      <t xml:space="preserve">Se evidenció mediante base de datos en excel los nombramientos que se realizaron en el primer cuatrimestre y listado en excel de la revisión de títulos efectuada, Adicionalmente se soportaron actos administrativos de nombramiento y certificados de cumplimiento de requisitos para la vinculación en la SED. </t>
    </r>
    <r>
      <rPr>
        <b/>
        <sz val="10"/>
        <color rgb="FF000000"/>
        <rFont val="Arial"/>
        <family val="2"/>
      </rPr>
      <t>De acuerdo con lo anterior se da cumplimiento a la actividad de control para el periodo.</t>
    </r>
    <r>
      <rPr>
        <sz val="10"/>
        <color rgb="FF000000"/>
        <rFont val="Arial"/>
        <family val="2"/>
      </rPr>
      <t xml:space="preserve"> </t>
    </r>
  </si>
  <si>
    <t xml:space="preserve">Causa 1: Ofrecimiento de dádivas por Presentación de titulos falsos para tramites de escalafón docente con expedición del acto administrativo de inscripción, ascenso o mejoramiento salarial, sin el lleno de los requisitos.             </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</si>
  <si>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</si>
  <si>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</si>
  <si>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</si>
  <si>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r>
      <t xml:space="preserve">Se soportó a través de archivo en excel base de datos de la verificación de títulos en el primer cuatrimestre de 2023, asi mismo se evidenció documentación que soportan 4 denuncias por presentación de títulos falsos. </t>
    </r>
    <r>
      <rPr>
        <b/>
        <sz val="10"/>
        <color rgb="FF000000"/>
        <rFont val="Arial"/>
        <family val="2"/>
      </rPr>
      <t>Lo anterior evidenció el cumplimiento de la actividad de control.</t>
    </r>
  </si>
  <si>
    <t xml:space="preserve">SERVICIO INTEGRAL A LA CIUDADANÍA </t>
  </si>
  <si>
    <t>Causa 1: Existencia de intermediarios que exigen dádivas para gestionar los trámites y servicios de la Entidad.</t>
  </si>
  <si>
    <t xml:space="preserve">Control 1: El jefe (a) de la Oficina de Servicio al Ciudadano y su equipo de trabajo programan 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</si>
  <si>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t xml:space="preserve">Jefe Oficina de Servicio al Ciudadano y equipo de trabajo responsable.
</t>
  </si>
  <si>
    <t>Listados de asistencia, material del desarrollo de las socializaciones y capacitaciones, así como actas de trabajo de ser necesario.</t>
  </si>
  <si>
    <r>
      <t xml:space="preserve">Se evidenciaron mediante actas y listas de asistencia las socializaciones adelantadas en el primer cuatrimestre dirigidas a personal de los diferentes canales de atención, enfocadas en temas relacionados con ley de transparencia, código de ética y buenas prácticas en la prestación del servicio. Lo anterior soporta el cumplimiento de la actividad en el cuatrimestre. </t>
    </r>
    <r>
      <rPr>
        <b/>
        <sz val="10"/>
        <color rgb="FF000000"/>
        <rFont val="Arial"/>
        <family val="2"/>
      </rPr>
      <t>Se recomienda revisar la meta programada establecida para la actividad de control, ya que para el primer cuatrimestre no se programó ninguna actividad y atendiendo a la periodicidad de la actividad de control esta se estableció de manera trimestral, esto para guardar coherencia con la meta programada del cuatrimestre y la periodicidad trimestral establecida en la actividad de control.</t>
    </r>
    <r>
      <rPr>
        <sz val="10"/>
        <color rgb="FF000000"/>
        <rFont val="Arial"/>
        <family val="2"/>
      </rPr>
      <t xml:space="preserve">
</t>
    </r>
  </si>
  <si>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</si>
  <si>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</si>
  <si>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Control 1: El jefe (a) de la Oficina de Servicio al Ciudadano y su equipo de trabajo 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</si>
  <si>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r>
      <t xml:space="preserve">Se evidenciaron mediante actas y listas de asistencia las socializaciones adelantadas en el primer cuatrimestre dirigidas a personal de los diferentes canales de atención, enfocadas en temas relacionados con ley de transparencia, código de ética y buenas prácticas en la prestación del servicio, una de las actas aportadas trató temas relacionados con la gestión del procedimiento de la legalización de documentos de estudios en el exterior. Lo anterior soporta el cumplimiento de la actividad en el cuatrimestre. </t>
    </r>
    <r>
      <rPr>
        <b/>
        <sz val="10"/>
        <color rgb="FF000000"/>
        <rFont val="Arial"/>
        <family val="2"/>
      </rPr>
      <t>Se recomienda revisar la meta programada establecida para la actividad de control, ya que para el primer cuatrimestre no se programó ninguna actividad y atendiendo a la periodicidad de la actividad de control esta se estableció de manera trimestral, esto para guardar coherencia con la meta programada del cuatrimestre y la periodicidad trimestral establecida en la actividad de control.</t>
    </r>
    <r>
      <rPr>
        <sz val="10"/>
        <color rgb="FF000000"/>
        <rFont val="Arial"/>
        <family val="2"/>
      </rPr>
      <t xml:space="preserve">
</t>
    </r>
  </si>
  <si>
    <t>Causa 2 : Presentación de documentos falsos para trámite de legalización de documentos para estudios en el Exterior por parte del solicitante.</t>
  </si>
  <si>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</si>
  <si>
    <t>El funcionario responsable de la OSC</t>
  </si>
  <si>
    <t xml:space="preserve"> Registros de la ejecución del procedimiento</t>
  </si>
  <si>
    <r>
      <t xml:space="preserve">Se evidenció documentación relacionada con trámites de denuncia ante la fiscalía de casos por presunta falsedad en documento público por ocasión de trámites de legalización de documentos con destino al exterior. Lo anterior soporta el cumplimiento de la actividad en el cuatrimestre. </t>
    </r>
    <r>
      <rPr>
        <b/>
        <sz val="10"/>
        <color rgb="FF000000"/>
        <rFont val="Arial"/>
        <family val="2"/>
      </rPr>
      <t>Se recomienda dentro del diseño de control relacionar el responsable de la actividad de realizar monitoreos mensuales aleatorios a una muestra de las solicitudes de gestión de legalización de trámites.</t>
    </r>
    <r>
      <rPr>
        <sz val="10"/>
        <color rgb="FF000000"/>
        <rFont val="Arial"/>
        <family val="2"/>
      </rPr>
      <t xml:space="preserve">
</t>
    </r>
  </si>
  <si>
    <t>GOBIERNO Y SEGURIDAD DIGITAL.</t>
  </si>
  <si>
    <t>Causa 1 : 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</si>
  <si>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</si>
  <si>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Profesionales de seguridad digital de la OAREDP</t>
  </si>
  <si>
    <t>Registros en la herramienta Dexon, consoilidados en el Tablero de control de Seguridad Digital</t>
  </si>
  <si>
    <r>
      <t xml:space="preserve">
Se evidenció mediante reporte en excel el registro de las solicitudes de acceso recibidas y atendidas en el primer cuatrimestre. </t>
    </r>
    <r>
      <rPr>
        <b/>
        <sz val="10"/>
        <color rgb="FF000000"/>
        <rFont val="Arial"/>
        <family val="2"/>
      </rPr>
      <t>Se recomienda cambiar en la columna  responsable la denominación OAREDP por la OTIC ,atendiendo a los cambios en el nombre de la oficina y revisar el responsable de la ejecución del control ya que en la actividad de control relacionan como responsables a los administradores de claves y usuarios de los Sistemas de información y en la información de la actividad de control en la columna responsables relacionan como responsables a los profesionales de seguridad digital de la oficina por lo anterior no es clara la asignación de responsable. Adicionalmente se sugiere revisar las evidencias referidas en la actividad de control y en la columna de soporte (registro) que relacionan ya que en la actividad de control se especfican los siguientes soportes: formato "Reporte de novedades para acceso a medios de procesamiento de información”" y el registro de la solicitud, y en el soporte de la actividad relacionan: registros en la herramienta Dexon, consolidados en el tablero de control de seguridad digital.</t>
    </r>
  </si>
  <si>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</si>
  <si>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Informe de análisis de seguridad de la información</t>
  </si>
  <si>
    <r>
      <t xml:space="preserve">Se evidenciaron informes relacionados con pruebas de seguridad de 13 sistemas de información de la SED. </t>
    </r>
    <r>
      <rPr>
        <b/>
        <sz val="10"/>
        <color rgb="FF000000"/>
        <rFont val="Arial"/>
        <family val="2"/>
      </rPr>
      <t xml:space="preserve">Los informes presentados no relacionan fecha de realización por lo cual no se pudo verificar si corresponden al cuatrimestre objeto de revisión, por tal motivo se tomaron como un avance en la actividad de control teniendo en cuenta que según la meta programada no tenían programado en el primer cuatrimestre la finalización de la actividad. De acuerdo con lo anterior se sugiere incluir la fecha respectiva en los informes que se presenten en el siguiente cuatrimestre y la formalización del documento a través de firmas del que elaboró y aprobó el documento, esto con el fin de poder validar el cumplimiento de la actividad en el seguimiento realizado. Adicionalmente se recomienda cambiar en la columna responsable la denominación OAREDP por la OTIC ,atendiendo a los cambios en el nombre de la oficina </t>
    </r>
  </si>
  <si>
    <t>ACCESO Y PERMANENCIA ESCOLAR</t>
  </si>
  <si>
    <t>Causa 1: Ofrecimiento de Dádivas
Trafico de Influencias</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</si>
  <si>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</si>
  <si>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</si>
  <si>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</si>
  <si>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t xml:space="preserve">Se evidenció mediante actas de reunión que se realizaron 20 visitas de verificación a elementos dotacionales en tecnología y mobiliario , en  los colegios donde fueron entregados elementos por parte de los proveedores. </t>
    </r>
    <r>
      <rPr>
        <b/>
        <sz val="10"/>
        <color rgb="FF000000"/>
        <rFont val="Arial"/>
        <family val="2"/>
      </rPr>
      <t>Con lo anterior, evidenciando el cumplimiento de la actividad de control en el periodo</t>
    </r>
  </si>
  <si>
    <t>Causa 2 : Abuso de Autoridad
Amiguismo</t>
  </si>
  <si>
    <t> </t>
  </si>
  <si>
    <t>No se identificó actividad de control para la causa No. 2</t>
  </si>
  <si>
    <t>Control 1:  La Directora de Dotaciones Escolares, realizará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</si>
  <si>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</si>
  <si>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t xml:space="preserve">Actividad de Control: No tiene definido segregación de Funciones.
Se evidenció mediante acta de reunión del mes de febrero y abril que se realizó verificación bimensual 10 siniestros, en la que valido la aplicación conforme de los procedimientos. </t>
    </r>
    <r>
      <rPr>
        <b/>
        <sz val="10"/>
        <color rgb="FF000000"/>
        <rFont val="Arial"/>
        <family val="2"/>
      </rPr>
      <t>Con lo anterior, evidenciando el cumplimiento de la actividad de control en el periodo</t>
    </r>
  </si>
  <si>
    <t>Causa 2: Abuso de Autoridad
Amiguismo</t>
  </si>
  <si>
    <t xml:space="preserve">Causa 1: Desconocimiento de la normativa y procedimiento para administración de bienes a cargo de la SED (inventario) </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</si>
  <si>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</si>
  <si>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</si>
  <si>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t xml:space="preserve">Se evidenció mediante memorando, reunión en team y lista de asistencia que se realizaron cuatro jornadas de capacitación los meses de febrero, marzo y abril, sobre la actualización del Manual de política de bienes: registro, control, buen uso, mantenimiento, aseguramiento y disposición final de los inventarios de la SED, la cual se realizó a IED. </t>
    </r>
    <r>
      <rPr>
        <b/>
        <sz val="10"/>
        <color rgb="FF000000"/>
        <rFont val="Arial"/>
        <family val="2"/>
      </rPr>
      <t>Con lo anterior, evidenciando el cumplimiento de la actividad de control en el periodo.</t>
    </r>
  </si>
  <si>
    <t xml:space="preserve">Causa 2: Solicitar bienes dotacionales innecesariamente  para uso personal de los servidores </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</si>
  <si>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</si>
  <si>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t xml:space="preserve">Se evidenció mediante un acta de visita que se realizaron 28 visitas de levantamiento de necesidades reportadas por las IED. </t>
    </r>
    <r>
      <rPr>
        <b/>
        <sz val="10"/>
        <color rgb="FF000000"/>
        <rFont val="Arial"/>
        <family val="2"/>
      </rPr>
      <t>Con lo anterior, evidenciando el cumplimiento de la actividad de control en el periodo.</t>
    </r>
  </si>
  <si>
    <t>Causa 1: Debilidades en la etapa de planeación que facilitan la inclusión en los estudios previos y/o pliegos de condiciones de requisitos orientados a favorecer a un proponente.</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</si>
  <si>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</si>
  <si>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</si>
  <si>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</si>
  <si>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r>
      <t xml:space="preserve">Se evidenció mediante el formato lista de chequeo documentos entregados al área de estudios previos, en el que se observó que se realizó validación de los documentos contractuales entregados. </t>
    </r>
    <r>
      <rPr>
        <b/>
        <sz val="10"/>
        <color rgb="FF000000"/>
        <rFont val="Arial"/>
        <family val="2"/>
      </rPr>
      <t>Con lo anterior, evidenciando el cumplimiento de la actividad de control en el periodo.</t>
    </r>
  </si>
  <si>
    <t xml:space="preserve">Causa 2: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</si>
  <si>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</si>
  <si>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</si>
  <si>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r>
      <rPr>
        <sz val="10"/>
        <color rgb="FF000000"/>
        <rFont val="Arial"/>
        <family val="2"/>
      </rPr>
      <t xml:space="preserve">Causa: Describir la causa de manera clara y que la misma este en cumplimiento d ela Metodologia de Adminstración de riesgos de la Función Publica.
Se evidenció mediante informe que realizó revisión de 18 contratos que se encuentran en ejecución donde se verificaron aspectos técnicos, jurídicos, financieros, administrativos, entre otros. Con lo anterior, evidenciando el cumplimiento de la actividad de control. </t>
    </r>
    <r>
      <rPr>
        <b/>
        <sz val="10"/>
        <color rgb="FF000000"/>
        <rFont val="Arial"/>
        <family val="2"/>
      </rPr>
      <t>Con lo anterior, evidenciando el cumplimiento de la actividad de control en el periodo.</t>
    </r>
  </si>
  <si>
    <t>Causa 1: Falta de rigor de las IED en la aplicación del procedimiento establecido en la Resolución de Gestión de la Cobertura Educativa.</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</si>
  <si>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resultados.</t>
  </si>
  <si>
    <t>Director (a) de Cobertura</t>
  </si>
  <si>
    <t>Instructivo del proceso, actas de verificación e informes con los resultados.</t>
  </si>
  <si>
    <r>
      <rPr>
        <sz val="10"/>
        <color rgb="FF000000"/>
        <rFont val="Arial"/>
        <family val="2"/>
      </rPr>
      <t xml:space="preserve">Se evidenció mediante actas de seguimiento que se realizó seguimiento a las IED, en el que se verifico los datos registrados en SIMAT. </t>
    </r>
    <r>
      <rPr>
        <b/>
        <sz val="10"/>
        <color rgb="FF000000"/>
        <rFont val="Arial"/>
        <family val="2"/>
      </rPr>
      <t>Con lo anterior, evidenciando la actividad de control para el periodo.</t>
    </r>
  </si>
  <si>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</si>
  <si>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</si>
  <si>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t xml:space="preserve">Se evidenció mediante base de datos que se está realizando una validación de los usuarios registrados en el SIMAT y que los mismos cuenten con los respectivos formatos de "Compromiso ético y de confidencialidad en el manejo de los sistemas SIMAT por parte de los usuarios" firmados. </t>
    </r>
    <r>
      <rPr>
        <b/>
        <sz val="10"/>
        <color theme="1"/>
        <rFont val="Arial"/>
        <family val="2"/>
      </rPr>
      <t>Con lo anterior, evidenciando el cumplimiento de la actividad de control para el periodo.</t>
    </r>
  </si>
  <si>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</si>
  <si>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</si>
  <si>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</si>
  <si>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</si>
  <si>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r>
      <t xml:space="preserve">Se evidenció mediante actas de reunión mensuales que se realizó seguimiento a los informes de interventoría del Programa de Alimentación Escolar y Movilidad Escolar. Igualmente, se observaron los respectivos informes mensuales de Interventoría. </t>
    </r>
    <r>
      <rPr>
        <b/>
        <sz val="10"/>
        <color theme="1"/>
        <rFont val="Arial"/>
        <family val="2"/>
      </rPr>
      <t>Con lo anterior, evidenciando la actividad de control para el periodo.</t>
    </r>
  </si>
  <si>
    <t>GESTIÓN JURÍDICA</t>
  </si>
  <si>
    <t>Causa 1: Debilidades en la revisión de las actuaciones procesales  repordas  en los informes mensuales presentados por las firmas  de abogados externos.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</si>
  <si>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</si>
  <si>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Funcionariosdesignados 
Apoderado</t>
  </si>
  <si>
    <t xml:space="preserve"> Los informes presentados, las comunicaciones remitidas o correos electrónicos de revisión de informes
</t>
  </si>
  <si>
    <r>
      <rPr>
        <sz val="10"/>
        <color rgb="FF000000"/>
        <rFont val="Arial"/>
        <family val="2"/>
      </rPr>
      <t xml:space="preserve">Se evidenciaron como soporte para la actividad de control informes de actividades de los contratistas que prestan servicios de representación en procesos judiciales, asi mismo se evidenciaron correos de aprobación de informes por parte del apoyo a la supervisión para los meses de enero a marzo 2023 para el contratista Herrera y Abogados. </t>
    </r>
    <r>
      <rPr>
        <b/>
        <sz val="10"/>
        <color rgb="FF000000"/>
        <rFont val="Arial"/>
        <family val="2"/>
      </rPr>
      <t>Se aportó evidencia adicional mediante memorando I-2023-20415, y oficios E-2023-73965 y S-2023-83442, los cuales soportan que el contratista Jimenez y Calderon Abogados SAS a la fecha de la revisión no ha presentado el último informe de actividades para la revisión correspondiente por la oficina juridica, teniendo en cuenta lo anterior se da cumplimiento con la actividad de control para el cuatrimestre y se realizará desde la OCI el seguimiento respectivo en el segundo cuatrimestre a la subsanación de las controversias presentadas para la emisión de la cuenta de cobro faltante por parte del contratista.</t>
    </r>
  </si>
  <si>
    <t>Causa 2 : Vencimiento de términos legales en el ejercicio de defensa de la Secretaría de Educación del Distrito.</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</si>
  <si>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</si>
  <si>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</si>
  <si>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</si>
  <si>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t xml:space="preserve">Se evidenció mediante reporte en excel de los estados procesales, el seguimiento y validación a los procesos judiciales y las alertas generadas mediante correo electrónico de esta manera dando cumplimiento con la actividad de control establecida para el cuatrimestre. </t>
  </si>
  <si>
    <t>CALIDAD EDUCATIVA INTEGRAL</t>
  </si>
  <si>
    <t>Causa 1: Dificultades en el manejo de los canales de comunicación y las herramientas de control del seguimiento contractual, debido a las situaciones de orden social, público o epidemiologico, entre otras.</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</si>
  <si>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</si>
  <si>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</si>
  <si>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</si>
  <si>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r>
      <rPr>
        <sz val="10"/>
        <color rgb="FF000000"/>
        <rFont val="Arial"/>
        <family val="2"/>
      </rPr>
      <t xml:space="preserve">Se evidenció mediante cinco actas de reunión que se realizaron mesas de trabajo con las Direcciones de la Subsecretaría de Calidad y pertinencia donde se verificó cumplimiento de los requisitos de orden técnico, jurídico y financiero de los contratos y/o convenios suscritos. </t>
    </r>
    <r>
      <rPr>
        <b/>
        <sz val="10"/>
        <color rgb="FF000000"/>
        <rFont val="Arial"/>
        <family val="2"/>
      </rPr>
      <t>Verificar el soporte dado que de acuerdo con lo programado se esperaban 6 actas. Cumplimiento Parcial.
Nota: De acuerdo con la información reportada por la Subsecretaria de Calidad y Pertinencia en respuesta al seguimiento preliminar de la Oficina de Control Interno, indican que van ajustar la meta propuesta.</t>
    </r>
  </si>
  <si>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</si>
  <si>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</si>
  <si>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</si>
  <si>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t>Actividad de Control: Verificar la redacción del Control, toda vez que se debe sintetizar exclusivamente en lo relacionado con la actividad de control.
Causa: Verificar la redacción de la causa que podría generar el riesgo identificado y realizarlo basado en la Metodología de Riesgos de la Función Publica.
Se evidenció mediante memorando I-2023-27133 que se realizó solicitud a la Dirección e Contratación para charla de
manera virtual acerca del uso y la publicidad de los documentos en la plataforma SECOP II. Mediante lista de asistencia y soportes de la reunión se evidenció que se realizó la respectiva charla el día 28 de marzo de 2023. Con lo anterior, evidenciando la actividad de control.</t>
  </si>
  <si>
    <t>Posibilidad de recibir o solicitar cualquier dádiva o beneficio  a nombre propio o de terceros para manipulación de los expedientes documentales de la entidad</t>
  </si>
  <si>
    <t>GESTIÓN DOCUMENTAL</t>
  </si>
  <si>
    <t xml:space="preserve">Causa 1:Desconocimiento en la implementación de las tablas de retención documental de la Entidad.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</si>
  <si>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</si>
  <si>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X</t>
  </si>
  <si>
    <t>La Directora de Servicios Administrativos con el apoyo del equipo de gestión documental</t>
  </si>
  <si>
    <t xml:space="preserve">1. Plan Institucional de Capacitaciones en materia de gestión documental 
2. Material presentado 
3. Listas de asistencia </t>
  </si>
  <si>
    <t>Se evidenció la realización de una capacitación programada según el PIC en el mes de abril 2023 en temas referentes a los instrumentos archivísticos y lineamientos para la organización de los archivos de gestión y eliminación controlada de los documentos de apoyo dirigida a dependencias de nivel central, local e institucional de manera virtual y capacitaciones presenciales por demanda en los tres niveles de la SED durante el primer cuatrimestre de 2023. Los soportes para dicha actividad se recogen en lista de asistencia, Actas y material de apoyo. De acuerdo con lo anterior se da cumplimiento a la actividad de control relacionada.</t>
  </si>
  <si>
    <t xml:space="preserve">Causa 2 : Desconocimiento de la normativa aplicable en la administración , organización y conservación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</si>
  <si>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</si>
  <si>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</si>
  <si>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r>
      <t xml:space="preserve">Se evidenció mediante Actas de acompañamiento técnico a las dependencias de nivel central y local para los meses de enero a abril de 2023 y el cronograma de transferencias 2023 el avance de la actividad en el cuatrimestre. </t>
    </r>
    <r>
      <rPr>
        <b/>
        <sz val="10"/>
        <color theme="1"/>
        <rFont val="Arial"/>
        <family val="2"/>
      </rPr>
      <t>Se recomienda dar cumplimiento al cronograma de transferencias documentales 2023 y revisar la correspondencia de la evidencia de la actividad de control y la que se relaciona en la columna soporte(registro) ya que en la actividad de control se relaciona lo siguiente: actas de acompañamiento, actas de legalización de transferencia primarias e inventarios documentales. Y en la columna soporte(registro) se relaciona: programación de acompañamientos técnicos, actas de acompañamiento y actas de legalización de transferencias.</t>
    </r>
  </si>
  <si>
    <t>GESTIÓN ADMINISTRATIVA</t>
  </si>
  <si>
    <t>Causa 1: Estructuración de estudios previos   y/o pliegos de condiciones con  requisitos orientados a  favorecer a  proponentes.</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</si>
  <si>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</si>
  <si>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</si>
  <si>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r>
      <t xml:space="preserve">Se verificó mediante Actas de mesa de trabajo, por parte de la Oficina de apoyo precontractual y la Dirección de servicios administrativos los la revisión de los requisitos y condiciones técnicas de 4 procesos contractuales. Lo anterior soporta el cumplimiento de la Actividad de control. </t>
    </r>
    <r>
      <rPr>
        <b/>
        <sz val="10"/>
        <color rgb="FF000000"/>
        <rFont val="Arial"/>
        <family val="2"/>
      </rPr>
      <t>Se sugiere ajustar la columna soporte(registro) en el formato anexo del PAAC Versión 2 2023, ya que se relaciona es una fecha y no los soportes asociados en la actividad de control.</t>
    </r>
  </si>
  <si>
    <t>INTEGRIDAD Y CONTROL DISCIPLINARIO</t>
  </si>
  <si>
    <t>Oficina de Control Disciplinario de Instrucción:                                      Trafico de influencias 
Ofrecimiento de Dádivas
Amiguismo</t>
  </si>
  <si>
    <t>Control 1: El Jefe de la Oficina de Control Disciplinario de Instrucción  y las profesionales especializadas asignadas,  programan revisión cuatrimestral aleatoria de p procesos disciplinarios registrados en el sistema de información disciplinaria (SID 4), en las etapas procesales, hasta la decisión de archivo y  la formulación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</si>
  <si>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</si>
  <si>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Remisión de informes y actas de revisión </t>
  </si>
  <si>
    <r>
      <rPr>
        <sz val="10"/>
        <color rgb="FF000000"/>
        <rFont val="Arial"/>
        <family val="2"/>
      </rPr>
      <t xml:space="preserve">Se evidenciaron  reportes del estado de los procesos disciplinarios de los profesionales asignados de la Oficina de control disciplinario de instrucción para el cuatrimestre objeto de revisión, </t>
    </r>
    <r>
      <rPr>
        <b/>
        <sz val="10"/>
        <color rgb="FF000000"/>
        <rFont val="Arial"/>
        <family val="2"/>
      </rPr>
      <t>sin embargo no se evidenciaron Actas de revisión tal como se relaciona en el diseño de la actividad de control. Por lo anterior se da cumplimiento de manera parcial con la actividad en el cuatrimestre. Se sugiere realizar las revisiones con una menor periodicidad esto con el fin de fortalecer la actividad de control.</t>
    </r>
  </si>
  <si>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</si>
  <si>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aleatoria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</si>
  <si>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</si>
  <si>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r>
      <t xml:space="preserve">Se evidenció acta de revisión e informes del estado de los procesos disciplinarios de los profesionales asignados de la Oficina de control disciplinario de juzgamiento y procesos con riesgo de prescripción para el cuatrimestre objeto de revisión. Por lo anterior se da cumplimiento con la actividad en el cuatrimestre. </t>
    </r>
    <r>
      <rPr>
        <b/>
        <sz val="10"/>
        <color theme="1"/>
        <rFont val="Arial"/>
        <family val="2"/>
      </rPr>
      <t>Se sugiere realizar las revisiones con periodicidad más recurrente esto con el fin de fortalecer la actividad de control.</t>
    </r>
    <r>
      <rPr>
        <sz val="10"/>
        <color theme="1"/>
        <rFont val="Arial"/>
        <family val="2"/>
      </rPr>
      <t xml:space="preserve">
</t>
    </r>
  </si>
  <si>
    <t>GESTIÓN CONTRACTUAL</t>
  </si>
  <si>
    <t xml:space="preserve">Causa 1:
Debilidad y/o desconocimiento de las responsabilidades en el ejercicio de la supervisión de contratos. </t>
  </si>
  <si>
    <t>Control 1: La Jefe de la Oficina de Contratos y su equipo de trabajo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</si>
  <si>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Director(a) de Contratación
Jefe de la Oficina de Contratos</t>
  </si>
  <si>
    <t>Listas de asistencia y las presentaciones</t>
  </si>
  <si>
    <t xml:space="preserve">Se evidenció mediante lista de asistencia que el 22 de marzo se realizó capacitación de Supervisión. Sin embargo, la asistencia a la capacitación está dirigida a algunas subsecretarias de la SED. La evidencia no se acompaña de preguntas relacionadas con el contenido de la capacitación. De acuerdo con lo anterior, se evidencia un cumplimiento parcial.
Recomendación: Las capacitaciones deben validarse con el conocimiento adquirido para que se logre un control efectivo en la mitigación del riesgo.
Validar quienes asisten a la Capacitación para garantizar que todos los supervisores y apoyos a la supervisión participen en estos talleres. Teniendo en cuenta la magnitud de la entidad, elaborar un cronograma de participación y asociar la actividad de control a esto, dado que como se encuentra redactado actualmente, indica que trimestralmente se realizará a todos los supervisores y apoyo a la Supervisión.
Si la evidencia va a hacer el listado de asistencia, se debe validar la lista de asistencia, dado que hay asistentes de Prestación de Servicio que en el registro indicaron que son Supervisores. En este caso se recomienda que la evidencia se fortalezca con un control de proceso de Gestión Contractual de la asistencia vs los invitados a la capacitación
</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</si>
  <si>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</si>
  <si>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</si>
  <si>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</si>
  <si>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r>
      <t xml:space="preserve">Se evidenció mediante memorando I-2023-52152 dirigido a Subsecretarios, directores, jefes y supervisores en el que se socializó las obigaciones que se tienen como supervistores de contratos. Se recomienda dar claridad en el asunte que se trata de buenas practicas. </t>
    </r>
    <r>
      <rPr>
        <b/>
        <sz val="10"/>
        <color theme="1"/>
        <rFont val="Arial"/>
        <family val="2"/>
      </rPr>
      <t>Con lo anterior, evidenciando la actividad de control.</t>
    </r>
  </si>
  <si>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</si>
  <si>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</si>
  <si>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</si>
  <si>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t xml:space="preserve">Se evidenció mediante formatos diligenciados de pacto de probidad 12 procesos de contratación de quienes intervinieron en el proceso y se observaron compromisos anticorrupción por parte de los proponentes de 8 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</si>
  <si>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</si>
  <si>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</si>
  <si>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</si>
  <si>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r>
      <t>Se evidenció mediante 72  actas de reunión de  las mesas de trabajo realizadas por la Oficina de Apoyo Precontractual y Oficina de Contratos para la elaboración de los estudios previos. Se recomienda que las actas tengan las firmas completas y en el caso de validarse con correo elecronico, anexar el mismo al acta.</t>
    </r>
    <r>
      <rPr>
        <b/>
        <sz val="10"/>
        <color theme="1"/>
        <rFont val="Arial"/>
        <family val="2"/>
      </rPr>
      <t>Con lo anterior, evidenció el cumplimiento de la actividad de control.</t>
    </r>
  </si>
  <si>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 del memorando la Directora requerirá al respectivo Jefe para subsanar dicha omisión.</t>
  </si>
  <si>
    <r>
      <t xml:space="preserve">Se evidenció mediante memorando I-2023-47160 dirigido a Subsecretarios, directores, jefes y supervisores en el que se socializó Buenas prácticas para la validación de documentos presentados por oferentes y posibles contratistas - identificación de documentos con presuntas inconsistencias. </t>
    </r>
    <r>
      <rPr>
        <b/>
        <sz val="10"/>
        <color theme="1"/>
        <rFont val="Arial"/>
        <family val="2"/>
      </rPr>
      <t>Con lo anterior, evidenciando la actividad de control.</t>
    </r>
  </si>
  <si>
    <t>Causa 1:
Acuerdos fraudulentos entre dos o más proponentes con el fin de lograr que un proponente sea seleccionado</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</si>
  <si>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</si>
  <si>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Lista de asistencia y presentación de la capacitación</t>
  </si>
  <si>
    <r>
      <rPr>
        <sz val="10"/>
        <color rgb="FF000000"/>
        <rFont val="Arial"/>
        <family val="2"/>
      </rPr>
      <t xml:space="preserve">Se evidenció mediante lista de asistencia y presentación de la capacitación realizada el 14 de marzo de 2023 sobre Colusión. </t>
    </r>
    <r>
      <rPr>
        <b/>
        <sz val="10"/>
        <color rgb="FF000000"/>
        <rFont val="Arial"/>
        <family val="2"/>
      </rPr>
      <t xml:space="preserve">Con lo anterior, evidenciando el cumplimiento de la actividad de control para el periodo. 
</t>
    </r>
    <r>
      <rPr>
        <sz val="10"/>
        <color rgb="FF000000"/>
        <rFont val="Arial"/>
        <family val="2"/>
      </rPr>
      <t>Se recomienda validar si la asitencia corresponde a la participación de las personas esperadas, de lo contrario programas una segunda capacitación como lo dispone la actividad de control.
Las capacitaciones deben validarse con el conocimiento adquirido para que se logre un control efectivo en la mitigación del riesgo.</t>
    </r>
  </si>
  <si>
    <t>COMUNICACIÓN INSTITUCIONAL.</t>
  </si>
  <si>
    <t>Causa 1: Inadecuado seguimiento al cumplimiento del protocolo de publicación de contenido en los diferentes canales de comunicación de acuerdo con la competencia de la OACP, que puede ocasionar beneficio de un tercero o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</si>
  <si>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</si>
  <si>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</si>
  <si>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</si>
  <si>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t>Se evidenció a través de consolidado mensual los registros de divulgación de la información publicada y  correos soportando  la verificación del cumplimiento del protocolo para las publicaciones de información enviadas por las diferentes dependencias de la SED, para los meses de enero a abril 2023. Lo anterior soporta la actividad de control para el cuatrimestre.</t>
  </si>
  <si>
    <t>Causa 2 :Posibilidad de no divulgación a través de los canales de comunicación interno de información relacionada a acciones, u orientaciones o procesos que deben realizar los funcionarios de la entidad.</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</si>
  <si>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</si>
  <si>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</si>
  <si>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</si>
  <si>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t xml:space="preserve">Se evidenció registro en Excel que relaciona las notas internas publicadas en prensa SED en los meses de enero a abril de 2023, cumpliendo de esta manera con lo establecido en la actividad de control para el cuatrimestre. </t>
  </si>
  <si>
    <t>GESTIÓN FINANCIERA</t>
  </si>
  <si>
    <t xml:space="preserve">Causa 1:Debido a presiones de terceros se genera tráfico de influencias y ofrecimiento / aceptación de dádivas o intercambio de favores, para cometer actos de corrupción.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</si>
  <si>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</si>
  <si>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</si>
  <si>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</si>
  <si>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t xml:space="preserve">Se evidenció mediante matriz en Excel que mensualmente se realizó cruce de información en relación con  las solicitudes de Registros Presupuestales - RP´s remitidas por las áreas contra los sistemas de información presupuestales existentes. </t>
    </r>
    <r>
      <rPr>
        <b/>
        <sz val="10"/>
        <color theme="1"/>
        <rFont val="Arial"/>
        <family val="2"/>
      </rPr>
      <t>Con lo anterior, evidenciando el cumplimiento de la acción.</t>
    </r>
  </si>
  <si>
    <t>Causa 1: Insuficiencia de mecanismos de control que validen la veracidad de los requisitos acreditados para los pagos por Orden de Prestación de Servicios.</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</si>
  <si>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revisión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</si>
  <si>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</si>
  <si>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</si>
  <si>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r>
      <t>Se evidenció mediante matriz en Excel que mensualmente se realizó revisión de la información registrada en el formato y sus soportes, identificando las novedades presentadas.</t>
    </r>
    <r>
      <rPr>
        <b/>
        <sz val="10"/>
        <color theme="1"/>
        <rFont val="Arial"/>
        <family val="2"/>
      </rPr>
      <t xml:space="preserve"> Con lo anterior, dando cumplimiento con la actividad de control en el periodo.</t>
    </r>
  </si>
  <si>
    <t>PROCESO DE ARTICULACIÓN INTERINSTITUCIONAL</t>
  </si>
  <si>
    <t>Causa 1: Destinación de los recursos asignados en Las IED  en procesos distintos a los especificados  en el acto administrativo de transferencia de los mismos, Tráfico de influencias y ofrecimiento / aceptación de dádivas o intercambio de favores.</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</si>
  <si>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iniciativas,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</si>
  <si>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</si>
  <si>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</si>
  <si>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t xml:space="preserve">Se evidenció resolución 005 del 3 de marzo de 2023 relacionado la apertura de la convocatoria de la estrategia JER 2023. y planes de inversión de los colegios beneficiados con la asignación de recursos JER 2022 , de acuerdo con el diseño del control y la evidencia de la actividad se soporta la ejecución en el cuatrimestre. </t>
  </si>
  <si>
    <t>INSPECCIÓN Y VIGILANCIA DEL SERVICIO EDUCATIVO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</si>
  <si>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</si>
  <si>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</si>
  <si>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Director  de Inspección y Vigilancia
Líderes de Proceso Administrativo Sancionatorios</t>
  </si>
  <si>
    <t>Correos electrónicos y/o actas y listados de actos administrativos.</t>
  </si>
  <si>
    <r>
      <rPr>
        <sz val="10"/>
        <color rgb="FF000000"/>
        <rFont val="Arial"/>
        <family val="2"/>
      </rPr>
      <t xml:space="preserve">Se evidenció que se realizaron reuniones mensuales de seguimiento con los abogados encargados de los procesos. Igualmente se evidenció la revisión de los actos administrativos. </t>
    </r>
    <r>
      <rPr>
        <b/>
        <sz val="10"/>
        <color rgb="FF000000"/>
        <rFont val="Arial"/>
        <family val="2"/>
      </rPr>
      <t>Con lo anterior, evidenciando el cumplimiento de la actividad de control para el periodo.</t>
    </r>
  </si>
  <si>
    <t>EVALUACIÓN INDEPENDIENTE</t>
  </si>
  <si>
    <t>Causa 1:
Ofrecimiento de Dádivas
Trafico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</si>
  <si>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</si>
  <si>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Jefe Oficina de Control Interno</t>
  </si>
  <si>
    <t>Correo de revisión de informes preliminares de auditoria</t>
  </si>
  <si>
    <r>
      <rPr>
        <sz val="10"/>
        <color rgb="FF000000"/>
        <rFont val="Arial"/>
        <family val="2"/>
      </rPr>
      <t>Se evidenció mediante correos electronicos e informes preliminares de las auditorías realizadas firmados por el Jefe de la Oficina de Control Interno. Con lo anterior, evidenciando el</t>
    </r>
    <r>
      <rPr>
        <b/>
        <sz val="10"/>
        <color rgb="FF000000"/>
        <rFont val="Arial"/>
        <family val="2"/>
      </rPr>
      <t xml:space="preserve"> cumplimiento de la actividad de control propuesta para el periodo.</t>
    </r>
  </si>
  <si>
    <t>¿Las acciones que propuso sirvieron para proteger a la entidad?</t>
  </si>
  <si>
    <t xml:space="preserve">Observaciones </t>
  </si>
  <si>
    <t>Tener en cuenta las recomendaciones dadas a cada uno de los riesgos y actividades de control evaluadas.</t>
  </si>
  <si>
    <t/>
  </si>
  <si>
    <t>PLAN ANTICORRUPCIÓN Y DE ATENCIÓN LA CIUDADANO SED 2023
COMPONENTE 2. RACIONALIZACIÓN DE TRÁMITES</t>
  </si>
  <si>
    <t>COMPONENTE 2. RACIONALIZACIÓN DE TRAMITES 2023</t>
  </si>
  <si>
    <t>DATOS TRÁMITES A RACIONALIZAR</t>
  </si>
  <si>
    <t>ACCIONES DE RACIONALIZACIÓN A DESARROLLAR</t>
  </si>
  <si>
    <t>PLAN DE EJECUCIÓN</t>
  </si>
  <si>
    <t>REPORTE DEL RESPONSABLE PRIMER SEGUIMIENTO A 30 DE ABRIL DE 2023</t>
  </si>
  <si>
    <t>SEGUIMIENTO OFICINA DE CONTROL INTERNO A 30 DE ABRIL DE 2023</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</si>
  <si>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</si>
  <si>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</si>
  <si>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</si>
  <si>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</si>
  <si>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</si>
  <si>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</si>
  <si>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</si>
  <si>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</si>
  <si>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</si>
  <si>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</si>
  <si>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INDICADORES</t>
  </si>
  <si>
    <t>FECHA INICIO</t>
  </si>
  <si>
    <t>FECHA FINAL RACIONALIZACIÓN</t>
  </si>
  <si>
    <t>ACTIVIDADES ADELANTADAS</t>
  </si>
  <si>
    <t>EFECTOS LOGRADOS</t>
  </si>
  <si>
    <t>DESCRIPCIÓN DE LAS EVIDENCIAS</t>
  </si>
  <si>
    <t>Trámite</t>
  </si>
  <si>
    <t>Legalización de documentos para estudiar en el exterior</t>
  </si>
  <si>
    <t>Inscrito</t>
  </si>
  <si>
    <t>En la actualidad un ciudadano que curso estudios en la ciudad de Bogotá a nivel de educación prescolar básica y media, educación para el trabajo y desarrollo humano; debe realizar el trámite de legalización de documentos al exterior con la Secretaría de Educación del Distrito y de apostilla con la Cancillería lo que implica doble trámite para el ciudadano, tiempo y dinero en desplazamientos.</t>
  </si>
  <si>
    <t>La respuesta a la solicitud será enviada al correo electrónico del solicitante, adicional a esto podrá consultar la respuesta a través de la página web de la entidad. En el mismo correo electrónico se informará los pasos necesarios para realizar la solicitud de apostilla ante el Ministerio de Relaciones Exteriores, permitiendo que el ciudadano no efectué doble trámite en Cancillería y SED, mediante proceso de interoperabilidad de los sistemas de información.</t>
  </si>
  <si>
    <t>El ciudadano se beneficiara en ahorro del tiempo en el proceso de solicitud ante la cancillería, en aras de que esta entidad tomara los datos del ciudadano y el trámite directamente de los servicios expuestos por la SED, minimizando el tiempo ahorro en tiempo y desplazamientos.</t>
  </si>
  <si>
    <t>Tecnológica</t>
  </si>
  <si>
    <t>Interoperabilidad externa</t>
  </si>
  <si>
    <t>Trámite racionalizado/Total de Trámites a racionalizar</t>
  </si>
  <si>
    <t>Oficina de Servicio al Ciudadano</t>
  </si>
  <si>
    <t>Mesa de trabajo Cancillería y levantamiento de requerimientos del FUT para su actualización de acuerdo con las necesidades de las entidades para interoperar</t>
  </si>
  <si>
    <t>Se identificaron necesidades como cambios a nivel de formulario FUT y en el procedimiento interno, para la toma de información por parte de la cancillería en la interoperabilidad</t>
  </si>
  <si>
    <t>Documento de necesidades
Grabación de reunión
Acta de reunión</t>
  </si>
  <si>
    <t xml:space="preserve">
Se observaron las actividades para racionalización del trámite, es importante continuar con las actividades de articulación con la Cancillería para la interoperabilidad del trámite. </t>
  </si>
  <si>
    <t>Licencia de funcionamiento de instituciones educativas que ofrezcan programas de educación formal de adultos</t>
  </si>
  <si>
    <t>La solicitud se realiza presencialmente en las Direcciones Locales de Educación, a través del FUT o por el correo de contáctenos sed, por parte del interesado en crear o cerrar la institución educativa, modificar la licencia de funcionamiento, registrar un nuevo programa, renovar programas, ya sea de educación formal o de educación para el trabajo y el desarrollo humano, acompañada de los requisitos normativos, establecidos en el Decreto 1075 de 2015 y conforme al Plan de Ordenamiento Territorial vigente.
Las solicitudes de modificación del Reconocimiento de carácter oficial, para los colegios del Distrito, se tramitan en el nivel central, por medio del sistema SIGA</t>
  </si>
  <si>
    <t>Actualizar en el FUT, los trámites para obtener la licencia de funcionamiento, sus novedades y modificaciones; registro y renovación de programas, acorde a los requisitos establecidos en el Decreto 1075 de 2015 y al Plan de Ordenamiento Territorial vigente.</t>
  </si>
  <si>
    <t>Mayor claridad en la información sobre los trámites de legalización, para que el ciudadano active ante la SED el trámite que efectivamente requiere.
Acorta los tiempos para que el ciudadano presente su solicitud de trámite ante la SED, ya que no debe desplazarse hasta la Dirección Local de Educación.
Contribuye con la política de conservación y cuidado del medio ambiente de la SED, debido a que se evita el uso de papel.</t>
  </si>
  <si>
    <t>Administrativa</t>
  </si>
  <si>
    <t>Reducción, estandarización y/o optimización de formularios</t>
  </si>
  <si>
    <t>30/11/2023</t>
  </si>
  <si>
    <t>Dirección de Inspección y Vigilancia</t>
  </si>
  <si>
    <t xml:space="preserve">La DI&amp;V ha procedido a realizar la revisión de documento de los tramites de la estrategia y los procedimientos de los dos tramites con el fin de actualizar las funcionalidades el FUT </t>
  </si>
  <si>
    <t>Estas actividades permitirán mayor claridad en la información sobre los tramites, acortar los tiempos para que el ciudadano presente su solicitud ante la entidad</t>
  </si>
  <si>
    <t xml:space="preserve">Documentos revisados
Procedimientos revisados
Acta de reunión 
</t>
  </si>
  <si>
    <t xml:space="preserve">
Se revisaron las actas de reunión que soportan el avance de la actividad de racionalización del trámite, es importante continuar con las acciones que permitan la actualización de las funcionalidades del FUT, a fin de evitar reprocesos y/o desplazamiento de los ciudadanos a los puntos de atención; permitiendo así una mayor claridad en la información y reducción de tiempos en la respuesta por parte de la Entidad. </t>
  </si>
  <si>
    <t>Licencia de funcionamiento para establecimientos educativos promovidos por particulares para prestar el servicio público educativo en los niveles de preescolar, básica y media</t>
  </si>
  <si>
    <t>Licencia de funcionamiento para las instituciones promovidas por particulares que ofrezcan el servicio educativo para el trabajo y el desarrollo humano</t>
  </si>
  <si>
    <t>Servicio</t>
  </si>
  <si>
    <t>-</t>
  </si>
  <si>
    <t>Cancelación de personería jurídica de entidades sin ánimo de lucro con fines educativos</t>
  </si>
  <si>
    <t>No requiere inscripción en SUIT</t>
  </si>
  <si>
    <t>La solicitud se realiza presencialmente en la Dirección de Inspección y Vigilancia, a través del FUT o por el correo de contáctenos sed, por parte del interesado en crear o cancelar la personería jurídica de la Entidad Sin Ánimo de Lucro con Fines Educativos, modificar estatutos, registrar un nuevo programa, inscribir dignatarios, acompañada de los requisitos normativos, establecidos en el Decreto Distrital 848 de 2019.</t>
  </si>
  <si>
    <t xml:space="preserve">a) Vincular en el FUT, como "campo en datos de la solicitud"  el Formato ISOLUCION, para solicitud del trámite como anexo obligatorio.
b) Actualizar en el FUT la descripción del campo "Acta de acreditación de soportes".
c) Actualización del Front Page del Usuario en el FUT. </t>
  </si>
  <si>
    <t>Claridad conceptual en la descripción de los requisitos del Trámite.
Reducción de tiempos de respuesta, en la medida en que la solicitud se presentará con todos los anexos requeridos.
Evitar desplazamientos de los usuarios a instalaciones de la SED.</t>
  </si>
  <si>
    <t>Reconocimiento de personería jurídica de fundaciones, corporaciones y/o asociaciones de utilidad común y/o sin ánimo de lucro</t>
  </si>
  <si>
    <t xml:space="preserve">Se revisaron las actas de reunión que soportan el avance de la actividad de racionalización del trámite, es importante continuar con las acciones que permitan la actualización de las funcionalidades del FUT, a fin de evitar reprocesos y/o desplazamiento de los ciudadanos a los puntos de atención; permitiendo así una mayor claridad en la información y reducción de tiempos en la respuesta por parte de la Entidad. </t>
  </si>
  <si>
    <t>Inscripción de dignatarios de las fundaciones, corporaciones y/o asociaciones de utilidad común y/o sin ánimo de lucro</t>
  </si>
  <si>
    <t>Reforma de estatutos de fundaciones, corporaciones y/o asociaciones de utilidad común y/o sin ánimo de lucro</t>
  </si>
  <si>
    <t>Certificado de existencia y representación legal de las instituciones de educación para el trabajo y el desarrollo humano</t>
  </si>
  <si>
    <t>Registro o renovación de programas de las instituciones promovidas por particulares que ofrezcan el servicio educativo para el trabajo y el desarrollo humano</t>
  </si>
  <si>
    <t>Registro de libros de fundaciones, corporaciones y/o asociaciones de utilidad común y/o sin ánimo de lucro</t>
  </si>
  <si>
    <t>Cambio de nombre o razón social de un establecimiento educativo estatal o privado</t>
  </si>
  <si>
    <t>Ampliación del servicio educativo</t>
  </si>
  <si>
    <t>Cambio de sede de un establecimiento educativo</t>
  </si>
  <si>
    <t>Fusión o conversión de establecimientos educativos oficiales</t>
  </si>
  <si>
    <t>Cambio de propietario de un establecimiento educativo</t>
  </si>
  <si>
    <t>Cierre temporal o definitivo de programas de educación para el trabajo y el desarrollo humano</t>
  </si>
  <si>
    <t>Concesión de reconocimiento de un establecimiento educativo oficial</t>
  </si>
  <si>
    <t>Clausura de un establecimiento educativo</t>
  </si>
  <si>
    <t>Asignación de cupo escolar</t>
  </si>
  <si>
    <t>Actualmente existen dos fases de atención para solicitud de cupo nuevo
1. Fase de inscripción alumno nuevo:  A través de un formulario Web realizan la solicitud de cupo donde se registra toda la información del estudiante y selecciona 3 opciones de colegio, una vez publicado el resultado de la asignación de cupo escolar por parte de la SED,  la familia contaba con cinco ( 5 ) días hábiles para aceptación de cupo en la página web, así como formalización de cupo en el colegio, la SED notificaba  vía mensaje de texto y/o correo electrónico el estado de la solicitud.
2. Fase de novedades: Las familias podían realizar la solicitud de forma presencial en las DLE ó  de manera directa en las IED , así mismo, podían realizar la solicitud de manera virtual a través de un formulario Web . Las asignaciones de cupo escolar estaban sujetas a la disponibilidad en las IED para el caso de las atenciones virtuales se notificaba vía mensaje de texto y/o correo electrónico.</t>
  </si>
  <si>
    <t xml:space="preserve">1. Fase Inscritos alumno nuevo: se podrán realizar la solicitud a través de formulario Web, donde registrarán datos para la asignación de cupo escolar, podrán seleccionar mínimo 3 y máximo 10 opciones de IED; el sistema genera una notificación informativa con los datos de la inscripción de manera automática, tendrán la posibilidad de modificar las opciones de IED en el formulario. Se mejora el algoritmo de asignación diferida, implementa nuevos canales de comunicación, tales como: WhatsApp. Una vez publicada la asignación, las familias aceptarán o rechazarán el cupo escolar asignado y diligenciarán la información requerida en el proceso de aceptación para lo cual tendrán 5 días hábiles; realizada la aceptación de cupo, las familias contarán con 5 días hábiles para la formalización de la matrícula en la IED. 
2. Fase de novedades: (Estudiantes que no realizaron el proceso en fase de inscripción): Podrán realizar la solicitud de dos formas: 
Presencial: Atención integral (Asignación de cupo y movilidad escolar), la cual estará sujeta a la disponibilidad de cupos con asignación directa tanto de cupo y beneficio de movilidad en los casos que se requiera, previo cumplimiento de los requisitos establecidos, a través del formulario de atención integral. Contarán con 5 días hábiles para formalizar la matrícula en las IED, también podrán acercarse directamente a la IED y realizar la solicitud de cupo escolar.
Virtual: La SED habilitará a través de la página web, el formulario de solicitud de cupo nuevo por novedad para todos los grados, listando únicamente las IED con disponibilidad de cupo. Las familias solo podrán seleccionar una sola IED. Una vez realizada la asignación de cupo por parte de la SED, se notifica por mensaje de texto y/o correo electrónico, las familias contarán con 5 días hábiles para la formalización de la matrícula en la IED. De no ser posible la asignación de cupo, se establece comunicación telefónica y/o correo electrónico para ofrecer otras opciones.
</t>
  </si>
  <si>
    <t>* Mayor claridad, facilidad y efectividad en el proceso de inscripción, asignación y formalización de matrícula.
* Mayor efectividad en el proceso de asignación de cupos dadas las mejoras en el algoritmo de asignación.
* Reducción en la atención presencial y requerimientos por parte de las familias.
* Mejora en el proceso de formalización de la matrícula permitiendo realizar de forma masiva el cargue de datos al SIMAT.
* Articulación del proceso de asignación de cupo escolar y de beneficio de movilidad escolar (atención integral a familias) para los casos en lo que se requiera, previo cumplimiento de los requisitos establecidos.</t>
  </si>
  <si>
    <t>Optimización del aplicativo</t>
  </si>
  <si>
    <t>Septiembre 2022</t>
  </si>
  <si>
    <t>Agosto 2023</t>
  </si>
  <si>
    <t>Dirección de Cobertura</t>
  </si>
  <si>
    <t>La Dirección de Cobertura ha implementado varias acciones tecnológicas y normativas para los tramites que hacen parte de la estrategia en relación con la fase de inscripción de alumno nuevo, fase de solicitud de traslado y de novedades respectivamente</t>
  </si>
  <si>
    <t>Mayor claridad, facilidad y efectividad en el proceso de inscripción, asignación y formalización de matrícula, así como de efectividad en el proceso de asignación de cupos.</t>
  </si>
  <si>
    <t>Reportes de atención agendamiento y formulario de atención integral, generados del SIMAT, de atención agendamiento y de atención virtual</t>
  </si>
  <si>
    <t xml:space="preserve">
Se observaron los documentos que soportan el avance para la racionalización del trámite, es importante continuar con las actividades encaminadas a la utilización de medios tecnológicos para el acceso al trámite y la comunicación permanente con los grupos de valor a fin de socializar los cambios en el proceso de asignación de cupo escolar. </t>
  </si>
  <si>
    <t>Traslado de estudiantes antiguos</t>
  </si>
  <si>
    <t>Actualmente existen dos fases de atención para solicitud de traslado:
1. Fase solicitud de traslado:  Los traslados se realizan en dos momentos, el primer momento las familias, a través de un formulario Web, realizan la solicitud de traslado donde seleccionan tres (3) opciones de IED,  de acuerdo a la disponibilidad de cupo. Publicando los resultados en la página y notificando a través de mensajes de texto. Para el segundo momento  se implementó un formulario en donde solo se listaban las IED que contaban con la disponibilidad de cupo y las familias seleccionaban una (1) sola IED que contara con disponibilidad de cupo en el grado requerido, quedando automáticamente asignado el estudiante. 
2. Fase de novedades: Las familias podían realizar la solicitud  de forma presencial en las DLE ó  de manera directa en las IED, así mismo, podían realizar la solicitud de manera virtual a través de un formulario Web . Las asignaciones de cupo escolar estaban sujetas a la disponibilidad en las IED para el caso de las atenciones virtuales se notificaba vía mensaje de texto y/o correo electrónico.</t>
  </si>
  <si>
    <t xml:space="preserve">Fase de Traslados:  Se puede realizar la solicitud a través del formulario web de acuerdo con los motivos establecidos (Unificación de hermanos, cambio de residencia y fuerza mayor certificada), eligiendo una sola IED que cuente con disponibilidad de cupo para el grado solicitado. el padre de familia cuenta con 5 días hábiles para la formalización de la matrícula en la IED seleccionada, traslado que la IED realizaba en el SIMAT.
Fase de novedades: (Aquellos estudiantes que no realizaron el proceso en la fase de inscripción o traslados): Las familias, podrían realizar la solicitud de dos formas:
Presencial:  se brindará atención integral (Asignación de cupo y beneficio de movilidad escolar) a las familias,  la cual estará sujeta a la disponibilidad de cupos en las IED, con asignación directa tanto de cupo y beneficio de movilidad en los casos que se requiera, previo  cumplimiento de  los requisitos establecidos por la SED, a través del nuevo formulario de atención integral. Las familias contarán con cinco (5) días hábiles para formalizar la matrícula en las IED. Adicionalmente, las familias también podrán acercarse directamente a la IED y realizar la solicitud de cupo escolar. 
Virtual: La SED habilitará a través de la página web, el formulario de solicitud de cupo nuevo por novedad para todos los grados, listando únicamente las IED con disponibilidad de cupo. Las familias solo podrán seleccionar una sola IED. Una vez realizada la asignación de cupo por parte de la SED, notificación que se realiza por mensaje de texto y/o correo electrónico, las familias contarán con cinco (5) días hábiles para la formalización de la matrícula en la IED . De no ser posible la asignación de cupo en la IED seleccionada, se establece comunicación telefónica y/o vía correo electrónico con las familias para ofrecerles otras opciones de IED.
</t>
  </si>
  <si>
    <t xml:space="preserve"> Proceso 1 Noviembre 2022
Proceso 2
Febrero 2023
</t>
  </si>
  <si>
    <t>Proceso 1
Diciembre 2022
Proceso 2
Julio 2023</t>
  </si>
  <si>
    <t xml:space="preserve">
Se observaron los documentos que soportan el avance para la racionalización del trámite, es importante continuar con las actividades encaminadas a la utilización de medios tecnológicos para el acceso al trámite y la comunicación permanente con los grupos de valor a fin de socializar los cambios en el proceso de traslado de estudiantes. </t>
  </si>
  <si>
    <t>Reposición de bienes de propiedad de la Secretaría de Educación del Distrito</t>
  </si>
  <si>
    <t>No requiere inscribirse en SUIT</t>
  </si>
  <si>
    <t>Si un colegio, nivel local o central presenta un siniestro en un bien de la entidad, debe realizar el procedimiento correspondiente, previa radicación de los soportes que se relacionan en el memorando I-2022-77350 del 28 de julio de 2.022, emitido por la Subsecretaria de Acceso y Permanencia cuyo asunto es: “ACTUALIZACIÓN DE LA INFORMACIÓN DEL PROGRAMA DE SEGUROS DE LA SECRETARIA DE EDUCACIÓN DEL DISTRITO”. 
Los cuales los cuales son radicados en la SED, para dar el respectivo aviso de siniestro ante la aseguradora, mediante correo electrónico contactenos@educacionbogota.edu.co o mediante SIGA.</t>
  </si>
  <si>
    <t xml:space="preserve"> Realización de trámite de radicación de documentos en línea, donde los rectores, directores locales y funcionarios  encuentren toda la información respecto a la reposición de bienes, así como los formularios a diligenciar, para que la Dirección de Dotaciones Escolares, realice la respectiva reclamación ante la aseguradora. </t>
  </si>
  <si>
    <t xml:space="preserve">Información precisa, reducción de devoluciones y mejora en tiempo </t>
  </si>
  <si>
    <t xml:space="preserve"> Tecnológica</t>
  </si>
  <si>
    <t xml:space="preserve">Trámite y formularios en línea </t>
  </si>
  <si>
    <t>Dirección de Dotaciones Escolares</t>
  </si>
  <si>
    <t>La DDE ha diseñado los formularios que permitirán canalizar las solicitudes de los tramites que hacen parte de la estrategia, con los cuales se revisara la viabilidad de adoptarlos al FUT</t>
  </si>
  <si>
    <t>Información precisa, reducción de devoluciones y mejora en tiempo</t>
  </si>
  <si>
    <t>Diseño formulario</t>
  </si>
  <si>
    <t xml:space="preserve">
Se revisaron las evidencias tales como actas, formularios y memorandos, los cuales soportan el avance para la virtualización del trámite, es importante continuar con las actividades encaminadas a la utilización de medios tecnológicos para el acceso al trámite y que las funcionalidades en los aplicativo tecnológicos permitan evitar reprocesos y agilicen los tiempos en la respuesta al ciudadano.  </t>
  </si>
  <si>
    <t>Solicitud de reembolso de gastos médicos, quirúrgicos y hospitalarios ante accidentes escolares</t>
  </si>
  <si>
    <t>Si el estudiante fue atendido por la EPS a la que se encuentra afiliado y por ello se generaron pagos de cuotas moderadoras o copagos, el valor cancelado por estos conceptos podrá ser reembolsado por Positiva Compañía de Seguros, previa radicación de los soportes que se relacionan en el memorando I-2022-77350 del 28 de julio de 2.022, emitido por la Subsecretaria de Acceso y Permanencia cuyo asunto es: “ACTUALIZACIÓN DE LA INFORMACIÓN DEL PROGRAMA DE SEGUROS DE LA SECRETARIA DE EDUCACIÓN DEL DISTRITO”. 
Los cuales los cuales son radicados en la SED, para dar el respectivo aviso de siniestro ante la aseguradora, mediante correo electrónico contactenos@educacionbogota.edu.co o mediante SIGA.</t>
  </si>
  <si>
    <t xml:space="preserve"> Realización de trámite de radicación de documentos en línea, donde los usuarios encuentren toda la información respecto al reembolso de gastos médicos, así como los formularios a diligenciar, para que la Dirección de Dotaciones Escolares, realice la respectiva reclamación ante la aseguradora. </t>
  </si>
  <si>
    <t>PLAN ANTICORRUPCIÓN Y DE ATENCIÓN LA CIUDADANO SED 2023</t>
  </si>
  <si>
    <t>COMPONENTE 3. RENDICIÓN DE CUENTAS 2023</t>
  </si>
  <si>
    <t>TIPO DE META (Sumatoria/Porcentaje de ejecución por cuatrimestre (Demanda))</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</si>
  <si>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</si>
  <si>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</si>
  <si>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</si>
  <si>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</si>
  <si>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</si>
  <si>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</si>
  <si>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 xml:space="preserve">Se convocaron formaciones a candidatos y candidatas a los cargos de Cabildantes, Personeros y Contralores Estudiantiles del distrito con el propósito de fortalecer el conocimiento frente a las funciones, responsabilidades y alcance de cada uno de los cargos en sus instituciones educativas. </t>
  </si>
  <si>
    <t xml:space="preserve">Memorandos de convocatoria para posesiones de personeros, cabildantes y contralores estudiantiles.
Memorando de actualización de fecha de formaciones a candidatos de Contralores y Cabildantes Estudiantiles.
Circular 002 de 2023 con cronogramada de formaciones locales Personerías estudiantiles
</t>
  </si>
  <si>
    <t>Meta programada para el segundo cuatrimestre de la vigencia 2023. Se sugiere revisar y ajustar las metas del segundo y tercer cuatrimestre, las cuales se establecieron en términos de porcentajes y de acuerdo con el indicador y la meta o producto está es definido en unidades: (1)Sesión de capacitación realizada con Cabildantes, Contralores y Personeros estudiantiles del Distrito</t>
  </si>
  <si>
    <t>1.2</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</si>
  <si>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</si>
  <si>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</si>
  <si>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</si>
  <si>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</si>
  <si>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N/A</t>
  </si>
  <si>
    <t>Meta programada para el segundo cuatrimestre de la vigencia 2023</t>
  </si>
  <si>
    <t>1.3</t>
  </si>
  <si>
    <t>Capacitación a  los funcionarios y servidores públicos de cada Subsecretaría y oficinas de Despacho en el Plan Institucional de Participación Ciudadana</t>
  </si>
  <si>
    <t>Cuatro (4) sesiones de capacitación a funcionarios y servidores públicos</t>
  </si>
  <si>
    <t xml:space="preserve">Se realiza la primera mesa técnica el 28/02/2023 del Plan Institucional de Participación Ciudadana con asistencia de la Subsecretaría de Integración Interinstitucional, de Calidad y Pertinencia y de Gestión Institucional con el propósito de realizar una contextualización sobre las metas trazadas en el plan enfocándose en los procesos mesionales de la entidad.
Se adelantó una reunión el 28/02/2023 con la Oficina Asesora de Planeación con el propósito de avanzar en el cumplimiento de la Meta no. 6 de Diagnóstico y Caracterización de Grupos de Valor a través de la construcción de un instrumento de recolección de información dirigida a las dependencias de la entidad en el marco de los proceso misionales de la entidad.
El 14/03/2023 se llevó a cabo la sesión con la Oficina Asesora de Planeación en la que se presentó la metodología de taller para la identificación de objetivos de cara a la Mesa Técnica de PIPC para la construcción de la caracterización de grupos de valor y partes interesadas en aras del cumplimiento de la meta no. 3 del plan.
</t>
  </si>
  <si>
    <t>Actas y listados de asistencia de mesas técnicas y reuniones.</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</si>
  <si>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</si>
  <si>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</si>
  <si>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</si>
  <si>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</si>
  <si>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</si>
  <si>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 xml:space="preserve">Durante lo corrido del 2023, la oficina Asesora de Comunicación atendió requerimientos de publicación de informes en diferentes formatos y documentos orientados al balance de la gestión de la entidad en el botón de transparencia. En total se publicaron  90 informes y/o documentos  teniendo en cuanta los principios de transparencia, calidad y acceso a la información pública. </t>
  </si>
  <si>
    <t>La oficina Asesora de Comunicación y Prensa atendió a través de la gestión de requerimientos la publicación de información relacionada a logros, avances y objetivos cumplidos de la gestión de la entidad, para entregar información a la comunidad académica y comunidad en general, con el fin de transmitir información oportuna y de interés sobre el quehacer de la SED. Se cumple con el avance planeado del 33%</t>
  </si>
  <si>
    <t xml:space="preserve">Los informes publicados se encuentran en el link:
https://www.educacionbogota.edu.co/portal_institucional/transparencia 
&gt;4 documentos de plan anual de adquisiciones 2023
6 documentos Contratos Suscritos 2023 - Secretaría Educación
&gt;3 documentos de la ejecución de la vigencia 2023
&gt;3 documentos de la ejecución e reservas 2023.
&gt;15 boletines de ejecución presupuestal de las Subsecretarías de la Secretaría de Educación.
&gt;7 planes Institucionales 2023
&gt;7 documentos relacionados a PAAC 2023.
&gt;3 documentos relacionados a REPORTE RENDICIÓN DE CUENTAS CONTRALORÍA
&gt;2 documentos relacionados al informe de rendición de cuentas de la gestión de la entidad del 2022.
&gt;1 informe relacionado a informe de plan de mejoramiento.
&gt;2 documentos relacionados PLANES DE MEJORAMIENTO CONTRALORÍA DE BOGOTÁ.
&gt;14 documentos relacionados al plan anual de auditorías.
&gt; 1 informe seguimiento rendición de cuentas anual fondos de servicios educativos- FSE.
&gt; 1 informe consolidado auditoria Instituciones Educativas Distritales 2022.
&gt; 1 remisión informe de seguimiento impuestos nacionales y distritales F.S.E – 2022.
&gt; 6 informes de Colegios. 
&gt;1 informe Pormenorizados de Control Interno.
&gt; 2 documentos sobre Seguimiento a la Estrategia Anticorrupción
&gt;2 informes de solicitudes de acceso a la información.
&gt; 2 informes mensuales Nivel de oportunidad Central, local e Institucional Año 2023.
&gt;3 informes Mensuales de PQRS Secretaría de Educación del Distrito.
&gt;2 informes de gestión de operaciones Oficina de Servicio al Ciudadano
</t>
  </si>
  <si>
    <t>Se evidenciaron las publicaciones orientadas al balance de la gestión en el enlace de transparencia en la página web de la Secretaria de Educación del Distrito. Es preciso seguir fortaleciendo el uso de herramientas audiovisuales y periodísiticas para visibilizar los resultados y la gestión de la entidad atendiendo a las dinámicas de participación generadas en los diferentes grupos de valor asociados a la entidad. Se ajustó el avance en la columna % de avance ya que el avance de la meta para el primer cuatrimestre es del 33%. Se recomienda tenerlo en cuenta para el seguimiento en el segundo cuatrimestre.</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</si>
  <si>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</si>
  <si>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</si>
  <si>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</si>
  <si>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</si>
  <si>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Se generó y publicó el borrador y el informe final de rendición de cuentas de la entidad y fue publicado en la página de la entidad (Botón de Transparencia) previo a la Audiencia Pública</t>
  </si>
  <si>
    <t>Con el informe se presenta a la ciudadanía la gestión realizada por la entidad en la vigencia anterior. Permite recopilar la información que se socializa en el espacio de Audiencia Pública.</t>
  </si>
  <si>
    <t>El informe se adjunta pero además se puede encontrar en https://www.educacionbogota.edu.co/portal_institucional/sites/default/files/INFORME_RENDICIOON_%20CUENTAS_2022_210423_0.pdf</t>
  </si>
  <si>
    <t xml:space="preserve">Se observó el informe de rendición de cuentas para el sector educativo de Bogotá D.C vigencia 2022, con fecha de realización de marzo de 2023. Se recomienda dar continuiddad a los procesos de rendición de cuentas dirigidos a  los diferentes grupos de valor de la SED, esto con el fin de garantizar el acceso a la información pública y en aras de fomentar la participación de la ciudadanía en el proceso de rendición de cuentas.
</t>
  </si>
  <si>
    <t>2.3</t>
  </si>
  <si>
    <t>Generación y  publicación de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</si>
  <si>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</si>
  <si>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</si>
  <si>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</si>
  <si>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Se ha realizado y publicado 142 productos  entre notas externas, boletines, comunicados e historias solicitados por las diferentes áreas de la SED para comunicar la gestión y resultados institucionales.</t>
  </si>
  <si>
    <t>Crear y publicar productos periodísticos orientados a los resultados de la gestión institucional de acuerdo a la información suministrada por cada una de las áreas de la SED. Se cumple con el avance planeado del 33%</t>
  </si>
  <si>
    <t>Base de datos con notas, boletines, comunicados e historias</t>
  </si>
  <si>
    <t>De acuerdo con el reporte de productos periodísticos presentado para el primer cuatrimestre de 2023 se evidencia la gestión de publicación de 142 piezas entre boletines, notas externas, comunicados e historias. es pertinente continuar con la actividad de publicación de estas piezas de comunicación las cuales son instrumentos para brindar información de los resultados y avance en la gestión a la ciudadanía.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</si>
  <si>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</si>
  <si>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</si>
  <si>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</si>
  <si>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</si>
  <si>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</si>
  <si>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Se adelantó la construcción de la matriz en Excel de Hitos e Iniciativas 2023 Consolidado, en el cual se estima la realización del Foro Educativo Distrital entre el 11 y el 15 de septiembre de 2023 como planeación, estimación que depende de las orientaciones que al respecto se reciban en el curso de los próximos meses por parte del Ministerio de Educación Nacional.</t>
  </si>
  <si>
    <t>Se logra identificar los hitos y las actividades necesarias, fijando fechas de inicio y de finalización  de la ejeciución de las mismas para cumplir con el desarrollo del Foro Educativo Distrital.
Teniendo en cuenta que fechas fijadas son tentativas en función a las orientaciones del MEN.</t>
  </si>
  <si>
    <t>Matriz  Excel de Hitos e Iniciativas 2023 Consolidado</t>
  </si>
  <si>
    <t>Meta programada para el tercer cuatrimestre de la vigencia 2023</t>
  </si>
  <si>
    <t>Realizar diálogos ciudadanos con diferentes grupos de interés y ciudadanía en general</t>
  </si>
  <si>
    <t xml:space="preserve">
Dos (2) Diálogos ciudadanos</t>
  </si>
  <si>
    <t>Diálogos ciudadanos realizados</t>
  </si>
  <si>
    <t>Se realizó el primer diálogo ciudadano de la vigencia coordinado por la Dirección de Participación y la OAP. Este Diálogo hace parte de la estrategia de rendición de cuentas 2022 y su fin, a sugerencia de la Veeduría, fue conocer los intereses de la ciudadanía y grupos de interés de la entidad frente a la Audiencia Pública a realizarse posteriormente.</t>
  </si>
  <si>
    <t>Los diálogos permiten una relación cercana con la ciudadanía, al ser espacios en doble vía, donde la entidad no solo presenta sus temas, sino que escucha a los participantes. Realizar estos diálogos le permite a la entidad conectarse más con los estamentos particulares de la educación, reconociendo problemáticas específicas.</t>
  </si>
  <si>
    <t>Acta y asistencia de la jornada</t>
  </si>
  <si>
    <t>Se soportó a través de acta, lista de asistencia y material de apoyo el desarrollo del primer diálogo ciudadano 2023 en el marco del proceso de rendición de cuentas. Es importante seguir fortaleciendo y fomentando estos espacios de manera presencial y virtual esto con el fin de que se incentive la participación y el diálogo con la ciudadanía, se den procesos de retroalimentación a la entidad y propuestas de mejora en la gestión.</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</si>
  <si>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</si>
  <si>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</si>
  <si>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</si>
  <si>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La audiencia pública se realizará el 5 de mayo, por tanto no alcanza a ser desarrollada en el primer cuatrimestre debido a la programación de los espacios de rendición de cuentas del Distrito.</t>
  </si>
  <si>
    <t>Se busca mostrar los avances de la SED en el 2022, El ejercicio se desarrollará en 6 ejes.</t>
  </si>
  <si>
    <t xml:space="preserve">Cronograma de la Audiencia.
https://www.educacionbogota.edu.co/portal_institucional/rendicion-cuentas-vigencia-2022 </t>
  </si>
  <si>
    <t xml:space="preserve">
Se aportó documento con la programación de la jornada de rendición de cuentas a realizarse el 5 de mayo de 2023. atendiendo a que no se finalizó con la actividad programada en el primer cuatrimestre, se realizará seguimiento al cumplimiento de la actividad en el siguiente cuatrimestre. Se recomienda reprogramar las actividades que no se puedan realizar en el cuatrimestre a fin de dar cumplimiento con las actividades planteadas de acuerdo con las metas establecidas durante la vigencia y adicionalmente se sugiere ajustar en el fomato PAAC Componente rendición de cuentas actividad 3.3 la actividad en la parte que corresponde a la vigencia de la rendición de cuentas ya que está con fecha de 2021.</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</si>
  <si>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</si>
  <si>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</si>
  <si>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2023</t>
  </si>
  <si>
    <t>Informe de seguimiento de la rendición de cuentas de la SED  expedido y publicado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</si>
  <si>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</si>
  <si>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</si>
  <si>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</si>
  <si>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</si>
  <si>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COMPONENTE 4. MECANISMOS PARA MEJORAR LA ATENCIÓN AL CIUDADANO 2023</t>
  </si>
  <si>
    <r>
      <t xml:space="preserve">TIPO DE META          </t>
    </r>
    <r>
      <rPr>
        <b/>
        <sz val="10"/>
        <color rgb="FF000000"/>
        <rFont val="Arial"/>
        <family val="2"/>
      </rPr>
      <t>(Sumatoria/Porcentaje de ejecución por cuatrimestre (Demanda))</t>
    </r>
  </si>
  <si>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</si>
  <si>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</si>
  <si>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</si>
  <si>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</si>
  <si>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Oficina de Servicio al Ciudadano.</t>
  </si>
  <si>
    <t>Se realizó la revisión por la Dirección en el marco de los equipos Técnicos de Gestión y Desempeño Institucional, donde se socializó la gestión del proceso y el mantenimiento del SGC, cumpliéndose con las actividades programadas.</t>
  </si>
  <si>
    <t>Se cumplieron con los indicadores propuestos,acciones de mejora y metas establecidas en el mantenimiento de la certificación del Proceso Servicio Integral a la Ciudadanía, lo cual podrá ser consultado de igual manera en el enlace https://www.educacionbogota.edu.co/portal_institucional/sistema-gestion-calidad-servicio-Ciudadania</t>
  </si>
  <si>
    <t>Acta, memorias de la socialización, informe SGC Itrimestre y publicación web institucional.</t>
  </si>
  <si>
    <t>La evidencia presentada es coherente con la actividad planteada para el cuatrimestre y soporta su realización</t>
  </si>
  <si>
    <t>Articular la operación y funcionamiento de la OSC acorde con los lineamientos dados para la implementación de las políticas que incidan en la relación Estado - Ciudadano, definidas por el Departamento Administrativo de la Función Pública.</t>
  </si>
  <si>
    <t>Informe de implementación de las actividades programadas en el marco de la relación Estado - Ciudadano.</t>
  </si>
  <si>
    <t>Actividades cumplidas para la implementación de las políticas/Actividades programadas.</t>
  </si>
  <si>
    <t>La Oficina de Servicio al Ciudadano participó de las diferentes mesas de trabajo propuestas por la alcaldía con el fin de servir como insumos para la resolución de cumplimiento del Modelo Distrital de Relacionamiento Integral con la Ciudadanía en el 2022, de lo cual resultó un diagnóstico que permitió responder a la Alcaldía Mayor de Bogotá. De este diagnóstico resultó un Plan de Trabajo 2023 con un cumplimiento de un 89% de las 156 actividades propuestas en dicho modelo, el cual debe ser articulado en el marco del Modelo Integrado de Gestión y Desempeño MIPG y Plan Operativo Anual, una vez se emitida de manera oficial la resolución por parte de la Alcaldía Mayor de Bogotá, se iniciarán mesas de trabajo con las dependencias a través de la articulación de la Oficina Asesora de Planeación – OAP, para así establecer fechas y compromisos que evidencien el cumplimiento de la SED ante dicho modelo.</t>
  </si>
  <si>
    <t>Plan de trabajo estructurado.</t>
  </si>
  <si>
    <t>Informe Relacion Estado Ciudadano y anexos del mismo.</t>
  </si>
  <si>
    <t>Para este cuatrimestre la actividad no tiene producto relacionado en su meta programada.</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</si>
  <si>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</si>
  <si>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</si>
  <si>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r>
      <t xml:space="preserve">
Cumplir el indicador del nivel de servicio acumulado anual mínimo en el </t>
    </r>
    <r>
      <rPr>
        <sz val="10"/>
        <color rgb="FFFF0000"/>
        <rFont val="Arial"/>
        <family val="2"/>
      </rPr>
      <t>92%.</t>
    </r>
  </si>
  <si>
    <t xml:space="preserve">
Número de atenciones efectivas en los canales gestionados por el centro de contacto) / Número total de atenciones del centro de contacto</t>
  </si>
  <si>
    <t>Durante el I cuatrimestre del 2023, la entidad ha recibido 398.322 contactos en los diferentes canales, de las cuales 382.980 han sido atenciones efectivas, logrando un 96% de cumplimiento en el Nivel de Servicio.</t>
  </si>
  <si>
    <t xml:space="preserve">Se logró mejorar la relacion entidad-ciudadano, ofreciendo a los diferenes grupos de valor que se contactan con la entidad,  atenciones efectivas y de calidad, </t>
  </si>
  <si>
    <t>Informes mensuales de Operación - Nivel de Servicio</t>
  </si>
  <si>
    <t>La evidencia presentada es coherente con la actividad planteada para el cuatrimestre y soporta su realización.</t>
  </si>
  <si>
    <t>Fortalecer la accesibilidad incluyente en los canales de atención presencial, telefónico y virtual.</t>
  </si>
  <si>
    <t>Cumplir al 100% las actividades programadas en el Plan de Infraestructura Incluyente</t>
  </si>
  <si>
    <t>(Actividades cumplidas /actividades planteadas en el plan de infraestructura incluyente)*100.</t>
  </si>
  <si>
    <t>Oficina de Servicio al Ciudadano
Dirección de Construcción y Conservación de Establecimientos Educativos
Dirección de Servicios Administrativos
Oficina Asesora de Comuncación y Prensa
Dirección de Inclusión e Integración de poblaciones
Oficina de las Tecnologías de la información y las comunicaciones</t>
  </si>
  <si>
    <t>Para el I cuatrimestre, en el plan de accesibilidad se tienen programadas en su totalidad 220 actividades de las cuales el 86,36% es decir 190 actividades corresponden a infraestructura física que tiene fecha de finalización 31 de diciembre, en en este primer período se lleva un cumplimiento de 6 actividades de las 15 programadas de competencia de la OSC. Durante el monitoreo realizado por la Oficina de Control Interno y la Oficina Asesora de Planeación, se planteó la separación de la metas debido al gran porcentaje de actividades en el cronograma que son competencia de la Dirección de construcciones y corresponden a actividades de Infraestructura, para ello se adelantaran mesas de trabajo con la modificación, separando las actividades por dependencias, para así presentar un mayor avance de cumplimiento desde la competencia de esta jefatura.</t>
  </si>
  <si>
    <t>Continuamos facilitando el acceso a la información por parte de la comunidad con discapacidad auditiva</t>
  </si>
  <si>
    <t>Plan de trabajo Matriz para desarrollo 2023 infraestructura con los anexos soporte: a. Acta definición textos traducción, b. I-2023-23753 Oficio OTIC - Video Atención, c. Solicitud traducción Lenguas Indígenas, d.  IVR Fiduprevisora V1 benchmarking, e. IVR_FNG_benchmarking y, f. INCI enlaces para talleres de accesibilidad.</t>
  </si>
  <si>
    <t>Se reporta un avance del 3% para la actividad en el cuatrimestre, teniendo en cuenta que la meta para el cuatrimestre es de un 20%, se presenta un retraso en el cumplimiento de la actividad del 17%.
Teniendo en cuenta el reporte desde atención al ciudadano  sobre las acciones a tomar frente a esta situación es pertinente resaltar la importancia del cumplimiento de las actividades programadas en el plan de infraestructura incluyente independientemente de la separación de actividades por dependencias ya que podría afectar el cumplimiento global al final de la vigencia del componente de atención al ciudadano.</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</si>
  <si>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</si>
  <si>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</si>
  <si>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"Número de ciudadanos satisfechos con el servicio prestado desde la OSC de la SED /Total de ciudadanos encuestados*100
Nota: Se tomara como satisfacho las calificaciones superiores o iguales a 7 según la metodología establecida.</t>
  </si>
  <si>
    <t xml:space="preserve">Para el I cuatrimestre, se han enviado 22.308 encuestas, de las cuales han sido calificadas como satisfechas 18.785, obteniendo una satisfacción acumulada del 84,21% </t>
  </si>
  <si>
    <t>Incremento en la satisfacción de la ciudadanía que ha sido atendida en los diferentes canales de atención</t>
  </si>
  <si>
    <t>Informes de operación - sección satisfacción</t>
  </si>
  <si>
    <t xml:space="preserve">La actividad no tiene productos o actividades programadas para este periodo. </t>
  </si>
  <si>
    <t>3. Talento Humano</t>
  </si>
  <si>
    <t>Desarrollar actividades de sensibilización para el fortalecimiento y uso del lenguaje claro e incluyente en la entidad.</t>
  </si>
  <si>
    <t>Realizar las actividades necesarias de sensibilización que promuevan el uso del lenguaje claro e incluyente en los canales de atención.</t>
  </si>
  <si>
    <t>Número de actividades de sensibilización realizadas/Nro de actividades de sensibilización programadas</t>
  </si>
  <si>
    <t>Oficina de Servicio al Ciudadano/ Dirección de Talento Humano</t>
  </si>
  <si>
    <t>Se desarrolló 1 actividad de sensibilización de 1 programada  sobre el uso del lenguaje claro en las comunicaciones escritas con la ciudadanía, con una asistencia de 17 servidores públicos de la Oficina de Servicio al Ciudadano. Esta actividad se realizó por parte de la Veeduría Distrital y el apoyo de la Dirección de Talento Humano de la entidad en el marco del Plan Institucional de Capacitación-PIC</t>
  </si>
  <si>
    <t>Sensibilizar a los servidores públicos que brindan atención en los canales, la importancia de la comunicación asertiva y comprensible con la ciudadanía.</t>
  </si>
  <si>
    <t>Reporte taller como escribir en lenguaje claro, listados de asistencia y reporte evaluación.</t>
  </si>
  <si>
    <t>La evidencia presentada es coherente con la actividad planteada para el cuatrimestre y soporta su realización. Se recomienda promover en la oficina de atención al ciudadano una mayor participación de sus funcionarios a estas sensibilizaciones esto con el fin de mejorar las capacidades y competencias de los funcionarios en el uso del lenguaje claro e incluyente, lo que generará una mejora en el nivel de satisfacción de la ciudadanía de los servicios prestados.</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</si>
  <si>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</si>
  <si>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</si>
  <si>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</si>
  <si>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</si>
  <si>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Número de actividades de  realizadas/Nro de actividades de sensibilización programadas en el periodo tiempo establecido.</t>
  </si>
  <si>
    <t>Oficina de Servicio al Ciudadano / Talento Humano</t>
  </si>
  <si>
    <t>Durante este periodo se desarrollaron 116 actividades de las 116 programadas con  1144 asistentes, de los tres niveles de la entidad, enfocadas al fortalecimiento de conocimientos en temas relacionados con los trámites y servicio de la entidad. Adicionalmente, la Direccón de Talento Humano realizó la evaluación del taller con el fin de cumplir con la actividad del Plan istitucional de Capacitación de la entidad del cual se anexa la asistencia.</t>
  </si>
  <si>
    <t>Se fortalecio la atención en los canales con información oportuna, veraz y clara brindada a la ciudadanía sobre los trámites y servicios de la entidad</t>
  </si>
  <si>
    <t>4 Informes de cualificación y promoción que contienen el reporte de actas, listados de asistencia, registro fotografico y documentos y soporte de las socializaciòn realizadas al personal de la Oficina) y asistencia de cualificación y evaluación realizada por la Dirección de Talento Humano.</t>
  </si>
  <si>
    <t>Se evidenciaron 4 informes de cualificación en donde se soportan 116 actividades para el fortalecimiento de conocimientos al personal de la oficina de Servicio al ciudadano. Lo anterior soporta la realización de la actividad de acuerdo con la meta establecida para el cuatrimestre.</t>
  </si>
  <si>
    <t>4. Normativo y procedimental</t>
  </si>
  <si>
    <t>Realizar y socializar un Informe mensual  de PQRSDF, para la generacion de acciones de mejora por parte de las dependencias de la SED y el cumplimiento de la normatividad vigente.</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</si>
  <si>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</si>
  <si>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</si>
  <si>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Durante el I cuatrimestre del 2023, se realizaron 4 informes de PQRS.</t>
  </si>
  <si>
    <t>Ofrecer a la comunidad eduactiva, la informacion oportuna de las PQRSDF que ngresa a la entidad</t>
  </si>
  <si>
    <t>Informes de PQRS.</t>
  </si>
  <si>
    <t>5. Relacionamiento con el Ciudadano</t>
  </si>
  <si>
    <t>5.1</t>
  </si>
  <si>
    <t xml:space="preserve">Socializar la estrategia de comunicación para el público interno y externo, en los temas de carta de Trato Digno y Defensor de la Ciudadania. </t>
  </si>
  <si>
    <t xml:space="preserve">Realizar 2 actividades comunicativas interna y externa en el año para sensibilizar y socializar al público objetivo la carta de Trato Digno y defensor de la ciudadania. </t>
  </si>
  <si>
    <t>Número de sensibilizaciones y socializaciones realizadas/sensibilizaciones y socializaciones programadas</t>
  </si>
  <si>
    <t>Oficina de Servicio al Ciudadano/Oficina Asesora de Comunicación y Prensa</t>
  </si>
  <si>
    <t xml:space="preserve">Pese a que no se programaron actividades para el primer cuatrimestre, por necesidades del servicio se realizó 1 actividad de divulgación de la Carta de Trato Digno de la entidad dando a conocer los derechos y deberes de la ciudadanía y los canales de atención </t>
  </si>
  <si>
    <t>Sensibilizar a la ciudadanía y comunidad educativa sobre los deberes y derechos en el servicio a traves de los canales de atención de la entidad.</t>
  </si>
  <si>
    <t>Reporte actividades de divulgación (con pieza grafica y mensajes en redes sociales de la entidad).</t>
  </si>
  <si>
    <t>Para este cuatrimestre la actividad no tiene producto relacionado en su meta programada.Sin embargo desde servicio al ciudadano se realizó 1 actividad de divulgación de la carta de trato digno de la SED.</t>
  </si>
  <si>
    <t>COMPONENTE 5. TRANSPARENCIA Y ACCESO A LA INFORMACIÓN PÚBLICA 2023</t>
  </si>
  <si>
    <t>META Y PRODUCTO</t>
  </si>
  <si>
    <t>TIPO DE META          (Sumatoria/Porcentaje de ejecución por cuatrimestre (Demanda))</t>
  </si>
  <si>
    <t>1. Lineamientos de transparencia activa</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</si>
  <si>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</si>
  <si>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</si>
  <si>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Total de ítems del portal web con información publicada y actualizada/ total de ítems del portal Web</t>
  </si>
  <si>
    <t xml:space="preserve">Oficina Asesora de Planeación  </t>
  </si>
  <si>
    <t>69,5%</t>
  </si>
  <si>
    <t>Teniendo en cuenta el informe de transparencia de la OCI para el primer cuatrimestre del año, el avance en la actualización de la página web, teniendo en cuenta todos los anexos de la Resolución 1519 fue de 69,5%, teniendo en cuenta que 150  ítems cumplieron al 100% de los 216 analizados.</t>
  </si>
  <si>
    <t>Con la actualización de la información en la página de la entidad se consigue mantener la información de manera pública, accesible y oportuna para la ciudadanía en general.</t>
  </si>
  <si>
    <t>I-2023-951-Informe Botón de Transparencia 2Sem 2022.
1. Informe definitivo primer cuatrimestre 2023 con anexo</t>
  </si>
  <si>
    <t>Se evidenció mediante informe de seguimiento a la aplicación Ley 1712 de Transparencia y Acceso a la Información Pública del primer cuatrimestre 2023 que se tiene un avance del 69,5% al cumplimiento. Con lo anterior, se genera una alerta por retraso en el cumplimiento en la actividad, dado que según lo programado se esperaba el 80%..</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</si>
  <si>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</si>
  <si>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Menú Participa de la entidad actualizado al 100%</t>
  </si>
  <si>
    <t>Total de ítems del Menú Participa con información publicada y actualizada/ total de ítems del Menú Participa</t>
  </si>
  <si>
    <t>Durante el primer cuatrimestre, se han adelantado las siguientes acciones: 
1. Se realizó la revisión de los lineamientos para publicar información en el Menú Participa sobre participación ciudadana en la gestión pública del Departamento Administrativo de la Función Pública.
2. Se revisó el botón de la Secretaría de Educación y se realizaron reuniones con la Oficina Asesora de Planeación, OTIC y la Oficina Asesora de Comunicaciones para definir un plan de trabajo y la forma de comunicación para su modificación.
3. Se definió un plan de trabajo con la Oficina Asesora de Planeación para la modificación del botón.
4. Se definió una primera estructura para el botón de participación, la cual está siendo alimentada con contenidos. 
5. Se rastreó en la página web, la información asociada al botón de participación que ha sido publicada.
6. Se rastreó en la página web, la información asociada al botón de participación que ha sido publicada.</t>
  </si>
  <si>
    <t>Contar con una ruta para modificar el botón y una base para la primera apariencia del mismo.</t>
  </si>
  <si>
    <t>1. Acta de reuniones
2. Ruta o plan de trabajo
3. Matriz de revisión y rastreo
4. Propuesta de botón</t>
  </si>
  <si>
    <t xml:space="preserve">Se evidenció mediante matriz de revisión del Menú Participa que se cuenta con un inventario de las publicaciones disponibles en dicho menú. Igualmente, se observa que se publicó lineamiento para la Participación ciudadana. Por otra parte, se observó mediante acta de reunión socialización del Lineamiento con la Oficina Asesora de Planeación.
Teniendo en cuenta que la matriz adjunta no permite observar el porcentaje de actualización del menú, no es posible para este seguimiento identificar ese porcentaje, sin embargo, si se observa la gestión realizada para avanzar en la actualización del menú Participa.
Recomendación: En la matriz de revisión y rastreo agregar una columna que identifique si la información esta actualizada o no.
Actualizar e menú Participa acorde con la Circular 005 de 2020 de la Alcaldía Mayor de Bogotá
</t>
  </si>
  <si>
    <t xml:space="preserve">Registro y cumplimiento en la plataforma de la Veeduría Distrital: Colibrí de los compromisos adquiridos por la Entidad con la ciudadanía </t>
  </si>
  <si>
    <t>Cumplimiento del 100% de los compromisos registrados en Colibrí adquiridos por la Entidad con la ciudadanía a través de los espacios o instancias de participación, o los que solicitan directamente a la Secretaría a través de sus canales de comunicación.</t>
  </si>
  <si>
    <t>Compromisos cumplidos en la plataforma colibrí/ compromisos publicados en la plataforma colibrí</t>
  </si>
  <si>
    <t>Este año no se han recopilado nuevos compromisos para registrar en la plataforma Colibrí, pero se ha estado trabajando especialmente con la Dirección de Participación para registrar los que se tengan en los espacios que se intervengan.</t>
  </si>
  <si>
    <t>Colibrí es una herramienta que permite realizar una rendición de cuentas permanente  a través del seguimiento a los compromisos con la ciudadanía</t>
  </si>
  <si>
    <t>Compromisos Veeduría (veeduriadistrital.gov.co)</t>
  </si>
  <si>
    <t>1.4</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</si>
  <si>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</si>
  <si>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</si>
  <si>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</si>
  <si>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1.5</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</si>
  <si>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</si>
  <si>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</si>
  <si>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</si>
  <si>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de las Tecnologías de la Información y las Comunicaciones</t>
  </si>
  <si>
    <t>Se genera oficio I-2023-53025 para las dependencias de la SED, invitando a realizar la publicación de datos abiertos de su competencia.</t>
  </si>
  <si>
    <t>Garantizar que los conjuntos de datos abiertos existentes mantengan su vigencia, a la vez que se solicitan nuevos datos.</t>
  </si>
  <si>
    <t>Captura de pantalla de oficio generado</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</si>
  <si>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</si>
  <si>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</si>
  <si>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</si>
  <si>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</si>
  <si>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Durante el I cuatrimestre la entidad realizó cuatro informes de Nivel de Oportunidad en las respuestas, el cual para la meta de este cuatrimestre se encuentra en un 88%</t>
  </si>
  <si>
    <t>Mejorar los indicadores de oportunidad de la SED, uy establecer acciones de mejora por las dependencias</t>
  </si>
  <si>
    <t>Informes de Nivel de Oportunidad publicados en la página web</t>
  </si>
  <si>
    <t xml:space="preserve">Se evidenció que se realizaron informes los meses de diciembre de 2022, enero, febrero y marzo 2023 del Nivel de Oportunidad en las respuestas. Igualmente, se observó que se socializó la información mediante correo electrónico masivo y se publicó en la página web de la SED. Con lo anterior, evidenciando el cumplimiento de la actividad para el periodo. 
</t>
  </si>
  <si>
    <t> Medir mensualmente la calidad en las respuestas del Sistema Distrital de Quejas y Soluciones SDQS. (mes vencido)</t>
  </si>
  <si>
    <t>Número de informes de Calidad en la respuesta publicados</t>
  </si>
  <si>
    <t>Durante el I cuatrimestre la entidad realizó cuatro informes de valoración en la calidad de las respuestas, el cual para la meta de este cuatrimestre se encuentra en un 84.20%</t>
  </si>
  <si>
    <t>Sensibilizar a los funcionarios y contratistas e la SED, de la importancia de ofrecer a la ciudadanía no solo respuestas oportuna, sino de calidad,.</t>
  </si>
  <si>
    <t xml:space="preserve">Se evidenció que se realizaron informes de Valoración en la calidad de respuesta en los meses de diciembre de 2022, enero, febrero y marzo 2023 . Igualmente, se observó que se socializó la información mediante correo electrónico masivo y se publicó en la página web de la SED. Con lo anterior, evidenciando el cumplimiento de la actividad para el periodo. 
</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</si>
  <si>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</si>
  <si>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</si>
  <si>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</si>
  <si>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</si>
  <si>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</si>
  <si>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</si>
  <si>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</si>
  <si>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</si>
  <si>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5. Monitoreo del acceso a la información pública</t>
  </si>
  <si>
    <t>Publicar los reportes de conformidad con lo citado en el artículo 52 del decreto reglamentario 103/2015. (mes vencido)</t>
  </si>
  <si>
    <t>Número de informes de acceso a la información publicados</t>
  </si>
  <si>
    <t>Durante el I cuatrimestre la entidad realizo cuatro informes de Acceso a la información cumpliendo con los parámetros de confidencialidad en los datos sensibles.</t>
  </si>
  <si>
    <t>Cumplir con lo citado en el artículo 52 del decreto reglamentario 103/2015</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</si>
  <si>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</si>
  <si>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</si>
  <si>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</si>
  <si>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</si>
  <si>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</si>
  <si>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A través del seguimiento se estableció que de  216 ítems evaluados, s la Secretaría de Educación del Distrito cumplió al 100% en 150 de ellos, que representan el 69.5% y de estos, 19 ítems con un porcentaje de participación del 8.8% arrojaron un cumplimiento del 100% con observación; 29 requisitos alcanzaron un porcentaje de cumplimiento parcial del 50%
con una representación del total del 13.5 %. Del total, 37 ítems no cumplieron, lo que
representa el 17%. En cuanto a la categoría que registra el mayor incumplimiento se dio
para el menú Participa.</t>
  </si>
  <si>
    <t xml:space="preserve">
Oficio  I-2023-50549 remitido a la Oficina Asesora de Planeación en donde se anexa el respectivo Informe.
Publicación página web de la SED: https://www.educacionbogota.edu.co/portal_institucional/transparencia-informes-gestion-evaluacion-auditoria-control-interno
sHARE POINT OCI:https://educacionbogota.sharepoint.com/sites/OCI/2023/Forms/AllItems.aspx?newTargetListUrl=%2Fsites%2FOCI%2F2023&amp;viewpath=%2Fsites%2FOCI%2F2023%2FForms%2FAllItems%2Easpx&amp;id=%2Fsites%2FOCI%2F2023%2F5%2E%20Eval%20y%20Seg%2F24%2E%20Ley%20Transp%2FPrimer%20Cuatrimestre&amp;viewid=5f56936e%2D0335%2D4d1a%2Dbee8%2Dbe24d9b8bef1</t>
  </si>
  <si>
    <t>Se evidenció mediante memorando I-2023-50549 del 26 de abril de 2023 que se remitió informe de seguimiento al cumplimiento a la Ley 1712 de 2014. Con lo anterior, evidenciando el cumplimiento de la actividad en el periodo.</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</si>
  <si>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</si>
  <si>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</si>
  <si>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</si>
  <si>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</si>
  <si>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La Oficina de Control Interno presentó informe de evaluación de seguimiento a la atención de peticiones, quejas, reclamos y soluciones PQRS del segundo semestre de 2022, de acuerdo con la información reportada por la Oficina de Servicio al Ciudadano, evidenciando que la SED atendió un total de 200.886 de requerimiento, y logró un Nivel de Oportunidad del 88.95% para el Nivel Central y Local, y del 94.16% en el Nivel Institucional, en la atención de respuestas a usuarios.</t>
  </si>
  <si>
    <t>Con las recomendaciones brindadas por la Oficina de Control Interno, en seguimientos anteriores, se ha observado que la gestión adelantada por el líder del proceso de  Servicio Integral a la Ciudadanía, en cabeza del jefe de la Oficina de Servicio al Ciudadano que las actividades desarrolladas han permitido fortalecer la atención de PQRS en los tres niveles de la entidad, a través de diferentes estrategias para contribuir a la mejora continua del proceso, reflejado en los resultados de las encuestas aplicadas para la medición de la percepción de la calidad de respuestas, alcanzando una percepción de calidad del 93%  y del 75,45% en promedio de satisfacción del usuario de los diferentes Canales de Atención en la SED, durante el segundo semestre de 2022.</t>
  </si>
  <si>
    <t>Informe de Seguimiento PQRS I 2023 publicado en:
https://www.educacionbogota.edu.co/portal_institucional/sites/default/files/PQRS%20I_informe_seguimiento_2023.pdf</t>
  </si>
  <si>
    <t>Se evidenció mediante memorando I-2023-52190 del 28 de abril de 2023 que se remitió informe de seguimiento a PQRS del segundo semestre de 2022. Con lo anterior, evidenciando el cumplimiento de la actividad en el periodo.</t>
  </si>
  <si>
    <t>COMPONENTE 6. INICIATIVAS ADICIONALES: PLAN DE GESTIÓN DE INTEGRIDAD 2023</t>
  </si>
  <si>
    <t>TIPO DE META 
(Sumatoria/Porcentaje de ejecución por cuatrimestre (Demanda))</t>
  </si>
  <si>
    <t>1. Fortalecimiento y robustecimiento del equipo transformador integro</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</si>
  <si>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</si>
  <si>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</si>
  <si>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</si>
  <si>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DIRECCION DE TALENTO HUMANO</t>
  </si>
  <si>
    <t xml:space="preserve">Se realizo  la primera convocatoria   a través de prensa Sed  el día 26 de abril de 2023 </t>
  </si>
  <si>
    <t>Se realizo convocatoria e invito a ser parte del grupo de gestores éticos y de participar en los talleres de capacitación realizados.</t>
  </si>
  <si>
    <t>En convocatoria a reunión de lideres de integridad se envió formulario para continuidad en el grupo (anexo1.1.1)</t>
  </si>
  <si>
    <t>Se observó convocatoria para la vinculación al Grupo de Gestión Integra en cumplimiento de la actividad planeada</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</si>
  <si>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</si>
  <si>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</si>
  <si>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</si>
  <si>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Se realizo la divulgación de Invitación al evento construyamos Bogotá con integridad, Medición Índice de Transparencia de Bogotá ITB y de la Invitación Taller Virtual Cultura de Integridad y Prevención de la Corrupción Realizados por  Secretaría General de la Alcaldía Mayor</t>
  </si>
  <si>
    <t>Se participo en los cursos y capacitaciones ofertadas por la Secretaria General de la Alcaldía mayor de Bogotá</t>
  </si>
  <si>
    <t>Correos de solicitud de Soy 10 de la Secretaría General de la Alcaldía Mayor  y correos enviados para su divulgación (ver trazabilidad de correos)</t>
  </si>
  <si>
    <t>Se observaron las invitaciones con las capacitaciones de diferentes Entidades a los gestores de integridad, se recomienda la implementación de estrategias para asegurar la participación de un mayor número de servidores en los espacios de sensibilización.</t>
  </si>
  <si>
    <t>Fortalecer Habilidades del Equipo de los gestores íntegros a través de Jornadas de trabajo y formación</t>
  </si>
  <si>
    <t>Realizar 9 Jornadas de trabajo y formación al interior del grupo de Gestores de Integridad</t>
  </si>
  <si>
    <t>Número de Capacitaciones y/o reuniones ejecutadas /Número de Capacitaciones y/o reuniones programadas</t>
  </si>
  <si>
    <t>Se realizaron 5  Jornadas de trabajo y  formación con los lideres de cultura de integridad</t>
  </si>
  <si>
    <t xml:space="preserve">Se fortalece las habilidades para la divulgación del código, y se trabaja en estrategias para la divulgación del mismo </t>
  </si>
  <si>
    <t xml:space="preserve">Se anexa listados de asistencia, evidencias fotográficas, y encuestas de valoración para la 2,3,4y 5 sesión  y listado de  asistencia para la primera sesión introductoria </t>
  </si>
  <si>
    <t>Se observó documentación como listas de asistencia, encuestas y demás que soportan el avance de la actividad planteada, se recomienda diligenciar la fecha en los listados de asistencia y tener instrumentos de medición e identificación de las jornadas realizadas.</t>
  </si>
  <si>
    <t>2. Apropiación del Código de Integridad</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</si>
  <si>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</si>
  <si>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</si>
  <si>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</si>
  <si>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 xml:space="preserve">Se realiza procesos de inducción a treves del aplicativo en la plataforma   SED </t>
  </si>
  <si>
    <t xml:space="preserve">Divulgación y apropiación del código de integridad de la Sed  </t>
  </si>
  <si>
    <t xml:space="preserve">Se Anexa  listados de asistencia </t>
  </si>
  <si>
    <t xml:space="preserve">Se observaron los enlaces de inducción y reinducción del primer cuatrimestre del 2023, en cumplimiento de la actividad planteada. </t>
  </si>
  <si>
    <t>Promover la Socialización del Código de Integridad SED, en las mesas de participación a Rectores , Directores locales y Directivos  realizadas durante la vigencia</t>
  </si>
  <si>
    <t>Realizar la Socialización del Código de Integridad SED , en las mesas de participación a Rectores de las 20 localidades, 1 sesión con los Directores Locales y 1 sesión con los Directivos Administrativos durante la vigencia</t>
  </si>
  <si>
    <t>Número Socializaciones realizadas /Número Socializaciones programadas</t>
  </si>
  <si>
    <t>Se realiza el proceso de divulgación y apropiación del código de integridad en las mesas de participación de rectores en las localidades 4, 3 y 17</t>
  </si>
  <si>
    <t>Se divulgo y promovió la apropiación del Código de integridad SED</t>
  </si>
  <si>
    <t>Se anexa convocatoria de la mesa y evidencias fotográficas, acta y listado de asistencia</t>
  </si>
  <si>
    <t>Se observaron actas, presentaciones y demás documentos que dan cuenta de la actividad planeada para el cuatrimestres</t>
  </si>
  <si>
    <t>Promover la Socialización del Código de Integridad SED a Comunidad Educativa, específicamente en grupos de interés, dentro de las Escuelas de Padres y Consejos Directivos y demás instancias en las que se cuente con la participación de Padres de Familia</t>
  </si>
  <si>
    <t>Realizar la Socialización del Código de Integridad SED en 35 grupos de interés, dentro de las Escuelas de Padres y Consejos Directivos y demás instancias en las que se cuente con la participación de Padres de Familia</t>
  </si>
  <si>
    <t>Se promovió la socialización del Código de Integridad SED en el Comité ampliado de la Dirección de Inclusión  SED</t>
  </si>
  <si>
    <t>Se divulgo y promovió la apropiación del código de integridad SED</t>
  </si>
  <si>
    <t>Se anexa listado de asistencia y evidencias fotográficas de la actividad.</t>
  </si>
  <si>
    <t>Se observó acta de reunión y listado de asistencia de la actividad planteada en el cuatrimestre.</t>
  </si>
  <si>
    <t>2.4</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</si>
  <si>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</si>
  <si>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</si>
  <si>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 xml:space="preserve">N/A </t>
  </si>
  <si>
    <t>La actividad no tiene productos o actividades programadas para este periodo.</t>
  </si>
  <si>
    <t>3 Medición de la apropiación de la Cultura Íntegra SED</t>
  </si>
  <si>
    <t>Formulación de estrategia para fomentar la Cultura Íntegra SED, producto del análisis de resultado medición de apropiación del Código de Integridad.</t>
  </si>
  <si>
    <t>Realizar una medición mediante la aplicación de un instrumento a los servidores de manera que se evidencie el avance de la apropiación del Código de Integridad reflejado en la Cultura de Valores SED</t>
  </si>
  <si>
    <t>Nivel de apropiación de la Cultura Integra SED 2023 / Nivel alcanzado en el periodo 2022</t>
  </si>
  <si>
    <t>4. Promover la realización de la declaración de bienes y rentas y conflicto de interés en la SED</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</si>
  <si>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</si>
  <si>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</si>
  <si>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</si>
  <si>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</si>
  <si>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</si>
  <si>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 xml:space="preserve">Se realiza procesos de induccion a treves del aplicativo en la plataforma   SED </t>
  </si>
  <si>
    <t>Se observaron los enlaces de inducción y reinducción del primer cuatrimestre del 2023, en cumplimiento de la actividad planteada, se recomienda la utilización de otros medios de divulgación para la realización de la declaración de bienes y rentas, su publicación y el registro de conflictos de interés.</t>
  </si>
  <si>
    <t>4.3</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</si>
  <si>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</si>
  <si>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</si>
  <si>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</si>
  <si>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4.4</t>
  </si>
  <si>
    <t>Realizar seguimiento y recordar a los Directivos de la SED sobre la importancia de realizar los procesos de declaración de bienes y rentas y el registro de conflictos de interés en el marco de la normatividad vigente.</t>
  </si>
  <si>
    <t>Realizar 2 seguimiento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</si>
  <si>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</si>
  <si>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La evidencia aportada no corresponde al corte del primer cuatrimestre del 2023. Por lo anterior, no se evidenció el cumplimiento de la actividad acorde a lo programado.
Recomendación: Evaluar la efectividad de los comunicados que se remitan, dado que es importante contextualizar a las dependencias frente a el objetivo de la actividad, al igual que generar actividades específicas para la identificación de los set de datos de la SED. Lo anterior, con el fin de garantizar que el conjunto de datos abiertos existentes se publique en la página web.</t>
  </si>
  <si>
    <t xml:space="preserve">Se evidenció en la plataforma Colibrí que la Secretaría de Educación del Distrito tiene un cumplimiento del 100% a todos los compromisos registrados. Con lo anterior, dando cumplimiento con la actividad para el periodo.
</t>
  </si>
  <si>
    <t>Se evidenció que se realizaron informes de Acceso a la información los meses de diciembre de 2022, enero, febrero y marzo 2023. Igualmente, se observó publicación de dichos informes en la página web de la Entidad. Con lo anterior, dando cumplimiento con la actividad para el periodo.</t>
  </si>
  <si>
    <t>Seguimiento al cumplimiento a la Ley 1712 de 2014, a partir de la  revisión de los estándares para la publicación y divulgación de la información con corte  a abril 14  de 2023, contenidos en la página web entidad y botón de transparencia, enlaces:  https://www.educacionbogota.edu.co/.
https://www.educacionbogota.edu.co/portal_institucional/transparencia,  teniendo en cuenta lo dispuesto en la  Resolución 1519 de 2020, y sus cuatro anexos.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</si>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</sst>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Red]0"/>
    <numFmt numFmtId="166" formatCode="0.0%"/>
  </numFmts>
  <fonts count="35" x14ac:knownFonts="1">
    <font>
      <sz val="11"/>
      <color theme="1"/>
      <name val="Calibri"/>
      <family val="2"/>
      <scheme val="minor"/>
    </font>
    <font>
      <sz val="11"/>
      <color theme="1"/>
      <name val="Calibri"/>
      <family val="2"/>
      <scheme val="minor"/>
    </font>
    <font>
      <sz val="10"/>
      <color rgb="FF000000"/>
      <name val="Times New Roman"/>
      <family val="1"/>
    </font>
    <font>
      <b/>
      <sz val="9"/>
      <name val="Arial"/>
      <family val="2"/>
    </font>
    <font>
      <sz val="10"/>
      <color theme="1"/>
      <name val="Arial"/>
      <family val="2"/>
    </font>
    <font>
      <b/>
      <sz val="10"/>
      <color theme="1"/>
      <name val="Arial"/>
      <family val="2"/>
    </font>
    <font>
      <b/>
      <sz val="10"/>
      <name val="Arial"/>
      <family val="2"/>
    </font>
    <font>
      <sz val="10"/>
      <name val="Arial"/>
      <family val="2"/>
    </font>
    <font>
      <sz val="10"/>
      <color rgb="FF000000"/>
      <name val="Arial"/>
      <family val="2"/>
    </font>
    <font>
      <b/>
      <sz val="10"/>
      <color rgb="FF000000"/>
      <name val="Arial"/>
      <family val="2"/>
    </font>
    <font>
      <u/>
      <sz val="11"/>
      <color theme="10"/>
      <name val="Calibri"/>
      <family val="2"/>
      <scheme val="minor"/>
    </font>
    <font>
      <b/>
      <sz val="10"/>
      <color indexed="8"/>
      <name val="Arial"/>
      <family val="2"/>
    </font>
    <font>
      <sz val="9"/>
      <color indexed="81"/>
      <name val="Tahoma"/>
      <family val="2"/>
    </font>
    <font>
      <sz val="10"/>
      <color indexed="8"/>
      <name val="Arial"/>
      <family val="2"/>
    </font>
    <font>
      <b/>
      <sz val="9"/>
      <color indexed="81"/>
      <name val="Tahoma"/>
      <family val="2"/>
    </font>
    <font>
      <sz val="11"/>
      <color theme="1"/>
      <name val="Arial"/>
      <family val="2"/>
    </font>
    <font>
      <b/>
      <sz val="11"/>
      <color rgb="FF000000"/>
      <name val="Arial"/>
      <family val="2"/>
    </font>
    <font>
      <b/>
      <sz val="11"/>
      <name val="Arial"/>
      <family val="2"/>
    </font>
    <font>
      <b/>
      <sz val="11"/>
      <color theme="1"/>
      <name val="Arial"/>
      <family val="2"/>
    </font>
    <font>
      <u/>
      <sz val="10"/>
      <color theme="10"/>
      <name val="Arial"/>
      <family val="2"/>
    </font>
    <font>
      <u/>
      <sz val="11"/>
      <color theme="10"/>
      <name val="Arial"/>
      <family val="2"/>
    </font>
    <font>
      <sz val="10"/>
      <color rgb="FFFF0000"/>
      <name val="Arial"/>
      <family val="2"/>
    </font>
    <font>
      <sz val="10"/>
      <color theme="0"/>
      <name val="Arial"/>
      <family val="2"/>
    </font>
    <font>
      <sz val="10"/>
      <color rgb="FF000000"/>
      <name val="Arial"/>
      <family val="2"/>
    </font>
    <font>
      <sz val="8"/>
      <name val="Arial"/>
      <family val="2"/>
    </font>
    <font>
      <sz val="10"/>
      <name val="Arial"/>
      <family val="2"/>
    </font>
    <font>
      <b/>
      <sz val="10"/>
      <color indexed="59"/>
      <name val="Arial"/>
      <family val="2"/>
    </font>
    <font>
      <b/>
      <sz val="10"/>
      <color theme="1"/>
      <name val="Arial"/>
      <family val="2"/>
    </font>
    <font>
      <b/>
      <sz val="10"/>
      <color indexed="8"/>
      <name val="Arial"/>
      <family val="2"/>
    </font>
    <font>
      <b/>
      <sz val="10"/>
      <name val="Arial"/>
      <family val="2"/>
    </font>
    <font>
      <sz val="10"/>
      <color indexed="8"/>
      <name val="Arial"/>
      <family val="2"/>
    </font>
    <font>
      <sz val="11"/>
      <color theme="1"/>
      <name val="Arial"/>
      <family val="2"/>
    </font>
    <font>
      <sz val="10"/>
      <color theme="1"/>
      <name val="Arial"/>
      <family val="2"/>
    </font>
    <font>
      <sz val="9"/>
      <name val="Arial"/>
      <family val="2"/>
    </font>
    <font>
      <b/>
      <sz val="11"/>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rgb="FFD9E1F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style="thin">
        <color indexed="64"/>
      </bottom>
      <diagonal/>
    </border>
    <border>
      <left style="medium">
        <color rgb="FF000000"/>
      </left>
      <right style="thin">
        <color rgb="FF000000"/>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rgb="FF000000"/>
      </top>
      <bottom style="thin">
        <color rgb="FF000000"/>
      </bottom>
      <diagonal/>
    </border>
    <border>
      <left/>
      <right style="thin">
        <color indexed="64"/>
      </right>
      <top style="medium">
        <color indexed="64"/>
      </top>
      <bottom/>
      <diagonal/>
    </border>
    <border>
      <left style="thin">
        <color rgb="FF000000"/>
      </left>
      <right/>
      <top/>
      <bottom style="thin">
        <color rgb="FF000000"/>
      </bottom>
      <diagonal/>
    </border>
    <border>
      <left style="thin">
        <color rgb="FF000000"/>
      </left>
      <right style="thin">
        <color rgb="FF000000"/>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style="thin">
        <color indexed="64"/>
      </right>
      <top style="thin">
        <color indexed="64"/>
      </top>
      <bottom/>
      <diagonal/>
    </border>
  </borders>
  <cellStyleXfs count="13">
    <xf numFmtId="0" fontId="0" fillId="0" borderId="0"/>
    <xf numFmtId="9" fontId="1" fillId="0" borderId="0" applyFont="0" applyFill="0" applyBorder="0" applyAlignment="0" applyProtection="0"/>
    <xf numFmtId="0" fontId="2" fillId="0" borderId="0"/>
    <xf numFmtId="0" fontId="7" fillId="0" borderId="0"/>
    <xf numFmtId="0" fontId="7"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cellStyleXfs>
  <cellXfs count="450">
    <xf numFmtId="0" fontId="0" fillId="0" borderId="0" xfId="0"/>
    <xf numFmtId="0" fontId="4" fillId="0" borderId="0" xfId="0" applyFont="1"/>
    <xf numFmtId="0" fontId="6" fillId="2" borderId="1" xfId="2" applyFont="1" applyFill="1" applyBorder="1" applyAlignment="1">
      <alignment horizontal="center" vertical="center" wrapText="1"/>
    </xf>
    <xf numFmtId="0" fontId="6" fillId="2" borderId="1" xfId="2" applyFont="1" applyFill="1" applyBorder="1" applyAlignment="1">
      <alignment horizontal="left" vertical="center" wrapText="1" indent="2"/>
    </xf>
    <xf numFmtId="0" fontId="6" fillId="2" borderId="1" xfId="2" applyFont="1" applyFill="1" applyBorder="1" applyAlignment="1">
      <alignment horizontal="left" vertical="center" wrapText="1"/>
    </xf>
    <xf numFmtId="0" fontId="4" fillId="0" borderId="0" xfId="0" applyFont="1" applyAlignment="1">
      <alignment horizontal="center"/>
    </xf>
    <xf numFmtId="0" fontId="8" fillId="4" borderId="1" xfId="0" applyFont="1" applyFill="1" applyBorder="1" applyAlignment="1">
      <alignment horizontal="justify" vertical="top" wrapText="1"/>
    </xf>
    <xf numFmtId="0" fontId="8" fillId="0" borderId="1" xfId="0" applyFont="1" applyBorder="1" applyAlignment="1">
      <alignment horizontal="justify" vertical="top" wrapText="1"/>
    </xf>
    <xf numFmtId="0" fontId="7" fillId="0" borderId="0" xfId="4" applyAlignment="1">
      <alignment vertical="center"/>
    </xf>
    <xf numFmtId="0" fontId="7" fillId="4" borderId="0" xfId="4" applyFill="1" applyAlignment="1">
      <alignment vertical="center"/>
    </xf>
    <xf numFmtId="0" fontId="7" fillId="4" borderId="0" xfId="4" applyFill="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3"/>
    <xf numFmtId="0" fontId="7" fillId="3" borderId="0" xfId="3" applyFill="1"/>
    <xf numFmtId="0" fontId="7" fillId="0" borderId="0" xfId="3" applyAlignment="1">
      <alignment vertical="center"/>
    </xf>
    <xf numFmtId="0" fontId="8" fillId="0" borderId="0" xfId="0" applyFont="1"/>
    <xf numFmtId="0" fontId="7" fillId="0" borderId="0" xfId="3" applyAlignment="1">
      <alignment horizontal="center"/>
    </xf>
    <xf numFmtId="0" fontId="11" fillId="2" borderId="1" xfId="4" applyFont="1" applyFill="1" applyBorder="1" applyAlignment="1">
      <alignment horizontal="center" vertical="center" wrapText="1"/>
    </xf>
    <xf numFmtId="0" fontId="7" fillId="4" borderId="0" xfId="4" applyFill="1"/>
    <xf numFmtId="0" fontId="7" fillId="0" borderId="0" xfId="4"/>
    <xf numFmtId="0" fontId="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4" borderId="0" xfId="0" applyFont="1" applyFill="1" applyAlignment="1">
      <alignment vertical="center" wrapText="1"/>
    </xf>
    <xf numFmtId="0" fontId="4" fillId="0" borderId="0" xfId="0" applyFont="1" applyAlignment="1">
      <alignment horizontal="center" vertical="center" wrapText="1"/>
    </xf>
    <xf numFmtId="0" fontId="4" fillId="4" borderId="0" xfId="0" applyFont="1" applyFill="1"/>
    <xf numFmtId="0" fontId="4" fillId="4" borderId="0" xfId="0" applyFont="1" applyFill="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Border="1" applyAlignment="1">
      <alignment horizontal="justify" vertical="top" wrapText="1"/>
    </xf>
    <xf numFmtId="0" fontId="4" fillId="6" borderId="1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6" borderId="3" xfId="0" applyFont="1" applyFill="1" applyBorder="1"/>
    <xf numFmtId="0" fontId="4" fillId="0" borderId="0" xfId="0" applyFont="1" applyAlignment="1">
      <alignment horizontal="justify" vertical="top"/>
    </xf>
    <xf numFmtId="0" fontId="7" fillId="0" borderId="0" xfId="3" applyAlignment="1">
      <alignment horizontal="center" vertical="top"/>
    </xf>
    <xf numFmtId="0" fontId="7" fillId="0" borderId="1" xfId="4" applyBorder="1" applyAlignment="1">
      <alignment horizontal="left" vertical="center" wrapText="1"/>
    </xf>
    <xf numFmtId="15" fontId="4" fillId="0" borderId="1" xfId="0" applyNumberFormat="1" applyFont="1" applyBorder="1" applyAlignment="1">
      <alignment horizontal="justify" vertical="top"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5" fillId="0" borderId="1" xfId="0" applyFont="1" applyBorder="1" applyAlignment="1">
      <alignment horizontal="center" vertical="center"/>
    </xf>
    <xf numFmtId="0" fontId="7" fillId="0" borderId="1" xfId="0" applyFont="1" applyBorder="1" applyAlignment="1">
      <alignment horizontal="center" vertical="center" wrapText="1"/>
    </xf>
    <xf numFmtId="9" fontId="7" fillId="0" borderId="1" xfId="4" applyNumberFormat="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applyAlignment="1">
      <alignment horizontal="center" vertical="center"/>
    </xf>
    <xf numFmtId="0" fontId="6" fillId="2" borderId="1" xfId="2" applyFont="1" applyFill="1" applyBorder="1" applyAlignment="1">
      <alignment vertical="center" wrapText="1"/>
    </xf>
    <xf numFmtId="164" fontId="9" fillId="4" borderId="1" xfId="2" applyNumberFormat="1" applyFont="1" applyFill="1" applyBorder="1" applyAlignment="1">
      <alignment horizontal="center" vertical="center" wrapText="1" shrinkToFit="1"/>
    </xf>
    <xf numFmtId="0" fontId="7" fillId="0" borderId="1" xfId="2" applyFont="1" applyBorder="1" applyAlignment="1">
      <alignment horizontal="justify" vertical="center" wrapText="1"/>
    </xf>
    <xf numFmtId="0" fontId="7" fillId="3" borderId="1" xfId="0" applyFont="1" applyFill="1" applyBorder="1" applyAlignment="1">
      <alignment horizontal="center" vertical="center"/>
    </xf>
    <xf numFmtId="0" fontId="7" fillId="3" borderId="1" xfId="2" applyFont="1" applyFill="1" applyBorder="1" applyAlignment="1">
      <alignment horizontal="center" vertical="center" wrapText="1"/>
    </xf>
    <xf numFmtId="9" fontId="4" fillId="0" borderId="1" xfId="1" applyFont="1" applyBorder="1" applyAlignment="1">
      <alignment horizontal="center" vertical="center"/>
    </xf>
    <xf numFmtId="0" fontId="7" fillId="0" borderId="1" xfId="3" applyBorder="1" applyAlignment="1">
      <alignment vertical="center" wrapText="1"/>
    </xf>
    <xf numFmtId="164" fontId="9" fillId="4" borderId="1" xfId="2" applyNumberFormat="1" applyFont="1" applyFill="1" applyBorder="1" applyAlignment="1">
      <alignment horizontal="center" vertical="center" shrinkToFit="1"/>
    </xf>
    <xf numFmtId="0" fontId="7" fillId="0" borderId="1" xfId="2" applyFont="1" applyBorder="1" applyAlignment="1">
      <alignment horizontal="justify" vertical="center"/>
    </xf>
    <xf numFmtId="0" fontId="7" fillId="3" borderId="1" xfId="2" applyFont="1" applyFill="1" applyBorder="1" applyAlignment="1">
      <alignment horizontal="center" vertical="center"/>
    </xf>
    <xf numFmtId="0" fontId="7" fillId="0" borderId="1" xfId="3" applyBorder="1" applyAlignment="1">
      <alignment wrapText="1"/>
    </xf>
    <xf numFmtId="0" fontId="7" fillId="4" borderId="1" xfId="2" applyFont="1" applyFill="1" applyBorder="1" applyAlignment="1">
      <alignment horizontal="justify" vertical="center" wrapText="1"/>
    </xf>
    <xf numFmtId="9" fontId="7" fillId="3" borderId="1" xfId="2" applyNumberFormat="1" applyFont="1" applyFill="1" applyBorder="1" applyAlignment="1">
      <alignment horizontal="center" vertical="center" wrapText="1"/>
    </xf>
    <xf numFmtId="0" fontId="6" fillId="4" borderId="1" xfId="2" applyFont="1" applyFill="1" applyBorder="1" applyAlignment="1">
      <alignment horizontal="center" vertical="center" wrapText="1"/>
    </xf>
    <xf numFmtId="9" fontId="4" fillId="0" borderId="1" xfId="1" applyFont="1" applyFill="1" applyBorder="1" applyAlignment="1">
      <alignment horizontal="center" vertical="center"/>
    </xf>
    <xf numFmtId="9" fontId="7" fillId="0" borderId="1" xfId="3" applyNumberFormat="1" applyBorder="1" applyAlignment="1">
      <alignment horizontal="center" vertical="center" wrapText="1"/>
    </xf>
    <xf numFmtId="0" fontId="7" fillId="0" borderId="1" xfId="3" applyBorder="1" applyAlignment="1">
      <alignment horizontal="center" vertical="center" wrapText="1"/>
    </xf>
    <xf numFmtId="9" fontId="8"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3" applyBorder="1" applyAlignment="1">
      <alignment horizontal="justify" vertical="center" wrapText="1"/>
    </xf>
    <xf numFmtId="0" fontId="7" fillId="0" borderId="1" xfId="3" applyBorder="1" applyAlignment="1">
      <alignment horizontal="left" vertical="center" wrapText="1"/>
    </xf>
    <xf numFmtId="0" fontId="7" fillId="0" borderId="1" xfId="0" applyFont="1" applyBorder="1" applyAlignment="1">
      <alignment horizontal="center" vertical="center"/>
    </xf>
    <xf numFmtId="0" fontId="4" fillId="0" borderId="1" xfId="3" applyFont="1" applyBorder="1" applyAlignment="1">
      <alignment horizontal="center" vertical="center" wrapText="1"/>
    </xf>
    <xf numFmtId="0" fontId="6" fillId="0" borderId="1" xfId="3" applyFont="1" applyBorder="1" applyAlignment="1">
      <alignment horizontal="center" vertical="center" wrapText="1"/>
    </xf>
    <xf numFmtId="0" fontId="4" fillId="0" borderId="1" xfId="3" applyFont="1" applyBorder="1" applyAlignment="1">
      <alignment vertical="center" wrapText="1"/>
    </xf>
    <xf numFmtId="0" fontId="7" fillId="0" borderId="1" xfId="3" applyBorder="1" applyAlignment="1">
      <alignment vertical="center"/>
    </xf>
    <xf numFmtId="9" fontId="7" fillId="0" borderId="2" xfId="0" applyNumberFormat="1" applyFont="1" applyBorder="1" applyAlignment="1">
      <alignment horizontal="center" vertical="center" wrapText="1"/>
    </xf>
    <xf numFmtId="166" fontId="6" fillId="2" borderId="1" xfId="3" applyNumberFormat="1" applyFont="1" applyFill="1" applyBorder="1" applyAlignment="1">
      <alignment horizontal="center"/>
    </xf>
    <xf numFmtId="0" fontId="13" fillId="0" borderId="1" xfId="3" applyFont="1" applyBorder="1" applyAlignment="1">
      <alignment horizontal="left" vertical="center" wrapText="1"/>
    </xf>
    <xf numFmtId="0" fontId="13" fillId="0" borderId="1" xfId="3" applyFont="1" applyBorder="1" applyAlignment="1">
      <alignment vertical="center" wrapText="1"/>
    </xf>
    <xf numFmtId="9" fontId="13" fillId="0" borderId="1" xfId="1" applyFont="1" applyBorder="1" applyAlignment="1">
      <alignment horizontal="center" vertical="center" wrapText="1"/>
    </xf>
    <xf numFmtId="9" fontId="5" fillId="2" borderId="1" xfId="0" applyNumberFormat="1" applyFont="1" applyFill="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vertical="center" wrapText="1"/>
    </xf>
    <xf numFmtId="0" fontId="4" fillId="0" borderId="20" xfId="0" applyFont="1" applyBorder="1" applyAlignment="1">
      <alignment horizontal="center" vertical="center" wrapText="1"/>
    </xf>
    <xf numFmtId="9" fontId="4" fillId="0" borderId="20"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4" borderId="18" xfId="0" applyFont="1" applyFill="1" applyBorder="1" applyAlignment="1">
      <alignment horizontal="center" vertical="center"/>
    </xf>
    <xf numFmtId="0" fontId="4" fillId="4" borderId="18" xfId="0" applyFont="1" applyFill="1" applyBorder="1" applyAlignment="1">
      <alignment vertical="center" wrapText="1"/>
    </xf>
    <xf numFmtId="0" fontId="4" fillId="4" borderId="1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8" xfId="0" applyFont="1" applyBorder="1" applyAlignment="1">
      <alignment vertical="center"/>
    </xf>
    <xf numFmtId="0" fontId="4" fillId="0" borderId="18" xfId="0" applyFont="1" applyBorder="1" applyAlignment="1">
      <alignment vertical="center" wrapText="1"/>
    </xf>
    <xf numFmtId="9" fontId="4" fillId="0" borderId="18" xfId="0" applyNumberFormat="1"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28" xfId="0" applyFont="1" applyBorder="1" applyAlignment="1">
      <alignment horizontal="center" vertical="center" wrapText="1"/>
    </xf>
    <xf numFmtId="9" fontId="4" fillId="0" borderId="1" xfId="1" applyFont="1" applyBorder="1" applyAlignment="1">
      <alignment horizontal="center" vertical="center" wrapText="1"/>
    </xf>
    <xf numFmtId="0" fontId="4" fillId="0" borderId="18" xfId="0" applyFont="1" applyBorder="1" applyAlignment="1">
      <alignment horizontal="left" vertical="center" wrapText="1"/>
    </xf>
    <xf numFmtId="0" fontId="4" fillId="4" borderId="18" xfId="0" applyFont="1" applyFill="1" applyBorder="1" applyAlignment="1">
      <alignment vertical="center"/>
    </xf>
    <xf numFmtId="0" fontId="8" fillId="4" borderId="28" xfId="0" applyFont="1" applyFill="1" applyBorder="1" applyAlignment="1">
      <alignment horizontal="center" vertical="center" wrapText="1"/>
    </xf>
    <xf numFmtId="0" fontId="4" fillId="4" borderId="1" xfId="0" applyFont="1" applyFill="1" applyBorder="1" applyAlignment="1">
      <alignment vertical="center"/>
    </xf>
    <xf numFmtId="0" fontId="4" fillId="4" borderId="1" xfId="0" applyFont="1" applyFill="1" applyBorder="1" applyAlignment="1">
      <alignment vertical="center" wrapText="1"/>
    </xf>
    <xf numFmtId="0" fontId="4" fillId="4" borderId="19" xfId="0" applyFont="1" applyFill="1" applyBorder="1" applyAlignment="1">
      <alignment vertical="center"/>
    </xf>
    <xf numFmtId="0" fontId="4" fillId="4" borderId="19" xfId="0" applyFont="1" applyFill="1" applyBorder="1" applyAlignment="1">
      <alignment vertical="center" wrapText="1"/>
    </xf>
    <xf numFmtId="0" fontId="4" fillId="4" borderId="19"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7" fillId="0" borderId="20" xfId="0" applyFont="1" applyBorder="1" applyAlignment="1">
      <alignment horizontal="center" vertical="center"/>
    </xf>
    <xf numFmtId="0" fontId="7" fillId="4" borderId="18" xfId="0" applyFont="1" applyFill="1" applyBorder="1" applyAlignment="1">
      <alignment horizontal="center" vertical="center"/>
    </xf>
    <xf numFmtId="0" fontId="7" fillId="0" borderId="18" xfId="0" applyFont="1" applyBorder="1" applyAlignment="1">
      <alignment horizontal="center" vertical="center"/>
    </xf>
    <xf numFmtId="0" fontId="7" fillId="4" borderId="22" xfId="0" applyFont="1" applyFill="1" applyBorder="1" applyAlignment="1">
      <alignment horizontal="center" vertical="center"/>
    </xf>
    <xf numFmtId="0" fontId="7" fillId="4" borderId="19" xfId="0" applyFont="1" applyFill="1" applyBorder="1" applyAlignment="1">
      <alignment horizontal="center" vertical="center"/>
    </xf>
    <xf numFmtId="9" fontId="7" fillId="12" borderId="18" xfId="1" applyFont="1" applyFill="1" applyBorder="1" applyAlignment="1">
      <alignment horizontal="center" vertical="center" wrapText="1"/>
    </xf>
    <xf numFmtId="9" fontId="8" fillId="12" borderId="18" xfId="1" applyFont="1" applyFill="1" applyBorder="1" applyAlignment="1">
      <alignment horizontal="center" vertical="center" wrapText="1"/>
    </xf>
    <xf numFmtId="9" fontId="7" fillId="12" borderId="48" xfId="1" applyFont="1" applyFill="1" applyBorder="1" applyAlignment="1">
      <alignment horizontal="center" vertical="center"/>
    </xf>
    <xf numFmtId="9" fontId="6" fillId="2" borderId="1" xfId="4" applyNumberFormat="1" applyFont="1" applyFill="1" applyBorder="1" applyAlignment="1">
      <alignment horizontal="center" vertical="center"/>
    </xf>
    <xf numFmtId="0" fontId="8" fillId="0" borderId="20" xfId="4" applyFont="1" applyBorder="1" applyAlignment="1">
      <alignment horizontal="center" vertical="center"/>
    </xf>
    <xf numFmtId="0" fontId="8" fillId="0" borderId="20" xfId="4" applyFont="1" applyBorder="1" applyAlignment="1">
      <alignment vertical="center" wrapText="1"/>
    </xf>
    <xf numFmtId="0" fontId="8" fillId="0" borderId="20" xfId="4" applyFont="1" applyBorder="1" applyAlignment="1">
      <alignment horizontal="center" vertical="center" wrapText="1"/>
    </xf>
    <xf numFmtId="0" fontId="7" fillId="0" borderId="20" xfId="0" applyFont="1" applyBorder="1" applyAlignment="1">
      <alignment vertical="center" wrapText="1"/>
    </xf>
    <xf numFmtId="0" fontId="9" fillId="0" borderId="18" xfId="4" applyFont="1" applyBorder="1" applyAlignment="1">
      <alignment horizontal="center" vertical="center" wrapText="1"/>
    </xf>
    <xf numFmtId="0" fontId="7" fillId="0" borderId="18" xfId="4" applyBorder="1" applyAlignment="1">
      <alignment horizontal="center" vertical="center"/>
    </xf>
    <xf numFmtId="0" fontId="7" fillId="0" borderId="18" xfId="4" applyBorder="1" applyAlignment="1">
      <alignment vertical="center" wrapText="1"/>
    </xf>
    <xf numFmtId="0" fontId="7" fillId="0" borderId="18" xfId="4"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8" fillId="0" borderId="18" xfId="4" applyFont="1" applyBorder="1" applyAlignment="1">
      <alignment horizontal="center" vertical="center"/>
    </xf>
    <xf numFmtId="0" fontId="8" fillId="0" borderId="18" xfId="4" applyFont="1" applyBorder="1" applyAlignment="1">
      <alignment vertical="center" wrapText="1"/>
    </xf>
    <xf numFmtId="0" fontId="8" fillId="0" borderId="18" xfId="4" applyFont="1" applyBorder="1" applyAlignment="1">
      <alignment horizontal="center" vertical="center" wrapText="1"/>
    </xf>
    <xf numFmtId="9" fontId="8" fillId="0" borderId="18" xfId="4" applyNumberFormat="1" applyFont="1" applyBorder="1" applyAlignment="1">
      <alignment horizontal="center" vertical="center" wrapText="1"/>
    </xf>
    <xf numFmtId="9" fontId="7" fillId="0" borderId="18" xfId="4" applyNumberFormat="1" applyBorder="1" applyAlignment="1">
      <alignment horizontal="center" vertical="center" wrapText="1"/>
    </xf>
    <xf numFmtId="0" fontId="7" fillId="0" borderId="1" xfId="4" applyBorder="1" applyAlignment="1">
      <alignment horizontal="left" vertical="top" wrapText="1"/>
    </xf>
    <xf numFmtId="0" fontId="18" fillId="0" borderId="0" xfId="0" applyFont="1" applyAlignment="1">
      <alignment horizontal="left" vertical="center" indent="2"/>
    </xf>
    <xf numFmtId="0" fontId="4" fillId="0" borderId="1" xfId="0" applyFont="1" applyBorder="1" applyAlignment="1">
      <alignment horizontal="center" vertical="center" wrapText="1"/>
    </xf>
    <xf numFmtId="9" fontId="18" fillId="2" borderId="1" xfId="0" applyNumberFormat="1" applyFont="1" applyFill="1" applyBorder="1" applyAlignment="1">
      <alignment horizontal="center" vertical="center"/>
    </xf>
    <xf numFmtId="0" fontId="18" fillId="2" borderId="0" xfId="0" applyFont="1" applyFill="1" applyAlignment="1">
      <alignment horizontal="center" vertical="center" wrapText="1"/>
    </xf>
    <xf numFmtId="0" fontId="20" fillId="0" borderId="0" xfId="11" applyFont="1" applyBorder="1" applyAlignment="1">
      <alignment horizontal="left" vertical="center" wrapText="1"/>
    </xf>
    <xf numFmtId="0" fontId="16" fillId="13" borderId="1" xfId="0" applyFont="1" applyFill="1" applyBorder="1" applyAlignment="1">
      <alignment horizontal="center" vertical="center" wrapText="1"/>
    </xf>
    <xf numFmtId="0" fontId="16" fillId="13" borderId="1" xfId="0" applyFont="1" applyFill="1" applyBorder="1" applyAlignment="1">
      <alignment horizontal="center" vertical="center"/>
    </xf>
    <xf numFmtId="0" fontId="15" fillId="0" borderId="0" xfId="0" applyFont="1"/>
    <xf numFmtId="0" fontId="15" fillId="0" borderId="0" xfId="0" applyFont="1" applyAlignment="1">
      <alignment horizontal="center"/>
    </xf>
    <xf numFmtId="0" fontId="18" fillId="2" borderId="0" xfId="0" applyFont="1" applyFill="1" applyAlignment="1">
      <alignment horizontal="center" vertical="center"/>
    </xf>
    <xf numFmtId="0" fontId="15" fillId="0" borderId="0" xfId="0" applyFont="1" applyAlignment="1">
      <alignment wrapText="1"/>
    </xf>
    <xf numFmtId="0" fontId="9" fillId="0" borderId="0" xfId="0" applyFont="1" applyAlignment="1">
      <alignment horizontal="justify" vertical="center"/>
    </xf>
    <xf numFmtId="0" fontId="8" fillId="0" borderId="0" xfId="0" applyFont="1" applyAlignment="1">
      <alignment horizontal="justify" vertical="center"/>
    </xf>
    <xf numFmtId="0" fontId="5" fillId="0" borderId="0" xfId="0" applyFont="1" applyAlignment="1">
      <alignment horizontal="justify" vertical="center"/>
    </xf>
    <xf numFmtId="0" fontId="20" fillId="4" borderId="1" xfId="11" applyFont="1" applyFill="1" applyBorder="1" applyAlignment="1" applyProtection="1">
      <alignment horizontal="justify" vertical="center" wrapText="1"/>
      <protection locked="0"/>
    </xf>
    <xf numFmtId="0" fontId="20" fillId="0" borderId="1" xfId="11" applyFont="1" applyBorder="1" applyAlignment="1" applyProtection="1">
      <alignment horizontal="justify" vertical="center" wrapText="1"/>
      <protection locked="0"/>
    </xf>
    <xf numFmtId="0" fontId="20" fillId="10" borderId="1" xfId="11" applyFont="1" applyFill="1" applyBorder="1" applyAlignment="1">
      <alignment horizontal="justify" vertical="center" wrapText="1"/>
    </xf>
    <xf numFmtId="0" fontId="18" fillId="2" borderId="0" xfId="0" applyFont="1" applyFill="1" applyAlignment="1">
      <alignment vertical="center"/>
    </xf>
    <xf numFmtId="0" fontId="18" fillId="2" borderId="0" xfId="0" applyFont="1" applyFill="1" applyAlignment="1">
      <alignment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4"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4" borderId="1" xfId="0" applyFont="1" applyFill="1" applyBorder="1" applyAlignment="1" applyProtection="1">
      <alignment horizontal="left" vertical="top" wrapText="1"/>
      <protection locked="0"/>
    </xf>
    <xf numFmtId="0" fontId="8" fillId="11" borderId="5" xfId="0" applyFont="1" applyFill="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2" fontId="7" fillId="0" borderId="1" xfId="0" applyNumberFormat="1" applyFont="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horizontal="justify" vertical="center" wrapText="1"/>
      <protection locked="0"/>
    </xf>
    <xf numFmtId="9" fontId="7" fillId="0" borderId="1" xfId="0" applyNumberFormat="1"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pplyProtection="1">
      <alignment horizontal="center" vertical="top" wrapText="1"/>
      <protection locked="0"/>
    </xf>
    <xf numFmtId="0" fontId="4" fillId="4" borderId="1" xfId="0" applyFont="1" applyFill="1" applyBorder="1" applyAlignment="1" applyProtection="1">
      <alignment horizontal="justify" vertical="center" wrapText="1"/>
      <protection locked="0"/>
    </xf>
    <xf numFmtId="0" fontId="7" fillId="2"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2" fontId="7" fillId="4" borderId="1" xfId="0" applyNumberFormat="1" applyFont="1" applyFill="1" applyBorder="1" applyAlignment="1" applyProtection="1">
      <alignment horizontal="center" vertical="center" wrapText="1"/>
      <protection locked="0"/>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justify" vertical="center" wrapText="1"/>
      <protection locked="0"/>
    </xf>
    <xf numFmtId="9" fontId="7" fillId="4" borderId="1" xfId="0" applyNumberFormat="1" applyFont="1" applyFill="1" applyBorder="1" applyAlignment="1">
      <alignment horizontal="center" vertical="center"/>
    </xf>
    <xf numFmtId="0" fontId="7" fillId="0" borderId="1" xfId="0" applyFont="1" applyBorder="1" applyAlignment="1" applyProtection="1">
      <alignment horizontal="left" vertical="top" wrapText="1"/>
      <protection locked="0"/>
    </xf>
    <xf numFmtId="0" fontId="8" fillId="0" borderId="2" xfId="0" applyFont="1" applyBorder="1" applyAlignment="1">
      <alignment horizontal="center" vertical="center" wrapText="1"/>
    </xf>
    <xf numFmtId="0" fontId="8" fillId="0" borderId="1" xfId="0" applyFont="1" applyBorder="1" applyAlignment="1">
      <alignment horizontal="center" vertical="center"/>
    </xf>
    <xf numFmtId="0" fontId="7" fillId="10" borderId="1" xfId="0" applyFont="1" applyFill="1" applyBorder="1" applyAlignment="1">
      <alignment vertical="top" wrapText="1"/>
    </xf>
    <xf numFmtId="0" fontId="8" fillId="10" borderId="1"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21" fillId="10" borderId="1" xfId="0" applyFont="1" applyFill="1" applyBorder="1" applyAlignment="1">
      <alignment horizontal="justify" vertical="center" wrapText="1"/>
    </xf>
    <xf numFmtId="0" fontId="22" fillId="10" borderId="1" xfId="0" applyFont="1" applyFill="1" applyBorder="1" applyAlignment="1">
      <alignment horizontal="justify" vertical="center" wrapText="1"/>
    </xf>
    <xf numFmtId="0" fontId="7" fillId="10" borderId="1" xfId="0" applyFont="1" applyFill="1" applyBorder="1" applyAlignment="1">
      <alignment horizontal="justify" vertical="center" wrapText="1"/>
    </xf>
    <xf numFmtId="0" fontId="7" fillId="10" borderId="1"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8" xfId="0" applyFont="1" applyFill="1" applyBorder="1" applyAlignment="1">
      <alignment horizontal="center" vertical="center" wrapText="1"/>
    </xf>
    <xf numFmtId="0" fontId="8" fillId="11" borderId="18"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6" borderId="5" xfId="0" applyFont="1" applyFill="1" applyBorder="1" applyAlignment="1">
      <alignment horizontal="center" vertical="center"/>
    </xf>
    <xf numFmtId="0" fontId="8" fillId="7" borderId="5" xfId="0" applyFont="1" applyFill="1" applyBorder="1" applyAlignment="1">
      <alignment horizontal="center" vertical="center"/>
    </xf>
    <xf numFmtId="0" fontId="8" fillId="8" borderId="5" xfId="0" applyFont="1" applyFill="1" applyBorder="1" applyAlignment="1">
      <alignment horizontal="center" vertical="center"/>
    </xf>
    <xf numFmtId="0" fontId="8" fillId="9" borderId="5" xfId="0" applyFont="1" applyFill="1" applyBorder="1" applyAlignment="1">
      <alignment horizontal="center" vertical="center"/>
    </xf>
    <xf numFmtId="165" fontId="7"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0" fontId="4" fillId="4" borderId="7"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11" borderId="2" xfId="0" applyFont="1" applyFill="1" applyBorder="1" applyAlignment="1">
      <alignment horizontal="center" vertical="center"/>
    </xf>
    <xf numFmtId="0" fontId="4" fillId="0" borderId="2" xfId="0" applyFont="1" applyBorder="1" applyAlignment="1">
      <alignment horizontal="center" vertical="center"/>
    </xf>
    <xf numFmtId="14" fontId="7" fillId="0" borderId="1" xfId="0" applyNumberFormat="1" applyFont="1" applyBorder="1" applyAlignment="1" applyProtection="1">
      <alignment horizontal="center" vertical="center"/>
      <protection locked="0"/>
    </xf>
    <xf numFmtId="1" fontId="7" fillId="4" borderId="1" xfId="0" applyNumberFormat="1" applyFont="1" applyFill="1" applyBorder="1" applyAlignment="1">
      <alignment horizontal="center" vertical="center"/>
    </xf>
    <xf numFmtId="0" fontId="7" fillId="4" borderId="1" xfId="0" applyFont="1" applyFill="1" applyBorder="1" applyAlignment="1" applyProtection="1">
      <alignment vertical="center" wrapText="1"/>
      <protection locked="0"/>
    </xf>
    <xf numFmtId="2" fontId="7" fillId="4" borderId="1" xfId="0" applyNumberFormat="1" applyFont="1" applyFill="1" applyBorder="1" applyAlignment="1" applyProtection="1">
      <alignment vertical="center" wrapText="1"/>
      <protection locked="0"/>
    </xf>
    <xf numFmtId="2" fontId="7" fillId="4" borderId="1" xfId="0" applyNumberFormat="1" applyFont="1" applyFill="1" applyBorder="1" applyAlignment="1" applyProtection="1">
      <alignment horizontal="left" vertical="center" wrapText="1"/>
      <protection locked="0"/>
    </xf>
    <xf numFmtId="9" fontId="4" fillId="4" borderId="1" xfId="0" applyNumberFormat="1" applyFont="1" applyFill="1" applyBorder="1" applyAlignment="1">
      <alignment horizontal="center" vertical="center"/>
    </xf>
    <xf numFmtId="0" fontId="11" fillId="2" borderId="2" xfId="4" applyFont="1" applyFill="1" applyBorder="1" applyAlignment="1">
      <alignment horizontal="center" vertical="center" wrapText="1"/>
    </xf>
    <xf numFmtId="9" fontId="7" fillId="12" borderId="1" xfId="1" applyFont="1" applyFill="1" applyBorder="1" applyAlignment="1">
      <alignment horizontal="center" vertical="center"/>
    </xf>
    <xf numFmtId="0" fontId="7" fillId="0" borderId="18" xfId="3" applyBorder="1" applyAlignment="1">
      <alignment horizontal="left" vertical="center" wrapText="1"/>
    </xf>
    <xf numFmtId="0" fontId="7" fillId="0" borderId="18" xfId="3" applyBorder="1" applyAlignment="1">
      <alignment horizontal="center" vertical="center" wrapText="1"/>
    </xf>
    <xf numFmtId="0" fontId="7" fillId="0" borderId="28" xfId="3" applyBorder="1" applyAlignment="1">
      <alignment horizontal="left" vertical="center" wrapText="1"/>
    </xf>
    <xf numFmtId="0" fontId="7" fillId="4" borderId="18" xfId="3" applyFill="1" applyBorder="1" applyAlignment="1">
      <alignment horizontal="left" vertical="center" wrapText="1"/>
    </xf>
    <xf numFmtId="0" fontId="7" fillId="4" borderId="18" xfId="3" applyFill="1" applyBorder="1" applyAlignment="1">
      <alignment horizontal="center" vertical="center" wrapText="1"/>
    </xf>
    <xf numFmtId="0" fontId="7" fillId="4" borderId="28" xfId="3" applyFill="1" applyBorder="1" applyAlignment="1">
      <alignment horizontal="left" vertical="center" wrapText="1"/>
    </xf>
    <xf numFmtId="9" fontId="7" fillId="4" borderId="18" xfId="3" applyNumberFormat="1" applyFill="1" applyBorder="1" applyAlignment="1">
      <alignment horizontal="center" vertical="center" wrapText="1"/>
    </xf>
    <xf numFmtId="0" fontId="7" fillId="0" borderId="19" xfId="3" applyBorder="1" applyAlignment="1">
      <alignment horizontal="left" vertical="center" wrapText="1"/>
    </xf>
    <xf numFmtId="0" fontId="7" fillId="0" borderId="19" xfId="3" applyBorder="1" applyAlignment="1">
      <alignment horizontal="center" vertical="center" wrapText="1"/>
    </xf>
    <xf numFmtId="0" fontId="7" fillId="0" borderId="47" xfId="3" applyBorder="1" applyAlignment="1">
      <alignment horizontal="left" vertical="center" wrapText="1"/>
    </xf>
    <xf numFmtId="9" fontId="6" fillId="2" borderId="1" xfId="1" applyFont="1" applyFill="1" applyBorder="1" applyAlignment="1">
      <alignment horizontal="center"/>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Border="1" applyAlignment="1">
      <alignment horizontal="justify" vertical="center"/>
    </xf>
    <xf numFmtId="0" fontId="7" fillId="12" borderId="1" xfId="0" applyFont="1" applyFill="1" applyBorder="1" applyAlignment="1">
      <alignment horizontal="justify" vertical="center"/>
    </xf>
    <xf numFmtId="0" fontId="20" fillId="0" borderId="1" xfId="11" applyFont="1" applyBorder="1" applyAlignment="1" applyProtection="1">
      <alignment horizontal="justify" vertical="top" wrapText="1"/>
      <protection locked="0"/>
    </xf>
    <xf numFmtId="0" fontId="23" fillId="0" borderId="1" xfId="0" applyFont="1" applyBorder="1" applyAlignment="1">
      <alignment horizontal="justify" vertical="top" wrapText="1"/>
    </xf>
    <xf numFmtId="0" fontId="25" fillId="0" borderId="18" xfId="0" applyFont="1" applyBorder="1" applyAlignment="1">
      <alignment vertical="center" wrapText="1"/>
    </xf>
    <xf numFmtId="0" fontId="28" fillId="5" borderId="1" xfId="4" applyFont="1" applyFill="1" applyBorder="1" applyAlignment="1">
      <alignment horizontal="center" vertical="center" wrapText="1"/>
    </xf>
    <xf numFmtId="0" fontId="28" fillId="2" borderId="1" xfId="4" applyFont="1" applyFill="1" applyBorder="1" applyAlignment="1">
      <alignment horizontal="center" vertical="center" wrapText="1"/>
    </xf>
    <xf numFmtId="0" fontId="29" fillId="5" borderId="1" xfId="4" applyFont="1" applyFill="1" applyBorder="1" applyAlignment="1">
      <alignment horizontal="center" vertical="center"/>
    </xf>
    <xf numFmtId="9" fontId="25" fillId="0" borderId="5" xfId="4" applyNumberFormat="1" applyFont="1" applyBorder="1" applyAlignment="1">
      <alignment horizontal="center" vertical="center" wrapText="1"/>
    </xf>
    <xf numFmtId="9" fontId="31" fillId="0" borderId="5" xfId="0" applyNumberFormat="1" applyFont="1" applyBorder="1" applyAlignment="1">
      <alignment horizontal="center" vertical="center"/>
    </xf>
    <xf numFmtId="0" fontId="25" fillId="12" borderId="1" xfId="0" applyFont="1" applyFill="1" applyBorder="1" applyAlignment="1">
      <alignment horizontal="left" vertical="center" wrapText="1"/>
    </xf>
    <xf numFmtId="9" fontId="31" fillId="0" borderId="1" xfId="0" applyNumberFormat="1" applyFont="1" applyBorder="1" applyAlignment="1">
      <alignment horizontal="center" vertical="center"/>
    </xf>
    <xf numFmtId="0" fontId="25" fillId="12" borderId="5" xfId="0" applyFont="1" applyFill="1" applyBorder="1" applyAlignment="1">
      <alignment horizontal="left" vertical="center" wrapText="1"/>
    </xf>
    <xf numFmtId="9" fontId="25" fillId="0" borderId="1" xfId="4" applyNumberFormat="1" applyFont="1" applyBorder="1" applyAlignment="1">
      <alignment horizontal="center" vertical="center" wrapText="1"/>
    </xf>
    <xf numFmtId="49" fontId="24" fillId="4" borderId="2" xfId="4" applyNumberFormat="1" applyFont="1" applyFill="1" applyBorder="1" applyAlignment="1">
      <alignment horizontal="left" vertical="center" wrapText="1"/>
    </xf>
    <xf numFmtId="0" fontId="24" fillId="4" borderId="2" xfId="4" applyFont="1" applyFill="1" applyBorder="1" applyAlignment="1">
      <alignment horizontal="left" vertical="center" wrapText="1"/>
    </xf>
    <xf numFmtId="49" fontId="24" fillId="4" borderId="1" xfId="4" applyNumberFormat="1" applyFont="1" applyFill="1" applyBorder="1" applyAlignment="1">
      <alignment horizontal="left" vertical="center" wrapText="1"/>
    </xf>
    <xf numFmtId="0" fontId="24" fillId="4" borderId="1" xfId="4" applyFont="1" applyFill="1" applyBorder="1" applyAlignment="1">
      <alignment horizontal="left" vertical="center" wrapText="1"/>
    </xf>
    <xf numFmtId="0" fontId="25" fillId="4" borderId="1" xfId="4" applyFont="1" applyFill="1" applyBorder="1" applyAlignment="1">
      <alignment horizontal="left" vertical="center" wrapText="1"/>
    </xf>
    <xf numFmtId="9" fontId="25" fillId="4" borderId="1" xfId="4" applyNumberFormat="1" applyFont="1" applyFill="1" applyBorder="1" applyAlignment="1">
      <alignment horizontal="center" vertical="center" wrapText="1"/>
    </xf>
    <xf numFmtId="14" fontId="25" fillId="4" borderId="1" xfId="4" applyNumberFormat="1" applyFont="1" applyFill="1" applyBorder="1" applyAlignment="1">
      <alignment horizontal="left" vertical="center" wrapText="1"/>
    </xf>
    <xf numFmtId="0" fontId="25" fillId="0" borderId="5" xfId="0" applyFont="1" applyBorder="1" applyAlignment="1">
      <alignment horizontal="left" vertical="center"/>
    </xf>
    <xf numFmtId="0" fontId="25" fillId="0" borderId="17" xfId="0" applyFont="1" applyBorder="1" applyAlignment="1">
      <alignment horizontal="left" vertical="center" wrapText="1"/>
    </xf>
    <xf numFmtId="0" fontId="30" fillId="4" borderId="5" xfId="0" applyFont="1" applyFill="1" applyBorder="1" applyAlignment="1">
      <alignment horizontal="left" vertical="center" wrapText="1"/>
    </xf>
    <xf numFmtId="0" fontId="25" fillId="0" borderId="23" xfId="0" applyFont="1" applyBorder="1" applyAlignment="1">
      <alignment horizontal="left" vertical="center" wrapText="1"/>
    </xf>
    <xf numFmtId="14" fontId="23" fillId="0" borderId="17" xfId="0" applyNumberFormat="1" applyFont="1" applyBorder="1" applyAlignment="1">
      <alignment horizontal="left" vertical="center" wrapText="1"/>
    </xf>
    <xf numFmtId="0" fontId="23" fillId="0" borderId="17" xfId="0" applyFont="1" applyBorder="1" applyAlignment="1">
      <alignment horizontal="left" vertical="center" wrapText="1"/>
    </xf>
    <xf numFmtId="9" fontId="32" fillId="0" borderId="5" xfId="3" applyNumberFormat="1" applyFont="1" applyBorder="1" applyAlignment="1">
      <alignment horizontal="left" vertical="center" wrapText="1"/>
    </xf>
    <xf numFmtId="0" fontId="32" fillId="0" borderId="5" xfId="3" applyFont="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0" fontId="25" fillId="0" borderId="27" xfId="0" applyFont="1" applyBorder="1" applyAlignment="1">
      <alignment horizontal="left" vertical="center" wrapText="1"/>
    </xf>
    <xf numFmtId="0" fontId="25" fillId="0" borderId="5" xfId="0" applyFont="1" applyBorder="1" applyAlignment="1">
      <alignment horizontal="left" vertical="center" wrapText="1"/>
    </xf>
    <xf numFmtId="0" fontId="25" fillId="0" borderId="17" xfId="0" quotePrefix="1" applyFont="1" applyBorder="1" applyAlignment="1">
      <alignment horizontal="left" vertical="center" wrapText="1"/>
    </xf>
    <xf numFmtId="0" fontId="25" fillId="0" borderId="2" xfId="0" applyFont="1" applyBorder="1" applyAlignment="1">
      <alignment horizontal="left" vertical="center" wrapText="1"/>
    </xf>
    <xf numFmtId="9" fontId="25" fillId="4" borderId="0" xfId="4" applyNumberFormat="1" applyFont="1" applyFill="1" applyAlignment="1">
      <alignment horizontal="left" vertical="center"/>
    </xf>
    <xf numFmtId="0" fontId="25" fillId="4" borderId="0" xfId="4" applyFont="1" applyFill="1" applyAlignment="1">
      <alignment horizontal="left" vertical="center"/>
    </xf>
    <xf numFmtId="9" fontId="32" fillId="0" borderId="5" xfId="3" applyNumberFormat="1" applyFont="1" applyBorder="1" applyAlignment="1">
      <alignment horizontal="center" vertical="center" wrapText="1"/>
    </xf>
    <xf numFmtId="0" fontId="4" fillId="0" borderId="1" xfId="3" applyFont="1" applyBorder="1" applyAlignment="1">
      <alignment horizontal="left" vertical="center" wrapText="1"/>
    </xf>
    <xf numFmtId="0" fontId="23" fillId="4" borderId="1" xfId="0" applyFont="1" applyFill="1" applyBorder="1" applyAlignment="1">
      <alignment horizontal="justify" vertical="top" wrapText="1"/>
    </xf>
    <xf numFmtId="9" fontId="25" fillId="12" borderId="1" xfId="1" applyFont="1" applyFill="1" applyBorder="1" applyAlignment="1">
      <alignment horizontal="center" vertical="center"/>
    </xf>
    <xf numFmtId="166" fontId="18" fillId="0" borderId="0" xfId="1" applyNumberFormat="1" applyFont="1" applyBorder="1" applyAlignment="1">
      <alignment horizontal="center" vertical="center"/>
    </xf>
    <xf numFmtId="166" fontId="18" fillId="2" borderId="0" xfId="0" applyNumberFormat="1" applyFont="1" applyFill="1" applyAlignment="1">
      <alignment horizontal="center" vertical="center"/>
    </xf>
    <xf numFmtId="0" fontId="7" fillId="0" borderId="43" xfId="3" applyBorder="1" applyAlignment="1">
      <alignment horizontal="left" vertical="center" wrapText="1"/>
    </xf>
    <xf numFmtId="0" fontId="7" fillId="0" borderId="1" xfId="0" applyFont="1" applyBorder="1" applyAlignment="1">
      <alignment horizontal="left" vertical="center" wrapText="1"/>
    </xf>
    <xf numFmtId="0" fontId="19" fillId="0" borderId="43" xfId="10" applyFont="1" applyFill="1" applyBorder="1" applyAlignment="1">
      <alignment horizontal="left" vertical="center" wrapText="1"/>
    </xf>
    <xf numFmtId="0" fontId="19" fillId="0" borderId="43" xfId="12" applyFill="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18" fillId="0" borderId="1" xfId="0" applyFont="1" applyBorder="1" applyAlignment="1">
      <alignment horizontal="center" vertical="center"/>
    </xf>
    <xf numFmtId="0" fontId="18" fillId="0" borderId="1" xfId="0" applyFont="1" applyBorder="1" applyAlignment="1">
      <alignment horizontal="center"/>
    </xf>
    <xf numFmtId="0" fontId="15" fillId="0" borderId="1" xfId="0" applyFont="1" applyBorder="1" applyAlignment="1">
      <alignment horizontal="center"/>
    </xf>
    <xf numFmtId="0" fontId="18" fillId="2" borderId="1" xfId="0" applyFont="1" applyFill="1" applyBorder="1" applyAlignment="1">
      <alignment horizontal="center"/>
    </xf>
    <xf numFmtId="0" fontId="18" fillId="2" borderId="1" xfId="0" applyFont="1" applyFill="1" applyBorder="1" applyAlignment="1">
      <alignment horizontal="center" vertical="center" wrapText="1"/>
    </xf>
    <xf numFmtId="0" fontId="15" fillId="0" borderId="0" xfId="0" applyFont="1" applyAlignment="1">
      <alignment horizontal="left" vertical="top" wrapText="1"/>
    </xf>
    <xf numFmtId="0" fontId="5" fillId="2" borderId="1" xfId="0" applyFont="1" applyFill="1" applyBorder="1" applyAlignment="1">
      <alignment horizontal="center" vertical="center" wrapText="1"/>
    </xf>
    <xf numFmtId="0" fontId="6" fillId="2" borderId="1" xfId="2" applyFont="1" applyFill="1" applyBorder="1" applyAlignment="1">
      <alignment horizontal="left" vertical="center" wrapText="1" indent="2"/>
    </xf>
    <xf numFmtId="0" fontId="6" fillId="2"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3" fillId="2" borderId="1" xfId="2" applyFont="1" applyFill="1" applyBorder="1" applyAlignment="1">
      <alignment horizontal="center" vertical="center" wrapText="1"/>
    </xf>
    <xf numFmtId="0" fontId="4" fillId="0" borderId="31" xfId="0" applyFont="1" applyBorder="1" applyAlignment="1">
      <alignment horizontal="center"/>
    </xf>
    <xf numFmtId="0" fontId="4" fillId="0" borderId="49" xfId="0" applyFont="1" applyBorder="1" applyAlignment="1">
      <alignment horizontal="center"/>
    </xf>
    <xf numFmtId="0" fontId="4" fillId="0" borderId="25" xfId="0" applyFont="1" applyBorder="1" applyAlignment="1">
      <alignment horizontal="center"/>
    </xf>
    <xf numFmtId="0" fontId="4" fillId="0" borderId="17" xfId="0" applyFont="1" applyBorder="1" applyAlignment="1">
      <alignment horizontal="center"/>
    </xf>
    <xf numFmtId="0" fontId="7" fillId="0" borderId="1" xfId="2" applyFont="1" applyBorder="1" applyAlignment="1">
      <alignment horizontal="center" vertical="top" wrapText="1"/>
    </xf>
    <xf numFmtId="0" fontId="8" fillId="0" borderId="1" xfId="2" applyFont="1" applyBorder="1" applyAlignment="1">
      <alignment horizontal="center" vertical="top" wrapText="1"/>
    </xf>
    <xf numFmtId="0" fontId="7" fillId="0" borderId="1" xfId="2" applyFont="1" applyBorder="1" applyAlignment="1">
      <alignment horizontal="left" vertical="center" wrapText="1"/>
    </xf>
    <xf numFmtId="0" fontId="8" fillId="0" borderId="1" xfId="2" applyFont="1" applyBorder="1" applyAlignment="1">
      <alignment horizontal="left" vertical="center" wrapText="1"/>
    </xf>
    <xf numFmtId="0" fontId="7" fillId="0" borderId="1" xfId="2" applyFont="1" applyBorder="1" applyAlignment="1">
      <alignment horizontal="center" vertical="center" wrapText="1"/>
    </xf>
    <xf numFmtId="0" fontId="8" fillId="0" borderId="1" xfId="2" applyFont="1" applyBorder="1" applyAlignment="1">
      <alignment horizontal="center" vertical="center" wrapText="1"/>
    </xf>
    <xf numFmtId="0" fontId="18" fillId="2" borderId="1" xfId="0" applyFont="1" applyFill="1" applyBorder="1" applyAlignment="1">
      <alignment horizontal="center" vertical="center"/>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6" borderId="8" xfId="0" applyFont="1" applyFill="1" applyBorder="1" applyAlignment="1">
      <alignment horizontal="center" vertical="top" wrapText="1"/>
    </xf>
    <xf numFmtId="0" fontId="4" fillId="6" borderId="9" xfId="0" applyFont="1" applyFill="1" applyBorder="1" applyAlignment="1">
      <alignment horizontal="center" vertical="top" wrapText="1"/>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7" fillId="4" borderId="2"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7" fillId="0" borderId="2"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4" borderId="7" xfId="0" applyFont="1" applyFill="1" applyBorder="1" applyAlignment="1" applyProtection="1">
      <alignment horizontal="left" vertical="top" wrapText="1"/>
      <protection locked="0"/>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5" borderId="1" xfId="0" applyFont="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4" borderId="0" xfId="0" applyFont="1" applyFill="1" applyAlignment="1">
      <alignment horizontal="left" vertical="center" wrapText="1"/>
    </xf>
    <xf numFmtId="0" fontId="5" fillId="0" borderId="1" xfId="0" applyFont="1" applyBorder="1" applyAlignment="1">
      <alignment horizontal="center" vertical="center" wrapText="1"/>
    </xf>
    <xf numFmtId="0" fontId="8" fillId="10" borderId="1" xfId="0" applyFont="1" applyFill="1" applyBorder="1" applyAlignment="1">
      <alignment vertical="center" wrapText="1"/>
    </xf>
    <xf numFmtId="0" fontId="7" fillId="10" borderId="1" xfId="0" applyFont="1" applyFill="1" applyBorder="1" applyAlignment="1">
      <alignment vertical="center" wrapText="1"/>
    </xf>
    <xf numFmtId="0" fontId="7"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10" borderId="1" xfId="0" applyFont="1" applyFill="1" applyBorder="1" applyAlignment="1">
      <alignment horizontal="center" vertical="center" wrapText="1"/>
    </xf>
    <xf numFmtId="14" fontId="7" fillId="10" borderId="1" xfId="0" applyNumberFormat="1" applyFont="1" applyFill="1" applyBorder="1" applyAlignment="1">
      <alignment vertical="center" wrapText="1"/>
    </xf>
    <xf numFmtId="14" fontId="7" fillId="10" borderId="1" xfId="0" applyNumberFormat="1" applyFont="1" applyFill="1" applyBorder="1" applyAlignment="1">
      <alignment vertical="center"/>
    </xf>
    <xf numFmtId="0" fontId="7" fillId="10" borderId="1" xfId="0" applyFont="1" applyFill="1" applyBorder="1" applyAlignment="1">
      <alignment vertical="center"/>
    </xf>
    <xf numFmtId="2" fontId="7" fillId="4" borderId="1" xfId="0" applyNumberFormat="1" applyFont="1" applyFill="1" applyBorder="1" applyAlignment="1" applyProtection="1">
      <alignment horizontal="center" vertical="center" wrapText="1"/>
      <protection locked="0"/>
    </xf>
    <xf numFmtId="0" fontId="5" fillId="5" borderId="26" xfId="0" applyFont="1" applyFill="1" applyBorder="1" applyAlignment="1">
      <alignment horizontal="center"/>
    </xf>
    <xf numFmtId="0" fontId="5" fillId="5" borderId="27" xfId="0" applyFont="1" applyFill="1" applyBorder="1" applyAlignment="1">
      <alignment horizontal="center"/>
    </xf>
    <xf numFmtId="0" fontId="5" fillId="5" borderId="6" xfId="0" applyFont="1" applyFill="1" applyBorder="1" applyAlignment="1">
      <alignment horizontal="center"/>
    </xf>
    <xf numFmtId="0" fontId="5" fillId="5"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28" fillId="2" borderId="1" xfId="4" applyFont="1" applyFill="1" applyBorder="1" applyAlignment="1">
      <alignment horizontal="center" vertical="center" wrapText="1"/>
    </xf>
    <xf numFmtId="0" fontId="27" fillId="2" borderId="1" xfId="4" applyFont="1" applyFill="1" applyBorder="1" applyAlignment="1">
      <alignment horizontal="center" vertical="center" wrapText="1"/>
    </xf>
    <xf numFmtId="0" fontId="27" fillId="2" borderId="2" xfId="4" applyFont="1" applyFill="1" applyBorder="1" applyAlignment="1">
      <alignment horizontal="center" vertical="center"/>
    </xf>
    <xf numFmtId="0" fontId="27" fillId="2" borderId="1" xfId="4" applyFont="1" applyFill="1" applyBorder="1" applyAlignment="1">
      <alignment horizontal="center" vertical="center"/>
    </xf>
    <xf numFmtId="0" fontId="28" fillId="5" borderId="1" xfId="4" applyFont="1" applyFill="1" applyBorder="1" applyAlignment="1">
      <alignment horizontal="center" vertical="center" wrapText="1"/>
    </xf>
    <xf numFmtId="0" fontId="26" fillId="4" borderId="1" xfId="4" applyFont="1" applyFill="1" applyBorder="1" applyAlignment="1">
      <alignment horizontal="center" vertical="center" wrapText="1"/>
    </xf>
    <xf numFmtId="0" fontId="26" fillId="4" borderId="2" xfId="4" applyFont="1" applyFill="1" applyBorder="1" applyAlignment="1">
      <alignment horizontal="center" vertical="center" wrapText="1"/>
    </xf>
    <xf numFmtId="0" fontId="27" fillId="2" borderId="1" xfId="3" applyFont="1" applyFill="1" applyBorder="1" applyAlignment="1">
      <alignment horizontal="center" vertical="center" wrapText="1"/>
    </xf>
    <xf numFmtId="0" fontId="25" fillId="0" borderId="18" xfId="0" applyFont="1" applyBorder="1" applyAlignment="1">
      <alignment horizontal="left" vertical="center" wrapText="1"/>
    </xf>
    <xf numFmtId="0" fontId="25" fillId="0" borderId="34" xfId="0" applyFont="1" applyBorder="1" applyAlignment="1">
      <alignment horizontal="left" vertical="center" wrapText="1"/>
    </xf>
    <xf numFmtId="0" fontId="25" fillId="0" borderId="29" xfId="0" applyFont="1" applyBorder="1" applyAlignment="1">
      <alignment horizontal="left" vertical="center" wrapText="1"/>
    </xf>
    <xf numFmtId="0" fontId="25" fillId="0" borderId="20" xfId="0" applyFont="1" applyBorder="1" applyAlignment="1">
      <alignment horizontal="left" vertical="center" wrapText="1"/>
    </xf>
    <xf numFmtId="0" fontId="34" fillId="2" borderId="31" xfId="0" applyFont="1" applyFill="1" applyBorder="1" applyAlignment="1">
      <alignment horizontal="left" vertical="center"/>
    </xf>
    <xf numFmtId="0" fontId="34" fillId="2" borderId="32" xfId="0" applyFont="1" applyFill="1" applyBorder="1" applyAlignment="1">
      <alignment horizontal="left" vertical="center"/>
    </xf>
    <xf numFmtId="0" fontId="33" fillId="0" borderId="1" xfId="4" applyFont="1" applyBorder="1" applyAlignment="1">
      <alignment horizontal="left" vertical="center" wrapText="1"/>
    </xf>
    <xf numFmtId="0" fontId="25" fillId="0" borderId="19" xfId="0" applyFont="1" applyBorder="1" applyAlignment="1">
      <alignment horizontal="left" vertical="center" wrapText="1"/>
    </xf>
    <xf numFmtId="0" fontId="4" fillId="0" borderId="2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0" xfId="0" applyFont="1" applyAlignment="1">
      <alignment horizontal="center"/>
    </xf>
    <xf numFmtId="0" fontId="5" fillId="2" borderId="1" xfId="3" applyFont="1" applyFill="1" applyBorder="1" applyAlignment="1">
      <alignment horizontal="center"/>
    </xf>
    <xf numFmtId="0" fontId="11" fillId="2" borderId="1" xfId="4"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1"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xf numFmtId="0" fontId="5" fillId="2" borderId="1" xfId="3" applyFont="1" applyFill="1" applyBorder="1" applyAlignment="1">
      <alignment horizontal="center" vertical="center" wrapText="1"/>
    </xf>
    <xf numFmtId="0" fontId="4" fillId="0" borderId="24" xfId="0" applyFont="1" applyBorder="1" applyAlignment="1">
      <alignment horizontal="center" vertical="center" wrapText="1"/>
    </xf>
    <xf numFmtId="0" fontId="6" fillId="2" borderId="32" xfId="3" applyFont="1" applyFill="1" applyBorder="1" applyAlignment="1">
      <alignment horizontal="center"/>
    </xf>
    <xf numFmtId="0" fontId="6" fillId="5" borderId="1" xfId="3" applyFont="1" applyFill="1" applyBorder="1" applyAlignment="1">
      <alignment horizontal="center" vertical="center" wrapText="1"/>
    </xf>
    <xf numFmtId="0" fontId="9" fillId="0" borderId="18" xfId="4" applyFont="1" applyBorder="1" applyAlignment="1">
      <alignment horizontal="center" vertical="center" wrapText="1"/>
    </xf>
    <xf numFmtId="0" fontId="7" fillId="2" borderId="1" xfId="4" applyFill="1" applyBorder="1" applyAlignment="1">
      <alignment horizontal="center" vertical="center"/>
    </xf>
    <xf numFmtId="0" fontId="7" fillId="2" borderId="2" xfId="4" applyFill="1" applyBorder="1" applyAlignment="1">
      <alignment horizontal="center" vertical="center"/>
    </xf>
    <xf numFmtId="0" fontId="9" fillId="0" borderId="20" xfId="4" applyFont="1" applyBorder="1" applyAlignment="1">
      <alignment horizontal="center" vertical="center" wrapText="1"/>
    </xf>
    <xf numFmtId="0" fontId="9" fillId="0" borderId="19" xfId="4" applyFont="1" applyBorder="1" applyAlignment="1">
      <alignment horizontal="center" vertical="center" wrapText="1"/>
    </xf>
    <xf numFmtId="0" fontId="9" fillId="0" borderId="37" xfId="4" applyFont="1" applyBorder="1" applyAlignment="1">
      <alignment horizontal="center" vertical="center" wrapText="1"/>
    </xf>
    <xf numFmtId="0" fontId="5" fillId="2" borderId="1" xfId="4" applyFont="1" applyFill="1" applyBorder="1" applyAlignment="1">
      <alignment horizontal="center" vertical="center"/>
    </xf>
    <xf numFmtId="0" fontId="5" fillId="2" borderId="31" xfId="4" applyFont="1" applyFill="1" applyBorder="1" applyAlignment="1">
      <alignment horizontal="center" vertical="center"/>
    </xf>
    <xf numFmtId="0" fontId="5" fillId="2" borderId="32" xfId="4" applyFont="1" applyFill="1" applyBorder="1" applyAlignment="1">
      <alignment horizontal="center" vertical="center"/>
    </xf>
    <xf numFmtId="0" fontId="5" fillId="2" borderId="27" xfId="4" applyFont="1" applyFill="1" applyBorder="1" applyAlignment="1">
      <alignment horizontal="center" vertical="center"/>
    </xf>
    <xf numFmtId="0" fontId="5" fillId="2" borderId="6" xfId="4" applyFont="1" applyFill="1" applyBorder="1" applyAlignment="1">
      <alignment horizontal="center" vertical="center"/>
    </xf>
    <xf numFmtId="0" fontId="9" fillId="5" borderId="1" xfId="4" applyFont="1" applyFill="1" applyBorder="1" applyAlignment="1">
      <alignment horizontal="center" vertical="center" wrapText="1"/>
    </xf>
    <xf numFmtId="0" fontId="9" fillId="5" borderId="1" xfId="4" applyFont="1" applyFill="1" applyBorder="1" applyAlignment="1">
      <alignment vertical="center" wrapText="1"/>
    </xf>
    <xf numFmtId="0" fontId="11" fillId="5" borderId="1" xfId="4" applyFont="1" applyFill="1" applyBorder="1" applyAlignment="1">
      <alignment horizontal="center" vertical="center" wrapText="1"/>
    </xf>
    <xf numFmtId="0" fontId="6" fillId="0" borderId="1" xfId="3" applyFont="1" applyBorder="1" applyAlignment="1">
      <alignment horizontal="justify" vertical="center" wrapText="1"/>
    </xf>
    <xf numFmtId="0" fontId="6" fillId="0" borderId="1" xfId="3" applyFont="1" applyBorder="1" applyAlignment="1">
      <alignment horizontal="center" vertical="center" wrapText="1"/>
    </xf>
    <xf numFmtId="0" fontId="7" fillId="0" borderId="1" xfId="3" applyBorder="1" applyAlignment="1">
      <alignment horizontal="center"/>
    </xf>
    <xf numFmtId="0" fontId="7" fillId="0" borderId="2" xfId="3" applyBorder="1" applyAlignment="1">
      <alignment horizontal="center"/>
    </xf>
    <xf numFmtId="0" fontId="5" fillId="2" borderId="2" xfId="3" applyFont="1" applyFill="1" applyBorder="1" applyAlignment="1">
      <alignment horizontal="center" vertical="center" wrapText="1"/>
    </xf>
    <xf numFmtId="0" fontId="5" fillId="5" borderId="1" xfId="3" applyFont="1" applyFill="1" applyBorder="1" applyAlignment="1">
      <alignment horizontal="center" vertical="center" wrapText="1"/>
    </xf>
    <xf numFmtId="9" fontId="7" fillId="12" borderId="1" xfId="1" applyFont="1" applyFill="1" applyBorder="1" applyAlignment="1">
      <alignment horizontal="center" vertical="center"/>
    </xf>
    <xf numFmtId="0" fontId="7" fillId="0" borderId="1" xfId="0" applyFont="1" applyBorder="1" applyAlignment="1">
      <alignment horizontal="justify" vertical="center" wrapText="1"/>
    </xf>
    <xf numFmtId="0" fontId="7" fillId="0" borderId="1" xfId="3" applyBorder="1" applyAlignment="1">
      <alignment horizontal="justify" vertical="center" wrapText="1"/>
    </xf>
    <xf numFmtId="0" fontId="7" fillId="0" borderId="5" xfId="3" applyBorder="1" applyAlignment="1">
      <alignment horizontal="center"/>
    </xf>
    <xf numFmtId="0" fontId="5" fillId="5" borderId="4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5" borderId="35"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2" borderId="33" xfId="3" applyFont="1" applyFill="1" applyBorder="1" applyAlignment="1">
      <alignment horizontal="center" vertical="center" wrapText="1"/>
    </xf>
    <xf numFmtId="0" fontId="5" fillId="2" borderId="0" xfId="3" applyFont="1" applyFill="1" applyAlignment="1">
      <alignment horizontal="center" vertical="center" wrapText="1"/>
    </xf>
    <xf numFmtId="0" fontId="5" fillId="2" borderId="26" xfId="3" applyFont="1" applyFill="1" applyBorder="1" applyAlignment="1">
      <alignment horizontal="center" vertical="center" wrapText="1"/>
    </xf>
    <xf numFmtId="0" fontId="5" fillId="2" borderId="27"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8" fillId="0" borderId="26" xfId="0" applyFont="1" applyBorder="1" applyAlignment="1">
      <alignment horizontal="lef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horizontal="center" vertical="center" wrapText="1"/>
    </xf>
    <xf numFmtId="0" fontId="5" fillId="5" borderId="41" xfId="0" applyFont="1" applyFill="1" applyBorder="1" applyAlignment="1">
      <alignment horizontal="center" vertical="center" wrapText="1"/>
    </xf>
    <xf numFmtId="0" fontId="5" fillId="5" borderId="25" xfId="0" applyFont="1" applyFill="1" applyBorder="1" applyAlignment="1">
      <alignment horizontal="center" vertical="center" wrapText="1"/>
    </xf>
  </cellXfs>
  <cellStyles count="13">
    <cellStyle name="Hipervínculo" xfId="11" builtinId="8"/>
    <cellStyle name="Hipervínculo 2" xfId="12" xr:uid="{4DE78136-1CE5-4AD4-973A-F8F92DAB7430}"/>
    <cellStyle name="Hyperlink" xfId="10" xr:uid="{00000000-0005-0000-0000-000001000000}"/>
    <cellStyle name="Normal" xfId="0" builtinId="0"/>
    <cellStyle name="Normal 2" xfId="3" xr:uid="{00000000-0005-0000-0000-000003000000}"/>
    <cellStyle name="Normal 3 2" xfId="4" xr:uid="{00000000-0005-0000-0000-000004000000}"/>
    <cellStyle name="Normal 3 2 2" xfId="5" xr:uid="{00000000-0005-0000-0000-000005000000}"/>
    <cellStyle name="Normal 3 2 3" xfId="8" xr:uid="{00000000-0005-0000-0000-000006000000}"/>
    <cellStyle name="Normal 4" xfId="2" xr:uid="{00000000-0005-0000-0000-000007000000}"/>
    <cellStyle name="Normal 6" xfId="9" xr:uid="{00000000-0005-0000-0000-000008000000}"/>
    <cellStyle name="Porcentaje" xfId="1" builtinId="5"/>
    <cellStyle name="Porcentaje 2" xfId="6" xr:uid="{00000000-0005-0000-0000-00000A000000}"/>
    <cellStyle name="Porcentaje 2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367362</xdr:colOff>
      <xdr:row>0</xdr:row>
      <xdr:rowOff>99075</xdr:rowOff>
    </xdr:from>
    <xdr:ext cx="908987" cy="525444"/>
    <xdr:pic>
      <xdr:nvPicPr>
        <xdr:cNvPr id="2" name="9 Imagen" descr="LOGO SED.jpg">
          <a:extLst>
            <a:ext uri="{FF2B5EF4-FFF2-40B4-BE49-F238E27FC236}">
              <a16:creationId xmlns:a16="http://schemas.microsoft.com/office/drawing/2014/main" id="{7C324711-051B-4723-AC0E-2650E4CC88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2" y="99075"/>
          <a:ext cx="908987" cy="525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367362</xdr:colOff>
      <xdr:row>0</xdr:row>
      <xdr:rowOff>99075</xdr:rowOff>
    </xdr:from>
    <xdr:ext cx="908987" cy="525444"/>
    <xdr:pic>
      <xdr:nvPicPr>
        <xdr:cNvPr id="2" name="9 Imagen" descr="LOGO SED.jpg">
          <a:extLst>
            <a:ext uri="{FF2B5EF4-FFF2-40B4-BE49-F238E27FC236}">
              <a16:creationId xmlns:a16="http://schemas.microsoft.com/office/drawing/2014/main" id="{20498191-1F85-49A3-895F-6EDB5A6C0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2" y="99075"/>
          <a:ext cx="908987" cy="525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326232</xdr:colOff>
      <xdr:row>0</xdr:row>
      <xdr:rowOff>116682</xdr:rowOff>
    </xdr:from>
    <xdr:ext cx="807243" cy="466631"/>
    <xdr:pic>
      <xdr:nvPicPr>
        <xdr:cNvPr id="2" name="9 Imagen" descr="LOGO SED.jpg">
          <a:extLst>
            <a:ext uri="{FF2B5EF4-FFF2-40B4-BE49-F238E27FC236}">
              <a16:creationId xmlns:a16="http://schemas.microsoft.com/office/drawing/2014/main" id="{86F9D2C0-3764-484D-AFC1-D348EE524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2" y="116682"/>
          <a:ext cx="807243" cy="46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xdr:rowOff>
    </xdr:from>
    <xdr:ext cx="581025" cy="517486"/>
    <xdr:pic>
      <xdr:nvPicPr>
        <xdr:cNvPr id="2" name="9 Imagen" descr="LOGO SED.jpg">
          <a:extLst>
            <a:ext uri="{FF2B5EF4-FFF2-40B4-BE49-F238E27FC236}">
              <a16:creationId xmlns:a16="http://schemas.microsoft.com/office/drawing/2014/main" id="{7B06CDFA-E4FA-435E-A0A8-D51E4C44BB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81025" cy="517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134816</xdr:colOff>
      <xdr:row>0</xdr:row>
      <xdr:rowOff>117555</xdr:rowOff>
    </xdr:from>
    <xdr:ext cx="824422" cy="368220"/>
    <xdr:pic>
      <xdr:nvPicPr>
        <xdr:cNvPr id="2" name="9 Imagen" descr="LOGO SED.jpg">
          <a:extLst>
            <a:ext uri="{FF2B5EF4-FFF2-40B4-BE49-F238E27FC236}">
              <a16:creationId xmlns:a16="http://schemas.microsoft.com/office/drawing/2014/main" id="{60318EEC-250B-4071-A013-A6A1CBD56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816" y="117555"/>
          <a:ext cx="824422" cy="36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AEFDC436-0E24-47C7-8ACF-34E90A185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146051</xdr:colOff>
      <xdr:row>12</xdr:row>
      <xdr:rowOff>677039</xdr:rowOff>
    </xdr:from>
    <xdr:ext cx="2720974" cy="1624969"/>
    <xdr:pic>
      <xdr:nvPicPr>
        <xdr:cNvPr id="3" name="Imagen 2">
          <a:extLst>
            <a:ext uri="{FF2B5EF4-FFF2-40B4-BE49-F238E27FC236}">
              <a16:creationId xmlns:a16="http://schemas.microsoft.com/office/drawing/2014/main" id="{FDF1735C-B233-4ABA-8A97-7B038D7DDE61}"/>
            </a:ext>
            <a:ext uri="{147F2762-F138-4A5C-976F-8EAC2B608ADB}">
              <a16:predDERef xmlns:a16="http://schemas.microsoft.com/office/drawing/2014/main" pred="{00000000-0008-0000-0900-000002000000}"/>
            </a:ext>
          </a:extLst>
        </xdr:cNvPr>
        <xdr:cNvPicPr>
          <a:picLocks noChangeAspect="1"/>
        </xdr:cNvPicPr>
      </xdr:nvPicPr>
      <xdr:blipFill>
        <a:blip xmlns:r="http://schemas.openxmlformats.org/officeDocument/2006/relationships" r:embed="rId2"/>
        <a:stretch>
          <a:fillRect/>
        </a:stretch>
      </xdr:blipFill>
      <xdr:spPr>
        <a:xfrm>
          <a:off x="14444134" y="21261622"/>
          <a:ext cx="2720974" cy="162496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131734</xdr:colOff>
      <xdr:row>0</xdr:row>
      <xdr:rowOff>38100</xdr:rowOff>
    </xdr:from>
    <xdr:ext cx="533220" cy="376433"/>
    <xdr:pic>
      <xdr:nvPicPr>
        <xdr:cNvPr id="2" name="9 Imagen" descr="LOGO SED.jpg">
          <a:extLst>
            <a:ext uri="{FF2B5EF4-FFF2-40B4-BE49-F238E27FC236}">
              <a16:creationId xmlns:a16="http://schemas.microsoft.com/office/drawing/2014/main" id="{550A529F-E802-4473-98CB-2E896ACACF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34" y="38100"/>
          <a:ext cx="533220" cy="37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561976</xdr:colOff>
      <xdr:row>0</xdr:row>
      <xdr:rowOff>28575</xdr:rowOff>
    </xdr:from>
    <xdr:ext cx="552450" cy="444127"/>
    <xdr:pic>
      <xdr:nvPicPr>
        <xdr:cNvPr id="2" name="9 Imagen" descr="LOGO SED.jpg">
          <a:extLst>
            <a:ext uri="{FF2B5EF4-FFF2-40B4-BE49-F238E27FC236}">
              <a16:creationId xmlns:a16="http://schemas.microsoft.com/office/drawing/2014/main" id="{4BA33595-2F1D-403D-993B-F8ABFCC6DE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6" y="28575"/>
          <a:ext cx="552450" cy="44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www.colibri.veeduriadistrital.gov.co/informes-por-entidad?field_fecha_de_suscripcion_value%5Bmin%5D=2017-01-01&amp;field_fecha_de_suscripcion_value%5Bmax%5D=today&amp;field_fecha_de_suscripcion_value1=today&amp;field_sector_target_id=46"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7AAB-377B-4643-8F5B-2B16A5C6756D}">
  <dimension ref="A1:E60"/>
  <sheetViews>
    <sheetView showGridLines="0" tabSelected="1" topLeftCell="A42" workbookViewId="0">
      <selection activeCell="B4" sqref="B4:E4"/>
    </sheetView>
  </sheetViews>
  <sheetFormatPr baseColWidth="10" defaultColWidth="11.42578125" defaultRowHeight="14.25" x14ac:dyDescent="0.2"/>
  <cols>
    <col min="1" max="1" width="22.140625" style="140" customWidth="1"/>
    <col min="2" max="2" width="71.7109375" style="140" customWidth="1"/>
    <col min="3" max="3" width="22.42578125" style="140" customWidth="1"/>
    <col min="4" max="5" width="19.5703125" style="140" customWidth="1"/>
    <col min="6" max="16384" width="11.42578125" style="140"/>
  </cols>
  <sheetData>
    <row r="1" spans="1:5" ht="29.25" customHeight="1" x14ac:dyDescent="0.2">
      <c r="A1" s="301"/>
      <c r="B1" s="303" t="s">
        <v>0</v>
      </c>
      <c r="C1" s="303"/>
      <c r="D1" s="303"/>
      <c r="E1" s="303"/>
    </row>
    <row r="2" spans="1:5" ht="40.5" customHeight="1" x14ac:dyDescent="0.2">
      <c r="A2" s="301"/>
      <c r="B2" s="303" t="s">
        <v>1</v>
      </c>
      <c r="C2" s="303"/>
      <c r="D2" s="303"/>
      <c r="E2" s="303"/>
    </row>
    <row r="4" spans="1:5" ht="48.75" customHeight="1" x14ac:dyDescent="0.2">
      <c r="A4" s="133" t="s">
        <v>2</v>
      </c>
      <c r="B4" s="304" t="s">
        <v>3</v>
      </c>
      <c r="C4" s="304"/>
      <c r="D4" s="304"/>
      <c r="E4" s="304"/>
    </row>
    <row r="5" spans="1:5" ht="51" customHeight="1" x14ac:dyDescent="0.2">
      <c r="A5" s="133" t="s">
        <v>4</v>
      </c>
      <c r="B5" s="304" t="s">
        <v>5</v>
      </c>
      <c r="C5" s="304"/>
      <c r="D5" s="304"/>
      <c r="E5" s="304"/>
    </row>
    <row r="7" spans="1:5" ht="45" x14ac:dyDescent="0.2">
      <c r="A7" s="136" t="s">
        <v>6</v>
      </c>
      <c r="B7" s="136" t="s">
        <v>7</v>
      </c>
      <c r="C7" s="136" t="s">
        <v>8</v>
      </c>
    </row>
    <row r="8" spans="1:5" ht="15" x14ac:dyDescent="0.2">
      <c r="A8" s="142">
        <v>8</v>
      </c>
      <c r="B8" s="137" t="s">
        <v>9</v>
      </c>
      <c r="C8" s="290">
        <f>'1. SEGUIMIENTO MRC '!L17</f>
        <v>0.20625000000000002</v>
      </c>
      <c r="D8" s="141"/>
    </row>
    <row r="9" spans="1:5" ht="15" x14ac:dyDescent="0.2">
      <c r="A9" s="142">
        <v>23</v>
      </c>
      <c r="B9" s="137" t="s">
        <v>10</v>
      </c>
      <c r="C9" s="290">
        <f>'2.RACIONALIZACIÓN DE TRAMITES '!S28</f>
        <v>0.3656521739130435</v>
      </c>
    </row>
    <row r="10" spans="1:5" ht="15" x14ac:dyDescent="0.2">
      <c r="A10" s="142">
        <v>11</v>
      </c>
      <c r="B10" s="137" t="s">
        <v>11</v>
      </c>
      <c r="C10" s="290">
        <f>'3. RENDICIÓN DE CUENTAS'!K16</f>
        <v>0.28636363636363638</v>
      </c>
    </row>
    <row r="11" spans="1:5" ht="15" x14ac:dyDescent="0.2">
      <c r="A11" s="142">
        <v>9</v>
      </c>
      <c r="B11" s="137" t="s">
        <v>12</v>
      </c>
      <c r="C11" s="290">
        <f>'4.MM ATENCIÓN CIUDADANO'!K14</f>
        <v>0.29666666666666669</v>
      </c>
    </row>
    <row r="12" spans="1:5" ht="28.5" x14ac:dyDescent="0.2">
      <c r="A12" s="142">
        <v>12</v>
      </c>
      <c r="B12" s="137" t="s">
        <v>13</v>
      </c>
      <c r="C12" s="290">
        <f>'5.TRANSPARENCIA'!K17</f>
        <v>0.23500000000000001</v>
      </c>
    </row>
    <row r="13" spans="1:5" ht="15" x14ac:dyDescent="0.2">
      <c r="A13" s="142">
        <v>12</v>
      </c>
      <c r="B13" s="137" t="s">
        <v>14</v>
      </c>
      <c r="C13" s="290">
        <f>'6. PLAN GEST INTEGR '!K20</f>
        <v>0.18437499999999998</v>
      </c>
    </row>
    <row r="14" spans="1:5" ht="30" x14ac:dyDescent="0.25">
      <c r="A14" s="151" t="s">
        <v>15</v>
      </c>
      <c r="B14" s="150" t="s">
        <v>8</v>
      </c>
      <c r="C14" s="291">
        <f>AVERAGE(C8:C13)</f>
        <v>0.26238457949055777</v>
      </c>
    </row>
    <row r="16" spans="1:5" ht="15" x14ac:dyDescent="0.25">
      <c r="A16" s="302" t="s">
        <v>16</v>
      </c>
      <c r="B16" s="302"/>
      <c r="C16" s="302"/>
      <c r="D16" s="302" t="s">
        <v>17</v>
      </c>
      <c r="E16" s="302"/>
    </row>
    <row r="17" spans="1:5" ht="75" x14ac:dyDescent="0.2">
      <c r="A17" s="138" t="s">
        <v>18</v>
      </c>
      <c r="B17" s="139" t="s">
        <v>19</v>
      </c>
      <c r="C17" s="138" t="s">
        <v>20</v>
      </c>
      <c r="D17" s="138" t="s">
        <v>21</v>
      </c>
      <c r="E17" s="138" t="s">
        <v>22</v>
      </c>
    </row>
    <row r="18" spans="1:5" ht="42.75" x14ac:dyDescent="0.2">
      <c r="A18" s="44">
        <v>1</v>
      </c>
      <c r="B18" s="147" t="s">
        <v>23</v>
      </c>
      <c r="C18" s="44">
        <v>1</v>
      </c>
      <c r="D18" s="44">
        <v>1</v>
      </c>
      <c r="E18" s="44">
        <v>0</v>
      </c>
    </row>
    <row r="19" spans="1:5" ht="38.25" customHeight="1" x14ac:dyDescent="0.2">
      <c r="A19" s="44">
        <v>2</v>
      </c>
      <c r="B19" s="148" t="s">
        <v>24</v>
      </c>
      <c r="C19" s="44">
        <v>1</v>
      </c>
      <c r="D19" s="44">
        <v>1</v>
      </c>
      <c r="E19" s="44">
        <v>0</v>
      </c>
    </row>
    <row r="20" spans="1:5" ht="42.75" x14ac:dyDescent="0.2">
      <c r="A20" s="44">
        <v>3</v>
      </c>
      <c r="B20" s="147" t="s">
        <v>25</v>
      </c>
      <c r="C20" s="44">
        <v>1</v>
      </c>
      <c r="D20" s="44">
        <v>0</v>
      </c>
      <c r="E20" s="44">
        <v>0</v>
      </c>
    </row>
    <row r="21" spans="1:5" ht="42.75" x14ac:dyDescent="0.2">
      <c r="A21" s="44">
        <v>4</v>
      </c>
      <c r="B21" s="147" t="s">
        <v>26</v>
      </c>
      <c r="C21" s="44">
        <v>1</v>
      </c>
      <c r="D21" s="44">
        <v>0</v>
      </c>
      <c r="E21" s="44">
        <v>0</v>
      </c>
    </row>
    <row r="22" spans="1:5" ht="51" customHeight="1" x14ac:dyDescent="0.2">
      <c r="A22" s="44">
        <v>5</v>
      </c>
      <c r="B22" s="148" t="s">
        <v>27</v>
      </c>
      <c r="C22" s="44">
        <v>1</v>
      </c>
      <c r="D22" s="44">
        <v>0</v>
      </c>
      <c r="E22" s="44">
        <v>0</v>
      </c>
    </row>
    <row r="23" spans="1:5" ht="53.25" customHeight="1" x14ac:dyDescent="0.2">
      <c r="A23" s="44">
        <v>6</v>
      </c>
      <c r="B23" s="148" t="s">
        <v>28</v>
      </c>
      <c r="C23" s="44">
        <v>2</v>
      </c>
      <c r="D23" s="44">
        <v>1</v>
      </c>
      <c r="E23" s="44">
        <v>0</v>
      </c>
    </row>
    <row r="24" spans="1:5" ht="57" x14ac:dyDescent="0.2">
      <c r="A24" s="44">
        <v>7</v>
      </c>
      <c r="B24" s="147" t="s">
        <v>29</v>
      </c>
      <c r="C24" s="44">
        <v>2</v>
      </c>
      <c r="D24" s="44">
        <v>1</v>
      </c>
      <c r="E24" s="44">
        <v>0</v>
      </c>
    </row>
    <row r="25" spans="1:5" ht="53.25" customHeight="1" x14ac:dyDescent="0.2">
      <c r="A25" s="44">
        <v>8</v>
      </c>
      <c r="B25" s="149" t="s">
        <v>30</v>
      </c>
      <c r="C25" s="44">
        <v>1</v>
      </c>
      <c r="D25" s="44">
        <v>1</v>
      </c>
      <c r="E25" s="44">
        <v>0</v>
      </c>
    </row>
    <row r="26" spans="1:5" ht="42.75" x14ac:dyDescent="0.2">
      <c r="A26" s="44">
        <v>9</v>
      </c>
      <c r="B26" s="149" t="s">
        <v>31</v>
      </c>
      <c r="C26" s="44">
        <v>1</v>
      </c>
      <c r="D26" s="44">
        <v>1</v>
      </c>
      <c r="E26" s="44">
        <v>0</v>
      </c>
    </row>
    <row r="27" spans="1:5" ht="35.25" customHeight="1" x14ac:dyDescent="0.2">
      <c r="A27" s="44">
        <v>10</v>
      </c>
      <c r="B27" s="149" t="s">
        <v>32</v>
      </c>
      <c r="C27" s="44">
        <v>2</v>
      </c>
      <c r="D27" s="44">
        <v>0</v>
      </c>
      <c r="E27" s="44">
        <v>0</v>
      </c>
    </row>
    <row r="28" spans="1:5" ht="42.75" x14ac:dyDescent="0.2">
      <c r="A28" s="44">
        <v>11</v>
      </c>
      <c r="B28" s="147" t="s">
        <v>33</v>
      </c>
      <c r="C28" s="44">
        <v>2</v>
      </c>
      <c r="D28" s="44">
        <v>1</v>
      </c>
      <c r="E28" s="44">
        <v>0</v>
      </c>
    </row>
    <row r="29" spans="1:5" ht="45.75" customHeight="1" x14ac:dyDescent="0.2">
      <c r="A29" s="44">
        <v>12</v>
      </c>
      <c r="B29" s="148" t="s">
        <v>34</v>
      </c>
      <c r="C29" s="44">
        <v>2</v>
      </c>
      <c r="D29" s="44">
        <v>0</v>
      </c>
      <c r="E29" s="44">
        <v>0</v>
      </c>
    </row>
    <row r="30" spans="1:5" ht="57" x14ac:dyDescent="0.2">
      <c r="A30" s="44">
        <v>13</v>
      </c>
      <c r="B30" s="148" t="s">
        <v>35</v>
      </c>
      <c r="C30" s="44">
        <v>1</v>
      </c>
      <c r="D30" s="44">
        <v>0</v>
      </c>
      <c r="E30" s="44">
        <v>0</v>
      </c>
    </row>
    <row r="31" spans="1:5" ht="51" customHeight="1" x14ac:dyDescent="0.2">
      <c r="A31" s="44">
        <v>14</v>
      </c>
      <c r="B31" s="147" t="s">
        <v>36</v>
      </c>
      <c r="C31" s="44">
        <v>2</v>
      </c>
      <c r="D31" s="44">
        <v>0</v>
      </c>
      <c r="E31" s="44">
        <v>0</v>
      </c>
    </row>
    <row r="32" spans="1:5" ht="42.75" x14ac:dyDescent="0.2">
      <c r="A32" s="44">
        <v>15</v>
      </c>
      <c r="B32" s="148" t="s">
        <v>37</v>
      </c>
      <c r="C32" s="44">
        <v>2</v>
      </c>
      <c r="D32" s="44">
        <v>2</v>
      </c>
      <c r="E32" s="44">
        <v>1</v>
      </c>
    </row>
    <row r="33" spans="1:5" ht="44.25" customHeight="1" x14ac:dyDescent="0.2">
      <c r="A33" s="44">
        <v>16</v>
      </c>
      <c r="B33" s="147" t="s">
        <v>38</v>
      </c>
      <c r="C33" s="44">
        <v>2</v>
      </c>
      <c r="D33" s="44">
        <v>1</v>
      </c>
      <c r="E33" s="44">
        <v>0</v>
      </c>
    </row>
    <row r="34" spans="1:5" ht="42.75" x14ac:dyDescent="0.2">
      <c r="A34" s="44">
        <v>17</v>
      </c>
      <c r="B34" s="147" t="s">
        <v>39</v>
      </c>
      <c r="C34" s="44">
        <v>1</v>
      </c>
      <c r="D34" s="44">
        <v>0</v>
      </c>
      <c r="E34" s="44">
        <v>0</v>
      </c>
    </row>
    <row r="35" spans="1:5" ht="53.25" customHeight="1" x14ac:dyDescent="0.2">
      <c r="A35" s="44">
        <v>18</v>
      </c>
      <c r="B35" s="251" t="s">
        <v>40</v>
      </c>
      <c r="C35" s="44">
        <v>2</v>
      </c>
      <c r="D35" s="44">
        <v>1</v>
      </c>
      <c r="E35" s="44">
        <v>1</v>
      </c>
    </row>
    <row r="36" spans="1:5" ht="42.75" x14ac:dyDescent="0.2">
      <c r="A36" s="44">
        <v>19</v>
      </c>
      <c r="B36" s="147" t="s">
        <v>41</v>
      </c>
      <c r="C36" s="44">
        <v>5</v>
      </c>
      <c r="D36" s="44">
        <v>0</v>
      </c>
      <c r="E36" s="44">
        <v>1</v>
      </c>
    </row>
    <row r="37" spans="1:5" ht="42.75" x14ac:dyDescent="0.2">
      <c r="A37" s="44">
        <v>20</v>
      </c>
      <c r="B37" s="147" t="s">
        <v>42</v>
      </c>
      <c r="C37" s="44">
        <v>1</v>
      </c>
      <c r="D37" s="44">
        <v>0</v>
      </c>
      <c r="E37" s="44">
        <v>0</v>
      </c>
    </row>
    <row r="38" spans="1:5" ht="61.5" customHeight="1" x14ac:dyDescent="0.2">
      <c r="A38" s="44">
        <v>21</v>
      </c>
      <c r="B38" s="147" t="s">
        <v>43</v>
      </c>
      <c r="C38" s="44">
        <v>2</v>
      </c>
      <c r="D38" s="44">
        <v>0</v>
      </c>
      <c r="E38" s="44">
        <v>0</v>
      </c>
    </row>
    <row r="39" spans="1:5" ht="42.75" x14ac:dyDescent="0.2">
      <c r="A39" s="44">
        <v>22</v>
      </c>
      <c r="B39" s="147" t="s">
        <v>44</v>
      </c>
      <c r="C39" s="44">
        <v>1</v>
      </c>
      <c r="D39" s="44">
        <v>0</v>
      </c>
      <c r="E39" s="44">
        <v>0</v>
      </c>
    </row>
    <row r="40" spans="1:5" ht="46.5" customHeight="1" x14ac:dyDescent="0.2">
      <c r="A40" s="44">
        <v>23</v>
      </c>
      <c r="B40" s="147" t="s">
        <v>45</v>
      </c>
      <c r="C40" s="44">
        <v>1</v>
      </c>
      <c r="D40" s="44">
        <v>0</v>
      </c>
      <c r="E40" s="44">
        <v>0</v>
      </c>
    </row>
    <row r="41" spans="1:5" ht="42.75" x14ac:dyDescent="0.2">
      <c r="A41" s="44">
        <v>24</v>
      </c>
      <c r="B41" s="147" t="s">
        <v>46</v>
      </c>
      <c r="C41" s="44">
        <v>1</v>
      </c>
      <c r="D41" s="44">
        <v>0</v>
      </c>
      <c r="E41" s="44">
        <v>0</v>
      </c>
    </row>
    <row r="42" spans="1:5" ht="41.25" customHeight="1" x14ac:dyDescent="0.2">
      <c r="A42" s="44">
        <v>25</v>
      </c>
      <c r="B42" s="147" t="s">
        <v>47</v>
      </c>
      <c r="C42" s="44">
        <v>1</v>
      </c>
      <c r="D42" s="44">
        <v>0</v>
      </c>
      <c r="E42" s="44">
        <v>0</v>
      </c>
    </row>
    <row r="43" spans="1:5" ht="57" x14ac:dyDescent="0.2">
      <c r="A43" s="44">
        <v>26</v>
      </c>
      <c r="B43" s="147" t="s">
        <v>48</v>
      </c>
      <c r="C43" s="44">
        <v>1</v>
      </c>
      <c r="D43" s="44">
        <v>0</v>
      </c>
      <c r="E43" s="44">
        <v>0</v>
      </c>
    </row>
    <row r="44" spans="1:5" ht="15" x14ac:dyDescent="0.25">
      <c r="A44" s="300" t="s">
        <v>795</v>
      </c>
      <c r="B44" s="300"/>
      <c r="C44" s="299">
        <f>SUM(C18:C43)</f>
        <v>40</v>
      </c>
      <c r="D44" s="299">
        <f t="shared" ref="D44:E44" si="0">SUM(D18:D43)</f>
        <v>11</v>
      </c>
      <c r="E44" s="299">
        <f t="shared" si="0"/>
        <v>3</v>
      </c>
    </row>
    <row r="45" spans="1:5" ht="15" customHeight="1" x14ac:dyDescent="0.2">
      <c r="A45" s="140" t="s">
        <v>49</v>
      </c>
      <c r="B45" s="140" t="s">
        <v>50</v>
      </c>
    </row>
    <row r="46" spans="1:5" x14ac:dyDescent="0.2">
      <c r="B46" s="140" t="s">
        <v>51</v>
      </c>
    </row>
    <row r="47" spans="1:5" ht="15" customHeight="1" x14ac:dyDescent="0.2">
      <c r="B47" s="140" t="s">
        <v>52</v>
      </c>
    </row>
    <row r="48" spans="1:5" x14ac:dyDescent="0.2">
      <c r="A48" s="140" t="s">
        <v>53</v>
      </c>
      <c r="B48" s="143" t="s">
        <v>54</v>
      </c>
    </row>
    <row r="53" spans="2:2" x14ac:dyDescent="0.2">
      <c r="B53" s="144" t="s">
        <v>55</v>
      </c>
    </row>
    <row r="54" spans="2:2" x14ac:dyDescent="0.2">
      <c r="B54" s="145"/>
    </row>
    <row r="55" spans="2:2" x14ac:dyDescent="0.2">
      <c r="B55" s="146"/>
    </row>
    <row r="56" spans="2:2" x14ac:dyDescent="0.2">
      <c r="B56" s="146"/>
    </row>
    <row r="57" spans="2:2" ht="15" x14ac:dyDescent="0.25">
      <c r="B57"/>
    </row>
    <row r="58" spans="2:2" x14ac:dyDescent="0.2">
      <c r="B58" s="146"/>
    </row>
    <row r="59" spans="2:2" x14ac:dyDescent="0.2">
      <c r="B59" s="144"/>
    </row>
    <row r="60" spans="2:2" x14ac:dyDescent="0.2">
      <c r="B60" s="145"/>
    </row>
  </sheetData>
  <mergeCells count="8">
    <mergeCell ref="A44:B44"/>
    <mergeCell ref="A1:A2"/>
    <mergeCell ref="A16:C16"/>
    <mergeCell ref="D16:E16"/>
    <mergeCell ref="B1:E1"/>
    <mergeCell ref="B4:E4"/>
    <mergeCell ref="B5:E5"/>
    <mergeCell ref="B2:E2"/>
  </mergeCells>
  <hyperlinks>
    <hyperlink ref="B8" location="'1. SEGUIMIENTO MRC '!A1" display="Componente 1 Seguimiento a Mapa de Riesgos de Corrupción" xr:uid="{64392951-86E9-44F0-87B8-0058ADE013A6}"/>
    <hyperlink ref="B9" location="'2.RACIONALIZACIÓN DE TRAMITES '!A1" display="Componente 2. Racionalización de Trámites" xr:uid="{F1BAD62C-EA3A-462F-A183-88999610D360}"/>
    <hyperlink ref="B10" location="'3. RENDICIÓN DE CUENTAS'!A1" display="Componente 3. Rendición de Cuentas" xr:uid="{B3C1AD96-A087-4E37-9D1B-7E29C8AC3570}"/>
    <hyperlink ref="B11" location="'4.MM ATENCIÓN CIUDADANO'!A1" display="Componente 4. Mecanismos para mejorar la Atención al Ciudadano" xr:uid="{CE22BC74-65E1-4030-AA33-ADC7249841E7}"/>
    <hyperlink ref="B12" location="'5.TRANSPARENCIA'!A1" display="Componente 5. Mecanismos para la Transparencia y Acceso a la Información" xr:uid="{C11BB232-C510-477A-A31C-AE99CDBEA4A4}"/>
    <hyperlink ref="B13" location="'6. PLAN GEST INTEGR '!A1" display="Componente 6. Iniciativas Adicionales" xr:uid="{0DB0B377-4941-4595-A13E-EFFD7EB23214}"/>
    <hyperlink ref="B18" location="'1. RIESGO CORRUPCIÓN '!A1" display="Posibilidad de favorecimientos en el pago de las nóminas y manipulación de éstas por parte de los funcionarios y contratistas para beneficio propio o de otros." xr:uid="{8BABD322-9202-4AB8-8F2F-8041DC26DE2B}"/>
    <hyperlink ref="B18:B43" location="'1. RIESGO CORRUPCIÓN '!A1" display="Posibilidad de favorecimientos en el pago de las nóminas y manipulación de éstas por parte de los funcionarios y contratistas para beneficio propio o de otros." xr:uid="{80F49456-5289-4633-89CC-6023196C1A99}"/>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showGridLines="0" view="pageBreakPreview" zoomScale="90" zoomScaleNormal="100" zoomScaleSheetLayoutView="90" workbookViewId="0">
      <selection activeCell="A6" sqref="A6:G6"/>
    </sheetView>
  </sheetViews>
  <sheetFormatPr baseColWidth="10" defaultColWidth="11.42578125" defaultRowHeight="15" x14ac:dyDescent="0.25"/>
  <cols>
    <col min="1" max="1" width="9.28515625" customWidth="1"/>
    <col min="2" max="2" width="16.7109375" customWidth="1"/>
    <col min="3" max="3" width="5.140625" customWidth="1"/>
    <col min="4" max="4" width="24" customWidth="1"/>
    <col min="5" max="5" width="22" customWidth="1"/>
    <col min="6" max="6" width="18.5703125" customWidth="1"/>
    <col min="7" max="7" width="12.7109375" customWidth="1"/>
    <col min="8" max="8" width="13.140625" customWidth="1"/>
    <col min="9" max="9" width="13.42578125" customWidth="1"/>
    <col min="10" max="10" width="29.85546875" customWidth="1"/>
    <col min="11" max="11" width="19.140625" customWidth="1"/>
    <col min="13" max="13" width="46.85546875" customWidth="1"/>
  </cols>
  <sheetData>
    <row r="1" spans="1:13" ht="27" customHeight="1" x14ac:dyDescent="0.25">
      <c r="A1" s="313"/>
      <c r="B1" s="314"/>
      <c r="C1" s="305" t="s">
        <v>56</v>
      </c>
      <c r="D1" s="305"/>
      <c r="E1" s="305"/>
      <c r="F1" s="305"/>
      <c r="G1" s="305"/>
      <c r="H1" s="305"/>
      <c r="I1" s="305"/>
      <c r="J1" s="305"/>
      <c r="K1" s="305"/>
      <c r="L1" s="305"/>
      <c r="M1" s="305"/>
    </row>
    <row r="2" spans="1:13" ht="18.75" customHeight="1" x14ac:dyDescent="0.25">
      <c r="A2" s="315"/>
      <c r="B2" s="316"/>
      <c r="C2" s="305" t="s">
        <v>57</v>
      </c>
      <c r="D2" s="305"/>
      <c r="E2" s="305"/>
      <c r="F2" s="305"/>
      <c r="G2" s="305"/>
      <c r="H2" s="305"/>
      <c r="I2" s="305"/>
      <c r="J2" s="305"/>
      <c r="K2" s="305"/>
      <c r="L2" s="305"/>
      <c r="M2" s="305"/>
    </row>
    <row r="3" spans="1:13" x14ac:dyDescent="0.25">
      <c r="A3" s="309" t="s">
        <v>58</v>
      </c>
      <c r="B3" s="309"/>
      <c r="C3" s="310"/>
      <c r="D3" s="310"/>
      <c r="E3" s="310"/>
      <c r="F3" s="310"/>
      <c r="G3" s="310"/>
      <c r="H3" s="1"/>
      <c r="I3" s="1"/>
      <c r="J3" s="1"/>
      <c r="K3" s="1"/>
    </row>
    <row r="4" spans="1:13" x14ac:dyDescent="0.25">
      <c r="A4" s="309" t="s">
        <v>59</v>
      </c>
      <c r="B4" s="309"/>
      <c r="C4" s="309"/>
      <c r="D4" s="309"/>
      <c r="E4" s="309"/>
      <c r="F4" s="309"/>
      <c r="G4" s="309"/>
      <c r="H4" s="1"/>
      <c r="I4" s="1"/>
      <c r="J4" s="1"/>
      <c r="K4" s="1"/>
    </row>
    <row r="5" spans="1:13" x14ac:dyDescent="0.25">
      <c r="A5" s="309" t="s">
        <v>60</v>
      </c>
      <c r="B5" s="309"/>
      <c r="C5" s="309"/>
      <c r="D5" s="309"/>
      <c r="E5" s="309"/>
      <c r="F5" s="309"/>
      <c r="G5" s="309"/>
      <c r="H5" s="1"/>
      <c r="I5" s="1"/>
      <c r="J5" s="1"/>
      <c r="K5" s="1"/>
    </row>
    <row r="6" spans="1:13" x14ac:dyDescent="0.25">
      <c r="A6" s="311" t="s">
        <v>61</v>
      </c>
      <c r="B6" s="311"/>
      <c r="C6" s="311"/>
      <c r="D6" s="311"/>
      <c r="E6" s="311"/>
      <c r="F6" s="311"/>
      <c r="G6" s="311"/>
      <c r="H6" s="1"/>
      <c r="I6" s="1"/>
      <c r="J6" s="1"/>
      <c r="K6" s="1"/>
    </row>
    <row r="7" spans="1:13" ht="25.5" customHeight="1" x14ac:dyDescent="0.25">
      <c r="A7" s="307" t="s">
        <v>62</v>
      </c>
      <c r="B7" s="307"/>
      <c r="C7" s="307"/>
      <c r="D7" s="307"/>
      <c r="E7" s="307"/>
      <c r="F7" s="307"/>
      <c r="G7" s="307"/>
      <c r="H7" s="307"/>
      <c r="I7" s="307"/>
      <c r="J7" s="307"/>
      <c r="K7" s="307"/>
      <c r="L7" s="312" t="s">
        <v>63</v>
      </c>
      <c r="M7" s="312"/>
    </row>
    <row r="8" spans="1:13" ht="76.5" x14ac:dyDescent="0.25">
      <c r="A8" s="306" t="s">
        <v>64</v>
      </c>
      <c r="B8" s="306"/>
      <c r="C8" s="307" t="s">
        <v>65</v>
      </c>
      <c r="D8" s="308"/>
      <c r="E8" s="2" t="s">
        <v>66</v>
      </c>
      <c r="F8" s="2" t="s">
        <v>67</v>
      </c>
      <c r="G8" s="2" t="s">
        <v>68</v>
      </c>
      <c r="H8" s="2" t="s">
        <v>69</v>
      </c>
      <c r="I8" s="2" t="s">
        <v>70</v>
      </c>
      <c r="J8" s="3" t="s">
        <v>71</v>
      </c>
      <c r="K8" s="4" t="s">
        <v>72</v>
      </c>
      <c r="L8" s="49" t="s">
        <v>73</v>
      </c>
      <c r="M8" s="2" t="s">
        <v>74</v>
      </c>
    </row>
    <row r="9" spans="1:13" ht="96" customHeight="1" x14ac:dyDescent="0.25">
      <c r="A9" s="321" t="s">
        <v>75</v>
      </c>
      <c r="B9" s="322"/>
      <c r="C9" s="50" t="s">
        <v>76</v>
      </c>
      <c r="D9" s="51" t="s">
        <v>77</v>
      </c>
      <c r="E9" s="51" t="s">
        <v>78</v>
      </c>
      <c r="F9" s="52" t="s">
        <v>79</v>
      </c>
      <c r="G9" s="53">
        <v>1</v>
      </c>
      <c r="H9" s="53">
        <v>1</v>
      </c>
      <c r="I9" s="53">
        <v>1</v>
      </c>
      <c r="J9" s="51" t="s">
        <v>80</v>
      </c>
      <c r="K9" s="51" t="s">
        <v>81</v>
      </c>
      <c r="L9" s="54">
        <v>0.33</v>
      </c>
      <c r="M9" s="55" t="s">
        <v>82</v>
      </c>
    </row>
    <row r="10" spans="1:13" ht="76.5" customHeight="1" x14ac:dyDescent="0.25">
      <c r="A10" s="321" t="s">
        <v>83</v>
      </c>
      <c r="B10" s="322"/>
      <c r="C10" s="56" t="s">
        <v>84</v>
      </c>
      <c r="D10" s="51" t="s">
        <v>85</v>
      </c>
      <c r="E10" s="57" t="s">
        <v>86</v>
      </c>
      <c r="F10" s="52" t="s">
        <v>79</v>
      </c>
      <c r="G10" s="58">
        <v>0</v>
      </c>
      <c r="H10" s="58">
        <v>0</v>
      </c>
      <c r="I10" s="58">
        <v>1</v>
      </c>
      <c r="J10" s="51" t="s">
        <v>87</v>
      </c>
      <c r="K10" s="51" t="s">
        <v>88</v>
      </c>
      <c r="L10" s="54">
        <v>0</v>
      </c>
      <c r="M10" s="59" t="s">
        <v>89</v>
      </c>
    </row>
    <row r="11" spans="1:13" ht="69.75" customHeight="1" x14ac:dyDescent="0.25">
      <c r="A11" s="322"/>
      <c r="B11" s="322"/>
      <c r="C11" s="56" t="s">
        <v>90</v>
      </c>
      <c r="D11" s="51" t="s">
        <v>91</v>
      </c>
      <c r="E11" s="51" t="s">
        <v>92</v>
      </c>
      <c r="F11" s="52" t="s">
        <v>79</v>
      </c>
      <c r="G11" s="53">
        <v>0</v>
      </c>
      <c r="H11" s="53">
        <v>0</v>
      </c>
      <c r="I11" s="53">
        <v>1</v>
      </c>
      <c r="J11" s="51" t="s">
        <v>93</v>
      </c>
      <c r="K11" s="51" t="s">
        <v>94</v>
      </c>
      <c r="L11" s="54">
        <v>0</v>
      </c>
      <c r="M11" s="59" t="s">
        <v>89</v>
      </c>
    </row>
    <row r="12" spans="1:13" ht="105" customHeight="1" x14ac:dyDescent="0.25">
      <c r="A12" s="321" t="s">
        <v>95</v>
      </c>
      <c r="B12" s="321"/>
      <c r="C12" s="56" t="s">
        <v>96</v>
      </c>
      <c r="D12" s="51" t="s">
        <v>97</v>
      </c>
      <c r="E12" s="51" t="s">
        <v>98</v>
      </c>
      <c r="F12" s="52" t="s">
        <v>79</v>
      </c>
      <c r="G12" s="53">
        <v>0</v>
      </c>
      <c r="H12" s="53">
        <v>0</v>
      </c>
      <c r="I12" s="53">
        <v>1</v>
      </c>
      <c r="J12" s="51" t="s">
        <v>99</v>
      </c>
      <c r="K12" s="51" t="s">
        <v>100</v>
      </c>
      <c r="L12" s="54">
        <v>0</v>
      </c>
      <c r="M12" s="59" t="s">
        <v>89</v>
      </c>
    </row>
    <row r="13" spans="1:13" ht="144" customHeight="1" x14ac:dyDescent="0.25">
      <c r="A13" s="321"/>
      <c r="B13" s="321"/>
      <c r="C13" s="56" t="s">
        <v>101</v>
      </c>
      <c r="D13" s="51" t="s">
        <v>102</v>
      </c>
      <c r="E13" s="51" t="s">
        <v>103</v>
      </c>
      <c r="F13" s="52" t="s">
        <v>79</v>
      </c>
      <c r="G13" s="53">
        <v>1</v>
      </c>
      <c r="H13" s="53">
        <v>0</v>
      </c>
      <c r="I13" s="53">
        <v>0</v>
      </c>
      <c r="J13" s="51" t="s">
        <v>104</v>
      </c>
      <c r="K13" s="51" t="s">
        <v>105</v>
      </c>
      <c r="L13" s="54">
        <v>0.33</v>
      </c>
      <c r="M13" s="60" t="s">
        <v>106</v>
      </c>
    </row>
    <row r="14" spans="1:13" ht="150.75" customHeight="1" x14ac:dyDescent="0.25">
      <c r="A14" s="321"/>
      <c r="B14" s="321"/>
      <c r="C14" s="56" t="s">
        <v>107</v>
      </c>
      <c r="D14" s="51" t="s">
        <v>108</v>
      </c>
      <c r="E14" s="51" t="s">
        <v>109</v>
      </c>
      <c r="F14" s="52" t="s">
        <v>110</v>
      </c>
      <c r="G14" s="61">
        <v>0.33</v>
      </c>
      <c r="H14" s="61">
        <v>0.33</v>
      </c>
      <c r="I14" s="61">
        <v>0.34</v>
      </c>
      <c r="J14" s="51" t="s">
        <v>111</v>
      </c>
      <c r="K14" s="51" t="s">
        <v>112</v>
      </c>
      <c r="L14" s="54">
        <v>0.33</v>
      </c>
      <c r="M14" s="60" t="s">
        <v>113</v>
      </c>
    </row>
    <row r="15" spans="1:13" ht="189" customHeight="1" x14ac:dyDescent="0.25">
      <c r="A15" s="317" t="s">
        <v>114</v>
      </c>
      <c r="B15" s="318"/>
      <c r="C15" s="56" t="s">
        <v>115</v>
      </c>
      <c r="D15" s="51" t="s">
        <v>116</v>
      </c>
      <c r="E15" s="51" t="s">
        <v>117</v>
      </c>
      <c r="F15" s="52" t="s">
        <v>79</v>
      </c>
      <c r="G15" s="53">
        <v>1</v>
      </c>
      <c r="H15" s="53">
        <v>1</v>
      </c>
      <c r="I15" s="53">
        <v>1</v>
      </c>
      <c r="J15" s="51" t="s">
        <v>118</v>
      </c>
      <c r="K15" s="51" t="s">
        <v>119</v>
      </c>
      <c r="L15" s="54">
        <v>0.33</v>
      </c>
      <c r="M15" s="60" t="s">
        <v>120</v>
      </c>
    </row>
    <row r="16" spans="1:13" ht="94.5" customHeight="1" x14ac:dyDescent="0.25">
      <c r="A16" s="319" t="s">
        <v>121</v>
      </c>
      <c r="B16" s="320"/>
      <c r="C16" s="62" t="s">
        <v>122</v>
      </c>
      <c r="D16" s="51" t="s">
        <v>123</v>
      </c>
      <c r="E16" s="51" t="s">
        <v>124</v>
      </c>
      <c r="F16" s="52" t="s">
        <v>79</v>
      </c>
      <c r="G16" s="53">
        <v>1</v>
      </c>
      <c r="H16" s="53">
        <v>1</v>
      </c>
      <c r="I16" s="53">
        <v>1</v>
      </c>
      <c r="J16" s="51" t="s">
        <v>125</v>
      </c>
      <c r="K16" s="51" t="s">
        <v>126</v>
      </c>
      <c r="L16" s="63">
        <v>0.33</v>
      </c>
      <c r="M16" s="59" t="s">
        <v>127</v>
      </c>
    </row>
    <row r="17" spans="1:12" x14ac:dyDescent="0.25">
      <c r="A17" s="323" t="s">
        <v>128</v>
      </c>
      <c r="B17" s="323"/>
      <c r="C17" s="323"/>
      <c r="D17" s="323"/>
      <c r="E17" s="323"/>
      <c r="F17" s="323"/>
      <c r="G17" s="323"/>
      <c r="H17" s="323"/>
      <c r="I17" s="323"/>
      <c r="J17" s="323"/>
      <c r="K17" s="323"/>
      <c r="L17" s="135">
        <f>AVERAGE(L9:L16)</f>
        <v>0.20625000000000002</v>
      </c>
    </row>
  </sheetData>
  <mergeCells count="17">
    <mergeCell ref="A15:B15"/>
    <mergeCell ref="A16:B16"/>
    <mergeCell ref="A7:K7"/>
    <mergeCell ref="A9:B9"/>
    <mergeCell ref="A17:K17"/>
    <mergeCell ref="A10:B11"/>
    <mergeCell ref="A12:B14"/>
    <mergeCell ref="C1:M1"/>
    <mergeCell ref="A8:B8"/>
    <mergeCell ref="C8:D8"/>
    <mergeCell ref="A3:G3"/>
    <mergeCell ref="A4:G4"/>
    <mergeCell ref="A5:G5"/>
    <mergeCell ref="A6:G6"/>
    <mergeCell ref="L7:M7"/>
    <mergeCell ref="C2:M2"/>
    <mergeCell ref="A1:B2"/>
  </mergeCells>
  <pageMargins left="0.7" right="0.7" top="0.75" bottom="0.75" header="0.3" footer="0.3"/>
  <pageSetup paperSize="9"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62"/>
  <sheetViews>
    <sheetView showGridLines="0" view="pageBreakPreview" topLeftCell="G50" zoomScale="80" zoomScaleNormal="110" zoomScaleSheetLayoutView="80" workbookViewId="0">
      <selection activeCell="K51" sqref="K51"/>
    </sheetView>
  </sheetViews>
  <sheetFormatPr baseColWidth="10" defaultColWidth="11.42578125" defaultRowHeight="12.75" x14ac:dyDescent="0.2"/>
  <cols>
    <col min="1" max="1" width="11.42578125" style="1"/>
    <col min="2" max="2" width="25.5703125" style="1" customWidth="1"/>
    <col min="3" max="4" width="14.140625" style="1" customWidth="1"/>
    <col min="5" max="10" width="11.42578125" style="1"/>
    <col min="11" max="11" width="12.7109375" style="1" customWidth="1"/>
    <col min="12" max="12" width="11.42578125" style="1"/>
    <col min="13" max="13" width="26.7109375" style="1" customWidth="1"/>
    <col min="14" max="14" width="14.42578125" style="1" customWidth="1"/>
    <col min="15" max="15" width="62.42578125" style="1" customWidth="1"/>
    <col min="16" max="16" width="11.42578125" style="1"/>
    <col min="17" max="18" width="6.140625" style="1" customWidth="1"/>
    <col min="19" max="19" width="11.42578125" style="1"/>
    <col min="20" max="28" width="7.5703125" style="1" customWidth="1"/>
    <col min="29" max="29" width="8.7109375" style="1" customWidth="1"/>
    <col min="30" max="30" width="11.42578125" style="1"/>
    <col min="31" max="32" width="6.140625" style="1" customWidth="1"/>
    <col min="33" max="33" width="11.42578125" style="1"/>
    <col min="34" max="35" width="6.140625" style="1" customWidth="1"/>
    <col min="36" max="39" width="10.42578125" style="1" customWidth="1"/>
    <col min="40" max="44" width="14.42578125" style="1" customWidth="1"/>
    <col min="45" max="45" width="31.140625" style="1" customWidth="1"/>
    <col min="46" max="46" width="55.42578125" style="1" customWidth="1"/>
    <col min="47" max="16384" width="11.42578125" style="1"/>
  </cols>
  <sheetData>
    <row r="1" spans="1:46" ht="53.25" customHeight="1" x14ac:dyDescent="0.2">
      <c r="A1" s="356"/>
      <c r="B1" s="356"/>
      <c r="C1" s="305" t="s">
        <v>129</v>
      </c>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42"/>
      <c r="AP1" s="42"/>
      <c r="AQ1" s="42"/>
      <c r="AR1" s="42"/>
      <c r="AS1" s="42"/>
    </row>
    <row r="2" spans="1:46" x14ac:dyDescent="0.2">
      <c r="A2" s="309" t="s">
        <v>58</v>
      </c>
      <c r="B2" s="309"/>
      <c r="C2" s="310"/>
      <c r="D2" s="310"/>
      <c r="E2" s="310"/>
      <c r="F2" s="310"/>
      <c r="G2" s="310"/>
    </row>
    <row r="3" spans="1:46" x14ac:dyDescent="0.2">
      <c r="A3" s="309" t="s">
        <v>59</v>
      </c>
      <c r="B3" s="309"/>
      <c r="C3" s="309"/>
      <c r="D3" s="309"/>
      <c r="E3" s="309"/>
      <c r="F3" s="309"/>
      <c r="G3" s="309"/>
    </row>
    <row r="4" spans="1:46" x14ac:dyDescent="0.2">
      <c r="A4" s="309" t="s">
        <v>60</v>
      </c>
      <c r="B4" s="309"/>
      <c r="C4" s="309"/>
      <c r="D4" s="309"/>
      <c r="E4" s="309"/>
      <c r="F4" s="309"/>
      <c r="G4" s="309"/>
    </row>
    <row r="5" spans="1:46" x14ac:dyDescent="0.2">
      <c r="A5" s="311" t="s">
        <v>130</v>
      </c>
      <c r="B5" s="311"/>
      <c r="C5" s="311"/>
      <c r="D5" s="311"/>
      <c r="E5" s="311"/>
      <c r="F5" s="311"/>
      <c r="G5" s="311"/>
    </row>
    <row r="6" spans="1:46" x14ac:dyDescent="0.2">
      <c r="A6" s="353" t="s">
        <v>131</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43"/>
      <c r="AP6" s="43"/>
      <c r="AQ6" s="43"/>
      <c r="AR6" s="43"/>
      <c r="AS6" s="43"/>
    </row>
    <row r="7" spans="1:46" x14ac:dyDescent="0.2">
      <c r="A7" s="27"/>
      <c r="B7" s="27"/>
      <c r="C7" s="27"/>
      <c r="D7" s="27"/>
      <c r="E7" s="27"/>
      <c r="F7" s="27"/>
      <c r="G7" s="27"/>
      <c r="I7" s="27"/>
      <c r="J7" s="27"/>
      <c r="K7" s="27"/>
      <c r="L7" s="27"/>
      <c r="M7" s="27"/>
      <c r="N7" s="27"/>
      <c r="O7" s="27"/>
      <c r="P7" s="27"/>
      <c r="Q7" s="27"/>
      <c r="R7" s="27"/>
      <c r="S7" s="27"/>
      <c r="T7" s="27"/>
      <c r="U7" s="27"/>
      <c r="V7" s="27"/>
      <c r="W7" s="27"/>
      <c r="X7" s="27"/>
    </row>
    <row r="8" spans="1:46" x14ac:dyDescent="0.2">
      <c r="A8" s="27"/>
      <c r="B8" s="27"/>
      <c r="C8" s="357"/>
      <c r="D8" s="357"/>
      <c r="E8" s="27"/>
      <c r="F8" s="27"/>
      <c r="G8" s="27"/>
      <c r="H8" s="358" t="s">
        <v>132</v>
      </c>
      <c r="I8" s="358"/>
      <c r="J8" s="358"/>
      <c r="K8" s="358"/>
      <c r="L8" s="358"/>
      <c r="M8" s="358"/>
      <c r="N8" s="358"/>
      <c r="O8" s="26"/>
      <c r="P8" s="27"/>
      <c r="Q8" s="27"/>
      <c r="R8" s="27"/>
      <c r="S8" s="27"/>
      <c r="T8" s="27"/>
      <c r="U8" s="27"/>
      <c r="V8" s="27"/>
      <c r="W8" s="27"/>
      <c r="X8" s="27"/>
    </row>
    <row r="9" spans="1:46" x14ac:dyDescent="0.2">
      <c r="A9" s="27"/>
      <c r="B9" s="27"/>
      <c r="C9" s="28"/>
      <c r="D9" s="28"/>
      <c r="E9" s="27"/>
      <c r="F9" s="27"/>
      <c r="G9" s="27"/>
      <c r="H9" s="356" t="s">
        <v>133</v>
      </c>
      <c r="I9" s="356"/>
      <c r="J9" s="356"/>
      <c r="K9" s="356"/>
      <c r="L9" s="356" t="s">
        <v>134</v>
      </c>
      <c r="M9" s="356"/>
      <c r="N9" s="356"/>
      <c r="O9" s="5"/>
      <c r="P9" s="27"/>
      <c r="Q9" s="27"/>
      <c r="R9" s="27"/>
      <c r="S9" s="27"/>
      <c r="T9" s="27"/>
      <c r="U9" s="27"/>
      <c r="V9" s="27"/>
      <c r="W9" s="27"/>
      <c r="X9" s="27"/>
    </row>
    <row r="10" spans="1:46" x14ac:dyDescent="0.2">
      <c r="A10" s="27"/>
      <c r="B10" s="27"/>
      <c r="C10" s="27"/>
      <c r="D10" s="27"/>
      <c r="E10" s="27"/>
      <c r="F10" s="27"/>
      <c r="G10" s="27"/>
      <c r="H10" s="355" t="s">
        <v>135</v>
      </c>
      <c r="I10" s="355"/>
      <c r="J10" s="355"/>
      <c r="K10" s="355"/>
      <c r="L10" s="356"/>
      <c r="M10" s="356"/>
      <c r="N10" s="356"/>
      <c r="O10" s="5"/>
      <c r="P10" s="27"/>
      <c r="Q10" s="27"/>
      <c r="R10" s="27"/>
      <c r="S10" s="27"/>
      <c r="T10" s="27"/>
      <c r="U10" s="27"/>
      <c r="V10" s="27"/>
      <c r="W10" s="27"/>
      <c r="X10" s="27"/>
    </row>
    <row r="11" spans="1:46" x14ac:dyDescent="0.2">
      <c r="A11" s="27"/>
      <c r="B11" s="27"/>
      <c r="C11" s="27"/>
      <c r="D11" s="27"/>
      <c r="E11" s="27"/>
      <c r="F11" s="27"/>
      <c r="G11" s="27"/>
      <c r="H11" s="27"/>
      <c r="I11" s="27"/>
      <c r="J11" s="27"/>
      <c r="K11" s="27"/>
      <c r="L11" s="27"/>
      <c r="M11" s="27"/>
      <c r="N11" s="27"/>
      <c r="O11" s="27"/>
      <c r="P11" s="27"/>
      <c r="Q11" s="27"/>
      <c r="R11" s="27"/>
      <c r="S11" s="27"/>
      <c r="T11" s="27"/>
      <c r="U11" s="27"/>
      <c r="V11" s="27"/>
      <c r="W11" s="27"/>
      <c r="X11" s="27"/>
    </row>
    <row r="12" spans="1:46" x14ac:dyDescent="0.2">
      <c r="A12" s="352" t="s">
        <v>136</v>
      </c>
      <c r="B12" s="352"/>
      <c r="C12" s="352"/>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4" t="s">
        <v>137</v>
      </c>
      <c r="AC12" s="354"/>
      <c r="AD12" s="354"/>
      <c r="AE12" s="354"/>
      <c r="AF12" s="354"/>
      <c r="AG12" s="354"/>
      <c r="AH12" s="354"/>
      <c r="AI12" s="354"/>
      <c r="AJ12" s="354"/>
      <c r="AK12" s="354"/>
      <c r="AL12" s="354"/>
      <c r="AM12" s="354"/>
      <c r="AN12" s="354"/>
      <c r="AO12" s="368" t="s">
        <v>138</v>
      </c>
      <c r="AP12" s="369"/>
      <c r="AQ12" s="369"/>
      <c r="AR12" s="369"/>
      <c r="AS12" s="370"/>
      <c r="AT12" s="305" t="s">
        <v>139</v>
      </c>
    </row>
    <row r="13" spans="1:46" ht="21" customHeight="1" x14ac:dyDescent="0.2">
      <c r="A13" s="305" t="s">
        <v>140</v>
      </c>
      <c r="B13" s="305" t="s">
        <v>141</v>
      </c>
      <c r="C13" s="308" t="s">
        <v>142</v>
      </c>
      <c r="D13" s="305" t="s">
        <v>143</v>
      </c>
      <c r="E13" s="305"/>
      <c r="F13" s="305"/>
      <c r="G13" s="305"/>
      <c r="H13" s="305"/>
      <c r="I13" s="305"/>
      <c r="J13" s="305"/>
      <c r="K13" s="305"/>
      <c r="L13" s="305"/>
      <c r="M13" s="29"/>
      <c r="N13" s="308" t="s">
        <v>144</v>
      </c>
      <c r="O13" s="337" t="s">
        <v>145</v>
      </c>
      <c r="P13" s="305" t="s">
        <v>146</v>
      </c>
      <c r="Q13" s="305"/>
      <c r="R13" s="305"/>
      <c r="S13" s="327" t="s">
        <v>147</v>
      </c>
      <c r="T13" s="327"/>
      <c r="U13" s="327"/>
      <c r="V13" s="327" t="s">
        <v>148</v>
      </c>
      <c r="W13" s="327"/>
      <c r="X13" s="327" t="s">
        <v>149</v>
      </c>
      <c r="Y13" s="327"/>
      <c r="Z13" s="327" t="s">
        <v>150</v>
      </c>
      <c r="AA13" s="327"/>
      <c r="AB13" s="328" t="s">
        <v>151</v>
      </c>
      <c r="AC13" s="328"/>
      <c r="AD13" s="329" t="s">
        <v>152</v>
      </c>
      <c r="AE13" s="329"/>
      <c r="AF13" s="329"/>
      <c r="AG13" s="329" t="s">
        <v>153</v>
      </c>
      <c r="AH13" s="329"/>
      <c r="AI13" s="329"/>
      <c r="AJ13" s="329" t="s">
        <v>154</v>
      </c>
      <c r="AK13" s="329"/>
      <c r="AL13" s="329" t="s">
        <v>155</v>
      </c>
      <c r="AM13" s="329"/>
      <c r="AN13" s="329" t="s">
        <v>156</v>
      </c>
      <c r="AO13" s="371" t="s">
        <v>157</v>
      </c>
      <c r="AP13" s="372"/>
      <c r="AQ13" s="373"/>
      <c r="AR13" s="374" t="s">
        <v>72</v>
      </c>
      <c r="AS13" s="374" t="s">
        <v>158</v>
      </c>
      <c r="AT13" s="305"/>
    </row>
    <row r="14" spans="1:46" ht="18.75" customHeight="1" x14ac:dyDescent="0.2">
      <c r="A14" s="305"/>
      <c r="B14" s="305"/>
      <c r="C14" s="308"/>
      <c r="D14" s="308" t="s">
        <v>159</v>
      </c>
      <c r="E14" s="308"/>
      <c r="F14" s="308"/>
      <c r="G14" s="308"/>
      <c r="H14" s="308"/>
      <c r="I14" s="308"/>
      <c r="J14" s="308" t="s">
        <v>160</v>
      </c>
      <c r="K14" s="308" t="s">
        <v>161</v>
      </c>
      <c r="L14" s="308" t="s">
        <v>162</v>
      </c>
      <c r="M14" s="337" t="s">
        <v>163</v>
      </c>
      <c r="N14" s="308"/>
      <c r="O14" s="338"/>
      <c r="P14" s="305"/>
      <c r="Q14" s="305"/>
      <c r="R14" s="305"/>
      <c r="S14" s="327"/>
      <c r="T14" s="327"/>
      <c r="U14" s="327"/>
      <c r="V14" s="327"/>
      <c r="W14" s="327"/>
      <c r="X14" s="327"/>
      <c r="Y14" s="327"/>
      <c r="Z14" s="327"/>
      <c r="AA14" s="327"/>
      <c r="AB14" s="328"/>
      <c r="AC14" s="328"/>
      <c r="AD14" s="329"/>
      <c r="AE14" s="329"/>
      <c r="AF14" s="329"/>
      <c r="AG14" s="329"/>
      <c r="AH14" s="329"/>
      <c r="AI14" s="329"/>
      <c r="AJ14" s="329"/>
      <c r="AK14" s="329"/>
      <c r="AL14" s="329"/>
      <c r="AM14" s="329"/>
      <c r="AN14" s="329"/>
      <c r="AO14" s="374" t="s">
        <v>68</v>
      </c>
      <c r="AP14" s="374" t="s">
        <v>69</v>
      </c>
      <c r="AQ14" s="374" t="s">
        <v>70</v>
      </c>
      <c r="AR14" s="375"/>
      <c r="AS14" s="375"/>
      <c r="AT14" s="305"/>
    </row>
    <row r="15" spans="1:46" ht="32.25" customHeight="1" x14ac:dyDescent="0.2">
      <c r="A15" s="305"/>
      <c r="B15" s="305"/>
      <c r="C15" s="308"/>
      <c r="D15" s="308"/>
      <c r="E15" s="308"/>
      <c r="F15" s="308"/>
      <c r="G15" s="308"/>
      <c r="H15" s="308"/>
      <c r="I15" s="308"/>
      <c r="J15" s="308"/>
      <c r="K15" s="308"/>
      <c r="L15" s="308"/>
      <c r="M15" s="338"/>
      <c r="N15" s="308"/>
      <c r="O15" s="338"/>
      <c r="P15" s="305"/>
      <c r="Q15" s="305"/>
      <c r="R15" s="305"/>
      <c r="S15" s="327"/>
      <c r="T15" s="327"/>
      <c r="U15" s="327"/>
      <c r="V15" s="327"/>
      <c r="W15" s="327"/>
      <c r="X15" s="327"/>
      <c r="Y15" s="327"/>
      <c r="Z15" s="327"/>
      <c r="AA15" s="327"/>
      <c r="AB15" s="328"/>
      <c r="AC15" s="328"/>
      <c r="AD15" s="329"/>
      <c r="AE15" s="329"/>
      <c r="AF15" s="329"/>
      <c r="AG15" s="329"/>
      <c r="AH15" s="329"/>
      <c r="AI15" s="329"/>
      <c r="AJ15" s="329"/>
      <c r="AK15" s="329"/>
      <c r="AL15" s="329"/>
      <c r="AM15" s="329"/>
      <c r="AN15" s="329"/>
      <c r="AO15" s="375"/>
      <c r="AP15" s="375"/>
      <c r="AQ15" s="375"/>
      <c r="AR15" s="375"/>
      <c r="AS15" s="375"/>
      <c r="AT15" s="305"/>
    </row>
    <row r="16" spans="1:46" ht="38.25" customHeight="1" x14ac:dyDescent="0.2">
      <c r="A16" s="305"/>
      <c r="B16" s="305"/>
      <c r="C16" s="308"/>
      <c r="D16" s="29" t="s">
        <v>164</v>
      </c>
      <c r="E16" s="29" t="s">
        <v>165</v>
      </c>
      <c r="F16" s="29" t="s">
        <v>166</v>
      </c>
      <c r="G16" s="29" t="s">
        <v>167</v>
      </c>
      <c r="H16" s="29" t="s">
        <v>168</v>
      </c>
      <c r="I16" s="29" t="s">
        <v>169</v>
      </c>
      <c r="J16" s="308"/>
      <c r="K16" s="308"/>
      <c r="L16" s="308"/>
      <c r="M16" s="339"/>
      <c r="N16" s="308"/>
      <c r="O16" s="339"/>
      <c r="P16" s="29" t="s">
        <v>170</v>
      </c>
      <c r="Q16" s="29" t="s">
        <v>133</v>
      </c>
      <c r="R16" s="29" t="s">
        <v>134</v>
      </c>
      <c r="S16" s="29" t="s">
        <v>171</v>
      </c>
      <c r="T16" s="29" t="s">
        <v>133</v>
      </c>
      <c r="U16" s="29" t="s">
        <v>134</v>
      </c>
      <c r="V16" s="30" t="s">
        <v>133</v>
      </c>
      <c r="W16" s="30" t="s">
        <v>134</v>
      </c>
      <c r="X16" s="30" t="s">
        <v>133</v>
      </c>
      <c r="Y16" s="30" t="s">
        <v>134</v>
      </c>
      <c r="Z16" s="30" t="s">
        <v>133</v>
      </c>
      <c r="AA16" s="30" t="s">
        <v>134</v>
      </c>
      <c r="AB16" s="31" t="s">
        <v>133</v>
      </c>
      <c r="AC16" s="31" t="s">
        <v>134</v>
      </c>
      <c r="AD16" s="31" t="s">
        <v>170</v>
      </c>
      <c r="AE16" s="31" t="s">
        <v>133</v>
      </c>
      <c r="AF16" s="31" t="s">
        <v>134</v>
      </c>
      <c r="AG16" s="31" t="s">
        <v>170</v>
      </c>
      <c r="AH16" s="31" t="s">
        <v>133</v>
      </c>
      <c r="AI16" s="31" t="s">
        <v>134</v>
      </c>
      <c r="AJ16" s="32" t="s">
        <v>133</v>
      </c>
      <c r="AK16" s="32" t="s">
        <v>134</v>
      </c>
      <c r="AL16" s="32" t="s">
        <v>133</v>
      </c>
      <c r="AM16" s="32" t="s">
        <v>134</v>
      </c>
      <c r="AN16" s="329"/>
      <c r="AO16" s="376"/>
      <c r="AP16" s="376"/>
      <c r="AQ16" s="376"/>
      <c r="AR16" s="376"/>
      <c r="AS16" s="376"/>
      <c r="AT16" s="305"/>
    </row>
    <row r="17" spans="1:46" ht="245.25" customHeight="1" x14ac:dyDescent="0.2">
      <c r="A17" s="48">
        <v>1</v>
      </c>
      <c r="B17" s="154" t="s">
        <v>23</v>
      </c>
      <c r="C17" s="155" t="s">
        <v>135</v>
      </c>
      <c r="D17" s="156"/>
      <c r="E17" s="157" t="s">
        <v>172</v>
      </c>
      <c r="F17" s="156"/>
      <c r="G17" s="156"/>
      <c r="H17" s="156"/>
      <c r="I17" s="156"/>
      <c r="J17" s="158"/>
      <c r="K17" s="156"/>
      <c r="L17" s="156"/>
      <c r="M17" s="159" t="s">
        <v>173</v>
      </c>
      <c r="N17" s="160"/>
      <c r="O17" s="161" t="s">
        <v>174</v>
      </c>
      <c r="P17" s="162"/>
      <c r="Q17" s="163" t="s">
        <v>135</v>
      </c>
      <c r="R17" s="162"/>
      <c r="S17" s="162"/>
      <c r="T17" s="164"/>
      <c r="U17" s="162" t="s">
        <v>135</v>
      </c>
      <c r="V17" s="165" t="s">
        <v>135</v>
      </c>
      <c r="W17" s="162"/>
      <c r="X17" s="166" t="s">
        <v>135</v>
      </c>
      <c r="Y17" s="162"/>
      <c r="Z17" s="167" t="s">
        <v>135</v>
      </c>
      <c r="AA17" s="162"/>
      <c r="AB17" s="162"/>
      <c r="AC17" s="166" t="s">
        <v>135</v>
      </c>
      <c r="AD17" s="162"/>
      <c r="AE17" s="162"/>
      <c r="AF17" s="162"/>
      <c r="AG17" s="162"/>
      <c r="AH17" s="162"/>
      <c r="AI17" s="162"/>
      <c r="AJ17" s="162"/>
      <c r="AK17" s="162"/>
      <c r="AL17" s="162"/>
      <c r="AM17" s="162"/>
      <c r="AN17" s="162" t="s">
        <v>175</v>
      </c>
      <c r="AO17" s="70">
        <v>4</v>
      </c>
      <c r="AP17" s="70">
        <v>4</v>
      </c>
      <c r="AQ17" s="70">
        <v>4</v>
      </c>
      <c r="AR17" s="168" t="s">
        <v>176</v>
      </c>
      <c r="AS17" s="169" t="s">
        <v>177</v>
      </c>
      <c r="AT17" s="6" t="s">
        <v>178</v>
      </c>
    </row>
    <row r="18" spans="1:46" ht="118.5" customHeight="1" x14ac:dyDescent="0.2">
      <c r="A18" s="48">
        <v>2</v>
      </c>
      <c r="B18" s="168" t="s">
        <v>24</v>
      </c>
      <c r="C18" s="90" t="s">
        <v>135</v>
      </c>
      <c r="D18" s="162"/>
      <c r="E18" s="157" t="s">
        <v>172</v>
      </c>
      <c r="F18" s="162"/>
      <c r="G18" s="162"/>
      <c r="H18" s="162"/>
      <c r="I18" s="162"/>
      <c r="J18" s="170"/>
      <c r="K18" s="162"/>
      <c r="L18" s="162"/>
      <c r="M18" s="171" t="s">
        <v>179</v>
      </c>
      <c r="N18" s="170" t="s">
        <v>135</v>
      </c>
      <c r="O18" s="172" t="s">
        <v>180</v>
      </c>
      <c r="P18" s="162"/>
      <c r="Q18" s="163" t="s">
        <v>135</v>
      </c>
      <c r="R18" s="162"/>
      <c r="S18" s="162"/>
      <c r="T18" s="164" t="s">
        <v>135</v>
      </c>
      <c r="U18" s="162"/>
      <c r="V18" s="165" t="s">
        <v>135</v>
      </c>
      <c r="W18" s="162"/>
      <c r="X18" s="166" t="s">
        <v>135</v>
      </c>
      <c r="Y18" s="162"/>
      <c r="Z18" s="167" t="s">
        <v>135</v>
      </c>
      <c r="AA18" s="162"/>
      <c r="AB18" s="162"/>
      <c r="AC18" s="166"/>
      <c r="AD18" s="162"/>
      <c r="AE18" s="162"/>
      <c r="AF18" s="162"/>
      <c r="AG18" s="162"/>
      <c r="AH18" s="162"/>
      <c r="AI18" s="162"/>
      <c r="AJ18" s="162"/>
      <c r="AK18" s="162"/>
      <c r="AL18" s="162"/>
      <c r="AM18" s="162"/>
      <c r="AN18" s="162" t="s">
        <v>175</v>
      </c>
      <c r="AO18" s="173">
        <v>0.33</v>
      </c>
      <c r="AP18" s="173">
        <v>0.33</v>
      </c>
      <c r="AQ18" s="173">
        <v>0.34</v>
      </c>
      <c r="AR18" s="168" t="s">
        <v>181</v>
      </c>
      <c r="AS18" s="169" t="s">
        <v>182</v>
      </c>
      <c r="AT18" s="6" t="s">
        <v>183</v>
      </c>
    </row>
    <row r="19" spans="1:46" ht="183.75" customHeight="1" x14ac:dyDescent="0.2">
      <c r="A19" s="48">
        <v>3</v>
      </c>
      <c r="B19" s="154" t="s">
        <v>25</v>
      </c>
      <c r="C19" s="45" t="s">
        <v>135</v>
      </c>
      <c r="D19" s="174"/>
      <c r="E19" s="157" t="s">
        <v>172</v>
      </c>
      <c r="F19" s="174"/>
      <c r="G19" s="174"/>
      <c r="H19" s="174"/>
      <c r="I19" s="174"/>
      <c r="J19" s="175"/>
      <c r="K19" s="174"/>
      <c r="L19" s="174"/>
      <c r="M19" s="176" t="s">
        <v>184</v>
      </c>
      <c r="N19" s="175" t="s">
        <v>135</v>
      </c>
      <c r="O19" s="177" t="s">
        <v>185</v>
      </c>
      <c r="P19" s="174"/>
      <c r="Q19" s="178" t="s">
        <v>135</v>
      </c>
      <c r="R19" s="174"/>
      <c r="S19" s="174"/>
      <c r="T19" s="179" t="s">
        <v>135</v>
      </c>
      <c r="U19" s="174"/>
      <c r="V19" s="180" t="s">
        <v>135</v>
      </c>
      <c r="W19" s="174"/>
      <c r="X19" s="181" t="s">
        <v>135</v>
      </c>
      <c r="Y19" s="174"/>
      <c r="Z19" s="182" t="s">
        <v>135</v>
      </c>
      <c r="AA19" s="174"/>
      <c r="AB19" s="174"/>
      <c r="AC19" s="181"/>
      <c r="AD19" s="174"/>
      <c r="AE19" s="174"/>
      <c r="AF19" s="174"/>
      <c r="AG19" s="174"/>
      <c r="AH19" s="174"/>
      <c r="AI19" s="174"/>
      <c r="AJ19" s="174"/>
      <c r="AK19" s="174"/>
      <c r="AL19" s="174"/>
      <c r="AM19" s="174"/>
      <c r="AN19" s="162" t="s">
        <v>175</v>
      </c>
      <c r="AO19" s="173">
        <v>0.33</v>
      </c>
      <c r="AP19" s="173">
        <v>0.33</v>
      </c>
      <c r="AQ19" s="173">
        <v>0.34</v>
      </c>
      <c r="AR19" s="154" t="s">
        <v>186</v>
      </c>
      <c r="AS19" s="183" t="s">
        <v>187</v>
      </c>
      <c r="AT19" s="6" t="s">
        <v>188</v>
      </c>
    </row>
    <row r="20" spans="1:46" ht="130.5" customHeight="1" x14ac:dyDescent="0.2">
      <c r="A20" s="48">
        <v>4</v>
      </c>
      <c r="B20" s="154" t="s">
        <v>26</v>
      </c>
      <c r="C20" s="45" t="s">
        <v>135</v>
      </c>
      <c r="D20" s="174"/>
      <c r="E20" s="157" t="s">
        <v>172</v>
      </c>
      <c r="F20" s="184"/>
      <c r="G20" s="184"/>
      <c r="H20" s="184"/>
      <c r="I20" s="184"/>
      <c r="J20" s="185"/>
      <c r="K20" s="184"/>
      <c r="L20" s="184"/>
      <c r="M20" s="186" t="s">
        <v>189</v>
      </c>
      <c r="N20" s="185" t="s">
        <v>135</v>
      </c>
      <c r="O20" s="187" t="s">
        <v>190</v>
      </c>
      <c r="P20" s="174"/>
      <c r="Q20" s="178" t="s">
        <v>135</v>
      </c>
      <c r="R20" s="174"/>
      <c r="S20" s="174"/>
      <c r="T20" s="179" t="s">
        <v>135</v>
      </c>
      <c r="U20" s="174"/>
      <c r="V20" s="180" t="s">
        <v>135</v>
      </c>
      <c r="W20" s="174"/>
      <c r="X20" s="181" t="s">
        <v>135</v>
      </c>
      <c r="Y20" s="174"/>
      <c r="Z20" s="182" t="s">
        <v>135</v>
      </c>
      <c r="AA20" s="174"/>
      <c r="AB20" s="174"/>
      <c r="AC20" s="181"/>
      <c r="AD20" s="174"/>
      <c r="AE20" s="174"/>
      <c r="AF20" s="174"/>
      <c r="AG20" s="174"/>
      <c r="AH20" s="174"/>
      <c r="AI20" s="174"/>
      <c r="AJ20" s="174"/>
      <c r="AK20" s="174"/>
      <c r="AL20" s="174"/>
      <c r="AM20" s="174"/>
      <c r="AN20" s="162" t="s">
        <v>175</v>
      </c>
      <c r="AO20" s="188">
        <v>0.33</v>
      </c>
      <c r="AP20" s="188">
        <v>0.33</v>
      </c>
      <c r="AQ20" s="188">
        <v>0.34</v>
      </c>
      <c r="AR20" s="154" t="s">
        <v>191</v>
      </c>
      <c r="AS20" s="183" t="s">
        <v>192</v>
      </c>
      <c r="AT20" s="6" t="s">
        <v>193</v>
      </c>
    </row>
    <row r="21" spans="1:46" ht="163.5" customHeight="1" x14ac:dyDescent="0.2">
      <c r="A21" s="48">
        <v>5</v>
      </c>
      <c r="B21" s="168" t="s">
        <v>27</v>
      </c>
      <c r="C21" s="45" t="s">
        <v>135</v>
      </c>
      <c r="D21" s="174"/>
      <c r="E21" s="174"/>
      <c r="F21" s="174"/>
      <c r="G21" s="174"/>
      <c r="H21" s="174"/>
      <c r="I21" s="175"/>
      <c r="J21" s="175"/>
      <c r="K21" s="175" t="s">
        <v>194</v>
      </c>
      <c r="L21" s="174"/>
      <c r="M21" s="189" t="s">
        <v>195</v>
      </c>
      <c r="N21" s="175" t="s">
        <v>135</v>
      </c>
      <c r="O21" s="161" t="s">
        <v>196</v>
      </c>
      <c r="P21" s="174"/>
      <c r="Q21" s="178" t="s">
        <v>135</v>
      </c>
      <c r="R21" s="174"/>
      <c r="S21" s="174"/>
      <c r="T21" s="179" t="s">
        <v>135</v>
      </c>
      <c r="U21" s="174"/>
      <c r="V21" s="180" t="s">
        <v>135</v>
      </c>
      <c r="W21" s="174"/>
      <c r="X21" s="181" t="s">
        <v>135</v>
      </c>
      <c r="Y21" s="174"/>
      <c r="Z21" s="182" t="s">
        <v>135</v>
      </c>
      <c r="AA21" s="174"/>
      <c r="AB21" s="174"/>
      <c r="AC21" s="181"/>
      <c r="AD21" s="174"/>
      <c r="AE21" s="174"/>
      <c r="AF21" s="174"/>
      <c r="AG21" s="174"/>
      <c r="AH21" s="174"/>
      <c r="AI21" s="174"/>
      <c r="AJ21" s="174"/>
      <c r="AK21" s="174"/>
      <c r="AL21" s="174"/>
      <c r="AM21" s="174"/>
      <c r="AN21" s="162" t="s">
        <v>175</v>
      </c>
      <c r="AO21" s="70">
        <v>0</v>
      </c>
      <c r="AP21" s="70">
        <v>2</v>
      </c>
      <c r="AQ21" s="70">
        <v>1</v>
      </c>
      <c r="AR21" s="168" t="s">
        <v>197</v>
      </c>
      <c r="AS21" s="169" t="s">
        <v>198</v>
      </c>
      <c r="AT21" s="6" t="s">
        <v>199</v>
      </c>
    </row>
    <row r="22" spans="1:46" ht="158.25" customHeight="1" x14ac:dyDescent="0.2">
      <c r="A22" s="355">
        <v>6</v>
      </c>
      <c r="B22" s="361" t="s">
        <v>200</v>
      </c>
      <c r="C22" s="340" t="s">
        <v>135</v>
      </c>
      <c r="D22" s="184"/>
      <c r="E22" s="184"/>
      <c r="F22" s="184"/>
      <c r="G22" s="184"/>
      <c r="H22" s="184"/>
      <c r="I22" s="175"/>
      <c r="J22" s="185"/>
      <c r="K22" s="175" t="s">
        <v>194</v>
      </c>
      <c r="L22" s="184"/>
      <c r="M22" s="189" t="s">
        <v>201</v>
      </c>
      <c r="N22" s="185" t="s">
        <v>135</v>
      </c>
      <c r="O22" s="161" t="s">
        <v>202</v>
      </c>
      <c r="P22" s="174"/>
      <c r="Q22" s="178" t="s">
        <v>135</v>
      </c>
      <c r="R22" s="174"/>
      <c r="S22" s="174"/>
      <c r="T22" s="179" t="s">
        <v>135</v>
      </c>
      <c r="U22" s="174"/>
      <c r="V22" s="180" t="s">
        <v>135</v>
      </c>
      <c r="W22" s="174"/>
      <c r="X22" s="181" t="s">
        <v>135</v>
      </c>
      <c r="Y22" s="174"/>
      <c r="Z22" s="182" t="s">
        <v>135</v>
      </c>
      <c r="AA22" s="174"/>
      <c r="AB22" s="174"/>
      <c r="AC22" s="181"/>
      <c r="AD22" s="174"/>
      <c r="AE22" s="174"/>
      <c r="AF22" s="174"/>
      <c r="AG22" s="174"/>
      <c r="AH22" s="174"/>
      <c r="AI22" s="174"/>
      <c r="AJ22" s="174"/>
      <c r="AK22" s="174"/>
      <c r="AL22" s="174"/>
      <c r="AM22" s="174"/>
      <c r="AN22" s="162" t="s">
        <v>175</v>
      </c>
      <c r="AO22" s="70">
        <v>0</v>
      </c>
      <c r="AP22" s="70">
        <v>2</v>
      </c>
      <c r="AQ22" s="70">
        <v>1</v>
      </c>
      <c r="AR22" s="168" t="s">
        <v>197</v>
      </c>
      <c r="AS22" s="169" t="s">
        <v>198</v>
      </c>
      <c r="AT22" s="6" t="s">
        <v>203</v>
      </c>
    </row>
    <row r="23" spans="1:46" ht="145.5" customHeight="1" x14ac:dyDescent="0.2">
      <c r="A23" s="355"/>
      <c r="B23" s="361"/>
      <c r="C23" s="341"/>
      <c r="D23" s="184"/>
      <c r="E23" s="185"/>
      <c r="F23" s="184"/>
      <c r="G23" s="184"/>
      <c r="H23" s="184"/>
      <c r="I23" s="175"/>
      <c r="J23" s="185"/>
      <c r="K23" s="175" t="s">
        <v>194</v>
      </c>
      <c r="L23" s="184"/>
      <c r="M23" s="189" t="s">
        <v>204</v>
      </c>
      <c r="N23" s="185" t="s">
        <v>135</v>
      </c>
      <c r="O23" s="161" t="s">
        <v>205</v>
      </c>
      <c r="P23" s="174"/>
      <c r="Q23" s="178" t="s">
        <v>135</v>
      </c>
      <c r="R23" s="174"/>
      <c r="S23" s="174"/>
      <c r="T23" s="179" t="s">
        <v>135</v>
      </c>
      <c r="U23" s="174"/>
      <c r="V23" s="180" t="s">
        <v>135</v>
      </c>
      <c r="W23" s="174"/>
      <c r="X23" s="181" t="s">
        <v>135</v>
      </c>
      <c r="Y23" s="174"/>
      <c r="Z23" s="182" t="s">
        <v>135</v>
      </c>
      <c r="AA23" s="174"/>
      <c r="AB23" s="174"/>
      <c r="AC23" s="181"/>
      <c r="AD23" s="174"/>
      <c r="AE23" s="174"/>
      <c r="AF23" s="174"/>
      <c r="AG23" s="174"/>
      <c r="AH23" s="174"/>
      <c r="AI23" s="174"/>
      <c r="AJ23" s="174"/>
      <c r="AK23" s="174"/>
      <c r="AL23" s="174"/>
      <c r="AM23" s="174"/>
      <c r="AN23" s="162" t="s">
        <v>175</v>
      </c>
      <c r="AO23" s="173">
        <v>0.33</v>
      </c>
      <c r="AP23" s="173">
        <v>0.33</v>
      </c>
      <c r="AQ23" s="173">
        <v>0.34</v>
      </c>
      <c r="AR23" s="168" t="s">
        <v>206</v>
      </c>
      <c r="AS23" s="169" t="s">
        <v>207</v>
      </c>
      <c r="AT23" s="6" t="s">
        <v>208</v>
      </c>
    </row>
    <row r="24" spans="1:46" ht="149.25" customHeight="1" x14ac:dyDescent="0.2">
      <c r="A24" s="355">
        <v>7</v>
      </c>
      <c r="B24" s="362" t="s">
        <v>29</v>
      </c>
      <c r="C24" s="342" t="s">
        <v>135</v>
      </c>
      <c r="D24" s="90"/>
      <c r="E24" s="191"/>
      <c r="F24" s="191"/>
      <c r="G24" s="191"/>
      <c r="H24" s="191"/>
      <c r="I24" s="90" t="s">
        <v>209</v>
      </c>
      <c r="J24" s="191"/>
      <c r="K24" s="191"/>
      <c r="L24" s="191"/>
      <c r="M24" s="344" t="s">
        <v>210</v>
      </c>
      <c r="N24" s="90" t="s">
        <v>135</v>
      </c>
      <c r="O24" s="187" t="s">
        <v>211</v>
      </c>
      <c r="P24" s="162"/>
      <c r="Q24" s="163" t="s">
        <v>135</v>
      </c>
      <c r="R24" s="162"/>
      <c r="S24" s="162"/>
      <c r="T24" s="164" t="s">
        <v>135</v>
      </c>
      <c r="U24" s="162"/>
      <c r="V24" s="165" t="s">
        <v>135</v>
      </c>
      <c r="W24" s="162"/>
      <c r="X24" s="166" t="s">
        <v>135</v>
      </c>
      <c r="Y24" s="162"/>
      <c r="Z24" s="167" t="s">
        <v>135</v>
      </c>
      <c r="AA24" s="162"/>
      <c r="AB24" s="162"/>
      <c r="AC24" s="166"/>
      <c r="AD24" s="162"/>
      <c r="AE24" s="162"/>
      <c r="AF24" s="162"/>
      <c r="AG24" s="162"/>
      <c r="AH24" s="162"/>
      <c r="AI24" s="162"/>
      <c r="AJ24" s="162"/>
      <c r="AK24" s="162"/>
      <c r="AL24" s="162"/>
      <c r="AM24" s="191"/>
      <c r="AN24" s="162" t="s">
        <v>175</v>
      </c>
      <c r="AO24" s="173">
        <v>0.33</v>
      </c>
      <c r="AP24" s="173">
        <v>0.33</v>
      </c>
      <c r="AQ24" s="173">
        <v>0.34</v>
      </c>
      <c r="AR24" s="154" t="s">
        <v>212</v>
      </c>
      <c r="AS24" s="183" t="s">
        <v>213</v>
      </c>
      <c r="AT24" s="6" t="s">
        <v>214</v>
      </c>
    </row>
    <row r="25" spans="1:46" ht="93" customHeight="1" x14ac:dyDescent="0.2">
      <c r="A25" s="355"/>
      <c r="B25" s="362"/>
      <c r="C25" s="343"/>
      <c r="D25" s="170"/>
      <c r="E25" s="191"/>
      <c r="F25" s="191"/>
      <c r="G25" s="191"/>
      <c r="H25" s="191"/>
      <c r="I25" s="90" t="s">
        <v>209</v>
      </c>
      <c r="J25" s="191"/>
      <c r="K25" s="191"/>
      <c r="L25" s="191"/>
      <c r="M25" s="345"/>
      <c r="N25" s="170"/>
      <c r="O25" s="187" t="s">
        <v>215</v>
      </c>
      <c r="P25" s="191"/>
      <c r="Q25" s="163" t="s">
        <v>135</v>
      </c>
      <c r="R25" s="191"/>
      <c r="S25" s="191"/>
      <c r="T25" s="164" t="s">
        <v>135</v>
      </c>
      <c r="U25" s="191"/>
      <c r="V25" s="165" t="s">
        <v>135</v>
      </c>
      <c r="W25" s="191"/>
      <c r="X25" s="166" t="s">
        <v>135</v>
      </c>
      <c r="Y25" s="191"/>
      <c r="Z25" s="167" t="s">
        <v>135</v>
      </c>
      <c r="AA25" s="191"/>
      <c r="AB25" s="191"/>
      <c r="AC25" s="166"/>
      <c r="AD25" s="191"/>
      <c r="AE25" s="191"/>
      <c r="AF25" s="191"/>
      <c r="AG25" s="191"/>
      <c r="AH25" s="191"/>
      <c r="AI25" s="191"/>
      <c r="AJ25" s="191"/>
      <c r="AK25" s="191"/>
      <c r="AL25" s="191"/>
      <c r="AM25" s="191"/>
      <c r="AN25" s="162" t="s">
        <v>175</v>
      </c>
      <c r="AO25" s="174">
        <v>0</v>
      </c>
      <c r="AP25" s="188">
        <v>1</v>
      </c>
      <c r="AQ25" s="174">
        <v>0</v>
      </c>
      <c r="AR25" s="154" t="s">
        <v>212</v>
      </c>
      <c r="AS25" s="183" t="s">
        <v>216</v>
      </c>
      <c r="AT25" s="6" t="s">
        <v>217</v>
      </c>
    </row>
    <row r="26" spans="1:46" ht="130.5" customHeight="1" x14ac:dyDescent="0.2">
      <c r="A26" s="355">
        <v>8</v>
      </c>
      <c r="B26" s="359" t="s">
        <v>30</v>
      </c>
      <c r="C26" s="90" t="s">
        <v>135</v>
      </c>
      <c r="D26" s="170"/>
      <c r="E26" s="191"/>
      <c r="F26" s="191"/>
      <c r="G26" s="191"/>
      <c r="H26" s="191"/>
      <c r="I26" s="90"/>
      <c r="J26" s="90" t="s">
        <v>218</v>
      </c>
      <c r="K26" s="191"/>
      <c r="L26" s="191"/>
      <c r="M26" s="192" t="s">
        <v>219</v>
      </c>
      <c r="N26" s="170" t="s">
        <v>135</v>
      </c>
      <c r="O26" s="193" t="s">
        <v>220</v>
      </c>
      <c r="P26" s="191"/>
      <c r="Q26" s="163" t="s">
        <v>135</v>
      </c>
      <c r="R26" s="191"/>
      <c r="S26" s="191"/>
      <c r="T26" s="164" t="s">
        <v>135</v>
      </c>
      <c r="U26" s="191"/>
      <c r="V26" s="165" t="s">
        <v>135</v>
      </c>
      <c r="W26" s="191"/>
      <c r="X26" s="166" t="s">
        <v>135</v>
      </c>
      <c r="Y26" s="191"/>
      <c r="Z26" s="167" t="s">
        <v>135</v>
      </c>
      <c r="AA26" s="191"/>
      <c r="AB26" s="191"/>
      <c r="AC26" s="166"/>
      <c r="AD26" s="191"/>
      <c r="AE26" s="191"/>
      <c r="AF26" s="191"/>
      <c r="AG26" s="191"/>
      <c r="AH26" s="191"/>
      <c r="AI26" s="191"/>
      <c r="AJ26" s="191"/>
      <c r="AK26" s="191"/>
      <c r="AL26" s="191"/>
      <c r="AM26" s="191"/>
      <c r="AN26" s="162" t="s">
        <v>175</v>
      </c>
      <c r="AO26" s="363">
        <v>20</v>
      </c>
      <c r="AP26" s="363">
        <v>20</v>
      </c>
      <c r="AQ26" s="363">
        <v>20</v>
      </c>
      <c r="AR26" s="364" t="s">
        <v>221</v>
      </c>
      <c r="AS26" s="365" t="s">
        <v>222</v>
      </c>
      <c r="AT26" s="6" t="s">
        <v>223</v>
      </c>
    </row>
    <row r="27" spans="1:46" ht="109.5" customHeight="1" x14ac:dyDescent="0.2">
      <c r="A27" s="355"/>
      <c r="B27" s="359"/>
      <c r="C27" s="90" t="s">
        <v>135</v>
      </c>
      <c r="D27" s="170"/>
      <c r="E27" s="191"/>
      <c r="F27" s="191"/>
      <c r="G27" s="191"/>
      <c r="H27" s="191"/>
      <c r="I27" s="90"/>
      <c r="J27" s="90" t="s">
        <v>218</v>
      </c>
      <c r="K27" s="191"/>
      <c r="L27" s="191"/>
      <c r="M27" s="192" t="s">
        <v>224</v>
      </c>
      <c r="N27" s="170" t="s">
        <v>135</v>
      </c>
      <c r="O27" s="195" t="s">
        <v>225</v>
      </c>
      <c r="P27" s="191" t="s">
        <v>135</v>
      </c>
      <c r="Q27" s="163"/>
      <c r="R27" s="191"/>
      <c r="S27" s="191" t="s">
        <v>135</v>
      </c>
      <c r="T27" s="164"/>
      <c r="U27" s="191"/>
      <c r="V27" s="165"/>
      <c r="W27" s="191"/>
      <c r="X27" s="166"/>
      <c r="Y27" s="191"/>
      <c r="Z27" s="167"/>
      <c r="AA27" s="191" t="s">
        <v>135</v>
      </c>
      <c r="AB27" s="191"/>
      <c r="AC27" s="166"/>
      <c r="AD27" s="191"/>
      <c r="AE27" s="191"/>
      <c r="AF27" s="191"/>
      <c r="AG27" s="191"/>
      <c r="AH27" s="191"/>
      <c r="AI27" s="191"/>
      <c r="AJ27" s="191"/>
      <c r="AK27" s="191"/>
      <c r="AL27" s="191"/>
      <c r="AM27" s="191"/>
      <c r="AN27" s="162" t="s">
        <v>175</v>
      </c>
      <c r="AO27" s="363"/>
      <c r="AP27" s="363"/>
      <c r="AQ27" s="363"/>
      <c r="AR27" s="360"/>
      <c r="AS27" s="366"/>
      <c r="AT27" s="6" t="s">
        <v>226</v>
      </c>
    </row>
    <row r="28" spans="1:46" ht="158.25" customHeight="1" x14ac:dyDescent="0.2">
      <c r="A28" s="355">
        <v>9</v>
      </c>
      <c r="B28" s="359" t="s">
        <v>31</v>
      </c>
      <c r="C28" s="90" t="s">
        <v>135</v>
      </c>
      <c r="D28" s="170"/>
      <c r="E28" s="191"/>
      <c r="F28" s="191"/>
      <c r="G28" s="191"/>
      <c r="H28" s="191"/>
      <c r="I28" s="90"/>
      <c r="J28" s="90" t="s">
        <v>218</v>
      </c>
      <c r="K28" s="191"/>
      <c r="L28" s="191"/>
      <c r="M28" s="192" t="s">
        <v>219</v>
      </c>
      <c r="N28" s="170" t="s">
        <v>135</v>
      </c>
      <c r="O28" s="193" t="s">
        <v>227</v>
      </c>
      <c r="P28" s="191"/>
      <c r="Q28" s="163" t="s">
        <v>135</v>
      </c>
      <c r="R28" s="191"/>
      <c r="S28" s="191"/>
      <c r="T28" s="164" t="s">
        <v>135</v>
      </c>
      <c r="U28" s="191"/>
      <c r="V28" s="165" t="s">
        <v>135</v>
      </c>
      <c r="W28" s="191"/>
      <c r="X28" s="166" t="s">
        <v>135</v>
      </c>
      <c r="Y28" s="191"/>
      <c r="Z28" s="167" t="s">
        <v>135</v>
      </c>
      <c r="AA28" s="191"/>
      <c r="AB28" s="191"/>
      <c r="AC28" s="166"/>
      <c r="AD28" s="191"/>
      <c r="AE28" s="191"/>
      <c r="AF28" s="191"/>
      <c r="AG28" s="191"/>
      <c r="AH28" s="191"/>
      <c r="AI28" s="191"/>
      <c r="AJ28" s="191"/>
      <c r="AK28" s="191"/>
      <c r="AL28" s="191"/>
      <c r="AM28" s="191"/>
      <c r="AN28" s="162" t="s">
        <v>175</v>
      </c>
      <c r="AO28" s="363">
        <v>2</v>
      </c>
      <c r="AP28" s="363">
        <v>2</v>
      </c>
      <c r="AQ28" s="363">
        <v>2</v>
      </c>
      <c r="AR28" s="362" t="s">
        <v>221</v>
      </c>
      <c r="AS28" s="367" t="s">
        <v>228</v>
      </c>
      <c r="AT28" s="6" t="s">
        <v>229</v>
      </c>
    </row>
    <row r="29" spans="1:46" ht="91.5" customHeight="1" x14ac:dyDescent="0.2">
      <c r="A29" s="355"/>
      <c r="B29" s="359"/>
      <c r="C29" s="90" t="s">
        <v>135</v>
      </c>
      <c r="D29" s="170"/>
      <c r="E29" s="191"/>
      <c r="F29" s="191"/>
      <c r="G29" s="191"/>
      <c r="H29" s="191"/>
      <c r="I29" s="90"/>
      <c r="J29" s="90" t="s">
        <v>218</v>
      </c>
      <c r="K29" s="191"/>
      <c r="L29" s="191"/>
      <c r="M29" s="192" t="s">
        <v>230</v>
      </c>
      <c r="N29" s="170"/>
      <c r="O29" s="196" t="s">
        <v>225</v>
      </c>
      <c r="P29" s="191" t="s">
        <v>135</v>
      </c>
      <c r="Q29" s="163"/>
      <c r="R29" s="191"/>
      <c r="S29" s="191"/>
      <c r="T29" s="164"/>
      <c r="U29" s="191"/>
      <c r="V29" s="165"/>
      <c r="W29" s="191"/>
      <c r="X29" s="166"/>
      <c r="Y29" s="191"/>
      <c r="Z29" s="167"/>
      <c r="AA29" s="191"/>
      <c r="AB29" s="191"/>
      <c r="AC29" s="166"/>
      <c r="AD29" s="191"/>
      <c r="AE29" s="191"/>
      <c r="AF29" s="191"/>
      <c r="AG29" s="191"/>
      <c r="AH29" s="191"/>
      <c r="AI29" s="191"/>
      <c r="AJ29" s="191"/>
      <c r="AK29" s="191"/>
      <c r="AL29" s="191"/>
      <c r="AM29" s="191"/>
      <c r="AN29" s="162" t="s">
        <v>175</v>
      </c>
      <c r="AO29" s="363"/>
      <c r="AP29" s="363"/>
      <c r="AQ29" s="363"/>
      <c r="AR29" s="362"/>
      <c r="AS29" s="367"/>
      <c r="AT29" s="6" t="s">
        <v>226</v>
      </c>
    </row>
    <row r="30" spans="1:46" ht="205.5" customHeight="1" x14ac:dyDescent="0.2">
      <c r="A30" s="355">
        <v>10</v>
      </c>
      <c r="B30" s="360" t="s">
        <v>32</v>
      </c>
      <c r="C30" s="90" t="s">
        <v>135</v>
      </c>
      <c r="D30" s="170"/>
      <c r="E30" s="191"/>
      <c r="F30" s="191"/>
      <c r="G30" s="191"/>
      <c r="H30" s="191"/>
      <c r="I30" s="90"/>
      <c r="J30" s="90" t="s">
        <v>218</v>
      </c>
      <c r="K30" s="191"/>
      <c r="L30" s="191"/>
      <c r="M30" s="192" t="s">
        <v>231</v>
      </c>
      <c r="N30" s="170" t="s">
        <v>135</v>
      </c>
      <c r="O30" s="197" t="s">
        <v>232</v>
      </c>
      <c r="P30" s="191"/>
      <c r="Q30" s="163" t="s">
        <v>135</v>
      </c>
      <c r="R30" s="191"/>
      <c r="S30" s="191"/>
      <c r="T30" s="164" t="s">
        <v>135</v>
      </c>
      <c r="U30" s="191"/>
      <c r="V30" s="165" t="s">
        <v>135</v>
      </c>
      <c r="W30" s="191"/>
      <c r="X30" s="166" t="s">
        <v>135</v>
      </c>
      <c r="Y30" s="191"/>
      <c r="Z30" s="167" t="s">
        <v>135</v>
      </c>
      <c r="AA30" s="191"/>
      <c r="AB30" s="191"/>
      <c r="AC30" s="166" t="s">
        <v>135</v>
      </c>
      <c r="AD30" s="191"/>
      <c r="AE30" s="191"/>
      <c r="AF30" s="191"/>
      <c r="AG30" s="191"/>
      <c r="AH30" s="191"/>
      <c r="AI30" s="191"/>
      <c r="AJ30" s="191"/>
      <c r="AK30" s="191"/>
      <c r="AL30" s="191"/>
      <c r="AM30" s="191"/>
      <c r="AN30" s="162" t="s">
        <v>175</v>
      </c>
      <c r="AO30" s="198">
        <v>0</v>
      </c>
      <c r="AP30" s="198">
        <v>7</v>
      </c>
      <c r="AQ30" s="198">
        <v>5</v>
      </c>
      <c r="AR30" s="194" t="s">
        <v>221</v>
      </c>
      <c r="AS30" s="194" t="s">
        <v>233</v>
      </c>
      <c r="AT30" s="6" t="s">
        <v>234</v>
      </c>
    </row>
    <row r="31" spans="1:46" ht="168.75" customHeight="1" x14ac:dyDescent="0.2">
      <c r="A31" s="355"/>
      <c r="B31" s="360"/>
      <c r="C31" s="90" t="s">
        <v>135</v>
      </c>
      <c r="D31" s="170"/>
      <c r="E31" s="191"/>
      <c r="F31" s="191"/>
      <c r="G31" s="191"/>
      <c r="H31" s="191"/>
      <c r="I31" s="90"/>
      <c r="J31" s="90" t="s">
        <v>218</v>
      </c>
      <c r="K31" s="191"/>
      <c r="L31" s="191"/>
      <c r="M31" s="192" t="s">
        <v>235</v>
      </c>
      <c r="N31" s="170" t="s">
        <v>135</v>
      </c>
      <c r="O31" s="193" t="s">
        <v>236</v>
      </c>
      <c r="P31" s="191"/>
      <c r="Q31" s="163" t="s">
        <v>135</v>
      </c>
      <c r="R31" s="191"/>
      <c r="S31" s="191"/>
      <c r="T31" s="164" t="s">
        <v>135</v>
      </c>
      <c r="U31" s="191"/>
      <c r="V31" s="165" t="s">
        <v>135</v>
      </c>
      <c r="W31" s="191"/>
      <c r="X31" s="166" t="s">
        <v>135</v>
      </c>
      <c r="Y31" s="191"/>
      <c r="Z31" s="167" t="s">
        <v>135</v>
      </c>
      <c r="AA31" s="191"/>
      <c r="AB31" s="191"/>
      <c r="AC31" s="166"/>
      <c r="AD31" s="191"/>
      <c r="AE31" s="191"/>
      <c r="AF31" s="191"/>
      <c r="AG31" s="191"/>
      <c r="AH31" s="191"/>
      <c r="AI31" s="191"/>
      <c r="AJ31" s="191"/>
      <c r="AK31" s="191"/>
      <c r="AL31" s="191"/>
      <c r="AM31" s="191"/>
      <c r="AN31" s="162" t="s">
        <v>175</v>
      </c>
      <c r="AO31" s="188">
        <v>0.33</v>
      </c>
      <c r="AP31" s="188">
        <v>0.33</v>
      </c>
      <c r="AQ31" s="188">
        <v>0.34</v>
      </c>
      <c r="AR31" s="154" t="s">
        <v>221</v>
      </c>
      <c r="AS31" s="183" t="s">
        <v>222</v>
      </c>
      <c r="AT31" s="6" t="s">
        <v>237</v>
      </c>
    </row>
    <row r="32" spans="1:46" ht="148.5" customHeight="1" x14ac:dyDescent="0.2">
      <c r="A32" s="355">
        <v>11</v>
      </c>
      <c r="B32" s="362" t="s">
        <v>33</v>
      </c>
      <c r="C32" s="190" t="s">
        <v>135</v>
      </c>
      <c r="D32" s="162"/>
      <c r="E32" s="162"/>
      <c r="F32" s="199"/>
      <c r="G32" s="162"/>
      <c r="H32" s="170"/>
      <c r="I32" s="162"/>
      <c r="J32" s="90" t="s">
        <v>218</v>
      </c>
      <c r="K32" s="162"/>
      <c r="L32" s="162"/>
      <c r="M32" s="159" t="s">
        <v>238</v>
      </c>
      <c r="N32" s="200" t="s">
        <v>135</v>
      </c>
      <c r="O32" s="187" t="s">
        <v>239</v>
      </c>
      <c r="P32" s="162"/>
      <c r="Q32" s="163" t="s">
        <v>135</v>
      </c>
      <c r="R32" s="162"/>
      <c r="S32" s="162"/>
      <c r="T32" s="164" t="s">
        <v>135</v>
      </c>
      <c r="U32" s="162"/>
      <c r="V32" s="165" t="s">
        <v>135</v>
      </c>
      <c r="W32" s="162"/>
      <c r="X32" s="166" t="s">
        <v>135</v>
      </c>
      <c r="Y32" s="162"/>
      <c r="Z32" s="167" t="s">
        <v>135</v>
      </c>
      <c r="AA32" s="162"/>
      <c r="AB32" s="162"/>
      <c r="AC32" s="166"/>
      <c r="AD32" s="162"/>
      <c r="AE32" s="162"/>
      <c r="AF32" s="162"/>
      <c r="AG32" s="162"/>
      <c r="AH32" s="162"/>
      <c r="AI32" s="162"/>
      <c r="AJ32" s="162"/>
      <c r="AK32" s="162"/>
      <c r="AL32" s="162"/>
      <c r="AM32" s="162"/>
      <c r="AN32" s="162" t="s">
        <v>175</v>
      </c>
      <c r="AO32" s="174"/>
      <c r="AP32" s="174"/>
      <c r="AQ32" s="174"/>
      <c r="AR32" s="154" t="s">
        <v>240</v>
      </c>
      <c r="AS32" s="183" t="s">
        <v>241</v>
      </c>
      <c r="AT32" s="6" t="s">
        <v>242</v>
      </c>
    </row>
    <row r="33" spans="1:46" ht="172.5" customHeight="1" x14ac:dyDescent="0.2">
      <c r="A33" s="355"/>
      <c r="B33" s="362"/>
      <c r="C33" s="155" t="s">
        <v>135</v>
      </c>
      <c r="D33" s="202"/>
      <c r="E33" s="202"/>
      <c r="F33" s="203"/>
      <c r="G33" s="202"/>
      <c r="H33" s="170"/>
      <c r="I33" s="162"/>
      <c r="J33" s="90" t="s">
        <v>218</v>
      </c>
      <c r="K33" s="162"/>
      <c r="L33" s="201"/>
      <c r="M33" s="159" t="s">
        <v>243</v>
      </c>
      <c r="N33" s="204"/>
      <c r="O33" s="187" t="s">
        <v>244</v>
      </c>
      <c r="P33" s="162"/>
      <c r="Q33" s="163" t="s">
        <v>135</v>
      </c>
      <c r="R33" s="162"/>
      <c r="S33" s="162"/>
      <c r="T33" s="164" t="s">
        <v>135</v>
      </c>
      <c r="U33" s="162"/>
      <c r="V33" s="165" t="s">
        <v>135</v>
      </c>
      <c r="W33" s="162"/>
      <c r="X33" s="166" t="s">
        <v>135</v>
      </c>
      <c r="Y33" s="162"/>
      <c r="Z33" s="167" t="s">
        <v>135</v>
      </c>
      <c r="AA33" s="162"/>
      <c r="AB33" s="162"/>
      <c r="AC33" s="166"/>
      <c r="AD33" s="162"/>
      <c r="AE33" s="162"/>
      <c r="AF33" s="162"/>
      <c r="AG33" s="162"/>
      <c r="AH33" s="162"/>
      <c r="AI33" s="162"/>
      <c r="AJ33" s="162"/>
      <c r="AK33" s="162"/>
      <c r="AL33" s="162"/>
      <c r="AM33" s="162"/>
      <c r="AN33" s="162" t="s">
        <v>175</v>
      </c>
      <c r="AO33" s="174">
        <v>1</v>
      </c>
      <c r="AP33" s="174">
        <v>1</v>
      </c>
      <c r="AQ33" s="174">
        <v>1</v>
      </c>
      <c r="AR33" s="154" t="s">
        <v>240</v>
      </c>
      <c r="AS33" s="183" t="s">
        <v>245</v>
      </c>
      <c r="AT33" s="288" t="s">
        <v>246</v>
      </c>
    </row>
    <row r="34" spans="1:46" ht="142.5" customHeight="1" x14ac:dyDescent="0.2">
      <c r="A34" s="355">
        <v>12</v>
      </c>
      <c r="B34" s="361" t="s">
        <v>34</v>
      </c>
      <c r="C34" s="90" t="s">
        <v>135</v>
      </c>
      <c r="D34" s="202"/>
      <c r="E34" s="202"/>
      <c r="F34" s="205"/>
      <c r="G34" s="202"/>
      <c r="H34" s="170"/>
      <c r="I34" s="162"/>
      <c r="J34" s="90" t="s">
        <v>218</v>
      </c>
      <c r="K34" s="162"/>
      <c r="L34" s="162"/>
      <c r="M34" s="346" t="s">
        <v>247</v>
      </c>
      <c r="N34" s="170"/>
      <c r="O34" s="172" t="s">
        <v>248</v>
      </c>
      <c r="P34" s="162"/>
      <c r="Q34" s="163" t="s">
        <v>135</v>
      </c>
      <c r="R34" s="162"/>
      <c r="S34" s="162"/>
      <c r="T34" s="164" t="s">
        <v>135</v>
      </c>
      <c r="U34" s="162"/>
      <c r="V34" s="165" t="s">
        <v>135</v>
      </c>
      <c r="W34" s="162"/>
      <c r="X34" s="166" t="s">
        <v>135</v>
      </c>
      <c r="Y34" s="162"/>
      <c r="Z34" s="167" t="s">
        <v>135</v>
      </c>
      <c r="AA34" s="162"/>
      <c r="AB34" s="162"/>
      <c r="AC34" s="166"/>
      <c r="AD34" s="162"/>
      <c r="AE34" s="162"/>
      <c r="AF34" s="162"/>
      <c r="AG34" s="162"/>
      <c r="AH34" s="162"/>
      <c r="AI34" s="162"/>
      <c r="AJ34" s="162"/>
      <c r="AK34" s="162"/>
      <c r="AL34" s="162"/>
      <c r="AM34" s="162"/>
      <c r="AN34" s="162" t="s">
        <v>175</v>
      </c>
      <c r="AO34" s="70">
        <v>1</v>
      </c>
      <c r="AP34" s="70">
        <v>0</v>
      </c>
      <c r="AQ34" s="70">
        <v>1</v>
      </c>
      <c r="AR34" s="168" t="s">
        <v>249</v>
      </c>
      <c r="AS34" s="169" t="s">
        <v>250</v>
      </c>
      <c r="AT34" s="252" t="s">
        <v>251</v>
      </c>
    </row>
    <row r="35" spans="1:46" ht="246.75" customHeight="1" x14ac:dyDescent="0.2">
      <c r="A35" s="355"/>
      <c r="B35" s="361"/>
      <c r="C35" s="90" t="s">
        <v>135</v>
      </c>
      <c r="D35" s="202"/>
      <c r="E35" s="202"/>
      <c r="F35" s="205"/>
      <c r="G35" s="202"/>
      <c r="H35" s="170"/>
      <c r="I35" s="162"/>
      <c r="J35" s="90" t="s">
        <v>218</v>
      </c>
      <c r="K35" s="162"/>
      <c r="L35" s="162"/>
      <c r="M35" s="347"/>
      <c r="N35" s="206" t="s">
        <v>135</v>
      </c>
      <c r="O35" s="172" t="s">
        <v>252</v>
      </c>
      <c r="P35" s="156"/>
      <c r="Q35" s="207" t="s">
        <v>135</v>
      </c>
      <c r="R35" s="156"/>
      <c r="S35" s="156"/>
      <c r="T35" s="208" t="s">
        <v>135</v>
      </c>
      <c r="U35" s="156"/>
      <c r="V35" s="209" t="s">
        <v>135</v>
      </c>
      <c r="W35" s="156"/>
      <c r="X35" s="210" t="s">
        <v>135</v>
      </c>
      <c r="Y35" s="156"/>
      <c r="Z35" s="211" t="s">
        <v>135</v>
      </c>
      <c r="AA35" s="156"/>
      <c r="AB35" s="156"/>
      <c r="AC35" s="210"/>
      <c r="AD35" s="156"/>
      <c r="AE35" s="162"/>
      <c r="AF35" s="162"/>
      <c r="AG35" s="162"/>
      <c r="AH35" s="162"/>
      <c r="AI35" s="162"/>
      <c r="AJ35" s="162"/>
      <c r="AK35" s="162"/>
      <c r="AL35" s="162"/>
      <c r="AM35" s="162"/>
      <c r="AN35" s="162" t="s">
        <v>175</v>
      </c>
      <c r="AO35" s="212">
        <v>1</v>
      </c>
      <c r="AP35" s="212">
        <v>1</v>
      </c>
      <c r="AQ35" s="212">
        <v>1</v>
      </c>
      <c r="AR35" s="168" t="s">
        <v>249</v>
      </c>
      <c r="AS35" s="169" t="s">
        <v>253</v>
      </c>
      <c r="AT35" s="33" t="s">
        <v>254</v>
      </c>
    </row>
    <row r="36" spans="1:46" ht="222.75" customHeight="1" x14ac:dyDescent="0.2">
      <c r="A36" s="48">
        <v>13</v>
      </c>
      <c r="B36" s="213" t="s">
        <v>35</v>
      </c>
      <c r="C36" s="134" t="s">
        <v>135</v>
      </c>
      <c r="D36" s="214"/>
      <c r="E36" s="214"/>
      <c r="F36" s="214"/>
      <c r="G36" s="215"/>
      <c r="H36" s="214"/>
      <c r="I36" s="215"/>
      <c r="J36" s="90" t="s">
        <v>218</v>
      </c>
      <c r="K36" s="214"/>
      <c r="L36" s="214"/>
      <c r="M36" s="216" t="s">
        <v>255</v>
      </c>
      <c r="N36" s="217" t="s">
        <v>135</v>
      </c>
      <c r="O36" s="161" t="s">
        <v>256</v>
      </c>
      <c r="P36" s="214"/>
      <c r="Q36" s="30" t="s">
        <v>135</v>
      </c>
      <c r="R36" s="214"/>
      <c r="S36" s="214"/>
      <c r="T36" s="218" t="s">
        <v>135</v>
      </c>
      <c r="U36" s="214"/>
      <c r="V36" s="219" t="s">
        <v>135</v>
      </c>
      <c r="W36" s="214"/>
      <c r="X36" s="220" t="s">
        <v>135</v>
      </c>
      <c r="Y36" s="214"/>
      <c r="Z36" s="221" t="s">
        <v>135</v>
      </c>
      <c r="AA36" s="214"/>
      <c r="AB36" s="214"/>
      <c r="AC36" s="220"/>
      <c r="AD36" s="214"/>
      <c r="AE36" s="214"/>
      <c r="AF36" s="214"/>
      <c r="AG36" s="214"/>
      <c r="AH36" s="214"/>
      <c r="AI36" s="214"/>
      <c r="AJ36" s="214"/>
      <c r="AK36" s="214"/>
      <c r="AL36" s="214"/>
      <c r="AM36" s="214"/>
      <c r="AN36" s="162" t="s">
        <v>175</v>
      </c>
      <c r="AO36" s="173">
        <v>0.33</v>
      </c>
      <c r="AP36" s="173">
        <v>0.33</v>
      </c>
      <c r="AQ36" s="173">
        <v>0.34</v>
      </c>
      <c r="AR36" s="168" t="s">
        <v>257</v>
      </c>
      <c r="AS36" s="169" t="s">
        <v>258</v>
      </c>
      <c r="AT36" s="33" t="s">
        <v>259</v>
      </c>
    </row>
    <row r="37" spans="1:46" ht="148.5" customHeight="1" x14ac:dyDescent="0.2">
      <c r="A37" s="355">
        <v>14</v>
      </c>
      <c r="B37" s="362" t="s">
        <v>36</v>
      </c>
      <c r="C37" s="134" t="s">
        <v>135</v>
      </c>
      <c r="D37" s="214"/>
      <c r="E37" s="215"/>
      <c r="F37" s="214"/>
      <c r="G37" s="215"/>
      <c r="H37" s="170" t="s">
        <v>260</v>
      </c>
      <c r="I37" s="214"/>
      <c r="J37" s="214"/>
      <c r="K37" s="214"/>
      <c r="L37" s="214"/>
      <c r="M37" s="159" t="s">
        <v>261</v>
      </c>
      <c r="N37" s="222" t="s">
        <v>135</v>
      </c>
      <c r="O37" s="177" t="s">
        <v>262</v>
      </c>
      <c r="P37" s="214"/>
      <c r="Q37" s="30" t="s">
        <v>135</v>
      </c>
      <c r="R37" s="214"/>
      <c r="S37" s="214"/>
      <c r="T37" s="218" t="s">
        <v>135</v>
      </c>
      <c r="U37" s="214"/>
      <c r="V37" s="219" t="s">
        <v>135</v>
      </c>
      <c r="W37" s="214"/>
      <c r="X37" s="220" t="s">
        <v>135</v>
      </c>
      <c r="Y37" s="214"/>
      <c r="Z37" s="221" t="s">
        <v>135</v>
      </c>
      <c r="AA37" s="214"/>
      <c r="AB37" s="214"/>
      <c r="AC37" s="220"/>
      <c r="AD37" s="214"/>
      <c r="AE37" s="214"/>
      <c r="AF37" s="214"/>
      <c r="AG37" s="214"/>
      <c r="AH37" s="214"/>
      <c r="AI37" s="214"/>
      <c r="AJ37" s="214"/>
      <c r="AK37" s="214"/>
      <c r="AL37" s="214"/>
      <c r="AM37" s="214"/>
      <c r="AN37" s="162" t="s">
        <v>175</v>
      </c>
      <c r="AO37" s="174">
        <v>6</v>
      </c>
      <c r="AP37" s="174">
        <v>6</v>
      </c>
      <c r="AQ37" s="174">
        <v>6</v>
      </c>
      <c r="AR37" s="154" t="s">
        <v>263</v>
      </c>
      <c r="AS37" s="183" t="s">
        <v>264</v>
      </c>
      <c r="AT37" s="252" t="s">
        <v>265</v>
      </c>
    </row>
    <row r="38" spans="1:46" ht="161.25" customHeight="1" x14ac:dyDescent="0.2">
      <c r="A38" s="355"/>
      <c r="B38" s="362"/>
      <c r="C38" s="214" t="s">
        <v>135</v>
      </c>
      <c r="D38" s="214"/>
      <c r="E38" s="214"/>
      <c r="F38" s="214"/>
      <c r="G38" s="214"/>
      <c r="H38" s="170" t="s">
        <v>260</v>
      </c>
      <c r="I38" s="215"/>
      <c r="J38" s="215"/>
      <c r="K38" s="214"/>
      <c r="L38" s="214"/>
      <c r="M38" s="159" t="s">
        <v>266</v>
      </c>
      <c r="N38" s="215" t="s">
        <v>135</v>
      </c>
      <c r="O38" s="187" t="s">
        <v>267</v>
      </c>
      <c r="P38" s="214"/>
      <c r="Q38" s="30" t="s">
        <v>135</v>
      </c>
      <c r="R38" s="214"/>
      <c r="S38" s="214"/>
      <c r="T38" s="218" t="s">
        <v>135</v>
      </c>
      <c r="U38" s="214"/>
      <c r="V38" s="219" t="s">
        <v>135</v>
      </c>
      <c r="W38" s="214"/>
      <c r="X38" s="220" t="s">
        <v>135</v>
      </c>
      <c r="Y38" s="214"/>
      <c r="Z38" s="221" t="s">
        <v>135</v>
      </c>
      <c r="AA38" s="214"/>
      <c r="AB38" s="214"/>
      <c r="AC38" s="220"/>
      <c r="AD38" s="214"/>
      <c r="AE38" s="214"/>
      <c r="AF38" s="214"/>
      <c r="AG38" s="214"/>
      <c r="AH38" s="214"/>
      <c r="AI38" s="214"/>
      <c r="AJ38" s="214"/>
      <c r="AK38" s="214"/>
      <c r="AL38" s="214"/>
      <c r="AM38" s="214"/>
      <c r="AN38" s="162" t="s">
        <v>175</v>
      </c>
      <c r="AO38" s="188">
        <v>0.33</v>
      </c>
      <c r="AP38" s="188">
        <v>0.33</v>
      </c>
      <c r="AQ38" s="188">
        <v>0.34</v>
      </c>
      <c r="AR38" s="154" t="s">
        <v>268</v>
      </c>
      <c r="AS38" s="183" t="s">
        <v>269</v>
      </c>
      <c r="AT38" s="7" t="s">
        <v>270</v>
      </c>
    </row>
    <row r="39" spans="1:46" ht="242.25" customHeight="1" x14ac:dyDescent="0.2">
      <c r="A39" s="355">
        <v>15</v>
      </c>
      <c r="B39" s="361" t="s">
        <v>37</v>
      </c>
      <c r="C39" s="223" t="s">
        <v>135</v>
      </c>
      <c r="D39" s="224"/>
      <c r="E39" s="224"/>
      <c r="F39" s="225"/>
      <c r="G39" s="224"/>
      <c r="H39" s="224"/>
      <c r="I39" s="225"/>
      <c r="J39" s="225" t="s">
        <v>271</v>
      </c>
      <c r="K39" s="225"/>
      <c r="L39" s="224"/>
      <c r="M39" s="189" t="s">
        <v>272</v>
      </c>
      <c r="N39" s="224" t="s">
        <v>135</v>
      </c>
      <c r="O39" s="187" t="s">
        <v>273</v>
      </c>
      <c r="P39" s="214"/>
      <c r="Q39" s="30" t="s">
        <v>135</v>
      </c>
      <c r="R39" s="214"/>
      <c r="S39" s="214"/>
      <c r="T39" s="218" t="s">
        <v>135</v>
      </c>
      <c r="U39" s="214"/>
      <c r="V39" s="219" t="s">
        <v>135</v>
      </c>
      <c r="W39" s="214"/>
      <c r="X39" s="220" t="s">
        <v>135</v>
      </c>
      <c r="Y39" s="214"/>
      <c r="Z39" s="221" t="s">
        <v>135</v>
      </c>
      <c r="AA39" s="214"/>
      <c r="AB39" s="214"/>
      <c r="AC39" s="220"/>
      <c r="AD39" s="214"/>
      <c r="AE39" s="214"/>
      <c r="AF39" s="214"/>
      <c r="AG39" s="214"/>
      <c r="AH39" s="214"/>
      <c r="AI39" s="214"/>
      <c r="AJ39" s="214"/>
      <c r="AK39" s="214"/>
      <c r="AL39" s="214"/>
      <c r="AM39" s="214"/>
      <c r="AN39" s="162" t="s">
        <v>175</v>
      </c>
      <c r="AO39" s="174">
        <v>6</v>
      </c>
      <c r="AP39" s="174">
        <v>6</v>
      </c>
      <c r="AQ39" s="174">
        <v>6</v>
      </c>
      <c r="AR39" s="154" t="s">
        <v>274</v>
      </c>
      <c r="AS39" s="183" t="s">
        <v>275</v>
      </c>
      <c r="AT39" s="252" t="s">
        <v>276</v>
      </c>
    </row>
    <row r="40" spans="1:46" ht="172.5" customHeight="1" x14ac:dyDescent="0.2">
      <c r="A40" s="355"/>
      <c r="B40" s="361"/>
      <c r="C40" s="223" t="s">
        <v>135</v>
      </c>
      <c r="D40" s="225"/>
      <c r="E40" s="224"/>
      <c r="F40" s="225"/>
      <c r="G40" s="224"/>
      <c r="H40" s="224"/>
      <c r="I40" s="225"/>
      <c r="J40" s="225" t="s">
        <v>271</v>
      </c>
      <c r="K40" s="225"/>
      <c r="L40" s="224"/>
      <c r="M40" s="189" t="s">
        <v>277</v>
      </c>
      <c r="N40" s="226"/>
      <c r="O40" s="187" t="s">
        <v>278</v>
      </c>
      <c r="P40" s="214"/>
      <c r="Q40" s="30" t="s">
        <v>135</v>
      </c>
      <c r="R40" s="214"/>
      <c r="S40" s="214"/>
      <c r="T40" s="218" t="s">
        <v>135</v>
      </c>
      <c r="U40" s="214"/>
      <c r="V40" s="219" t="s">
        <v>135</v>
      </c>
      <c r="W40" s="214"/>
      <c r="X40" s="220" t="s">
        <v>135</v>
      </c>
      <c r="Y40" s="214"/>
      <c r="Z40" s="221" t="s">
        <v>135</v>
      </c>
      <c r="AA40" s="214"/>
      <c r="AB40" s="214"/>
      <c r="AC40" s="220"/>
      <c r="AD40" s="214"/>
      <c r="AE40" s="214"/>
      <c r="AF40" s="214"/>
      <c r="AG40" s="214"/>
      <c r="AH40" s="214"/>
      <c r="AI40" s="214"/>
      <c r="AJ40" s="214"/>
      <c r="AK40" s="214"/>
      <c r="AL40" s="214"/>
      <c r="AM40" s="214"/>
      <c r="AN40" s="162" t="s">
        <v>175</v>
      </c>
      <c r="AO40" s="174"/>
      <c r="AP40" s="174"/>
      <c r="AQ40" s="174"/>
      <c r="AR40" s="154" t="s">
        <v>274</v>
      </c>
      <c r="AS40" s="183" t="s">
        <v>279</v>
      </c>
      <c r="AT40" s="7" t="s">
        <v>280</v>
      </c>
    </row>
    <row r="41" spans="1:46" ht="195.75" customHeight="1" x14ac:dyDescent="0.2">
      <c r="A41" s="355">
        <v>16</v>
      </c>
      <c r="B41" s="362" t="s">
        <v>281</v>
      </c>
      <c r="C41" s="223" t="s">
        <v>135</v>
      </c>
      <c r="D41" s="225"/>
      <c r="E41" s="224"/>
      <c r="F41" s="225"/>
      <c r="G41" s="215" t="s">
        <v>282</v>
      </c>
      <c r="H41" s="224"/>
      <c r="I41" s="225"/>
      <c r="J41" s="224"/>
      <c r="K41" s="225"/>
      <c r="L41" s="224"/>
      <c r="M41" s="159" t="s">
        <v>283</v>
      </c>
      <c r="N41" s="224" t="s">
        <v>135</v>
      </c>
      <c r="O41" s="187" t="s">
        <v>284</v>
      </c>
      <c r="P41" s="214"/>
      <c r="Q41" s="30" t="s">
        <v>285</v>
      </c>
      <c r="R41" s="214"/>
      <c r="S41" s="214"/>
      <c r="T41" s="218" t="s">
        <v>285</v>
      </c>
      <c r="U41" s="214"/>
      <c r="V41" s="219" t="s">
        <v>285</v>
      </c>
      <c r="W41" s="214"/>
      <c r="X41" s="220" t="s">
        <v>285</v>
      </c>
      <c r="Y41" s="214"/>
      <c r="Z41" s="221" t="s">
        <v>285</v>
      </c>
      <c r="AA41" s="214"/>
      <c r="AB41" s="214"/>
      <c r="AC41" s="220"/>
      <c r="AD41" s="214"/>
      <c r="AE41" s="214"/>
      <c r="AF41" s="214"/>
      <c r="AG41" s="214"/>
      <c r="AH41" s="214"/>
      <c r="AI41" s="214"/>
      <c r="AJ41" s="214"/>
      <c r="AK41" s="214"/>
      <c r="AL41" s="214"/>
      <c r="AM41" s="214"/>
      <c r="AN41" s="162" t="s">
        <v>175</v>
      </c>
      <c r="AO41" s="174">
        <v>0</v>
      </c>
      <c r="AP41" s="174">
        <v>4</v>
      </c>
      <c r="AQ41" s="174">
        <v>3</v>
      </c>
      <c r="AR41" s="154" t="s">
        <v>286</v>
      </c>
      <c r="AS41" s="183" t="s">
        <v>287</v>
      </c>
      <c r="AT41" s="33" t="s">
        <v>288</v>
      </c>
    </row>
    <row r="42" spans="1:46" ht="156" customHeight="1" x14ac:dyDescent="0.2">
      <c r="A42" s="355"/>
      <c r="B42" s="362"/>
      <c r="C42" s="223" t="s">
        <v>135</v>
      </c>
      <c r="D42" s="225"/>
      <c r="E42" s="224"/>
      <c r="F42" s="225"/>
      <c r="G42" s="215" t="s">
        <v>282</v>
      </c>
      <c r="H42" s="224"/>
      <c r="I42" s="225"/>
      <c r="J42" s="224"/>
      <c r="K42" s="225"/>
      <c r="L42" s="224"/>
      <c r="M42" s="159" t="s">
        <v>289</v>
      </c>
      <c r="N42" s="224" t="s">
        <v>135</v>
      </c>
      <c r="O42" s="187" t="s">
        <v>290</v>
      </c>
      <c r="P42" s="214"/>
      <c r="Q42" s="30" t="s">
        <v>285</v>
      </c>
      <c r="R42" s="214"/>
      <c r="S42" s="214"/>
      <c r="T42" s="218" t="s">
        <v>285</v>
      </c>
      <c r="U42" s="214"/>
      <c r="V42" s="219" t="s">
        <v>285</v>
      </c>
      <c r="W42" s="214"/>
      <c r="X42" s="220" t="s">
        <v>285</v>
      </c>
      <c r="Y42" s="214"/>
      <c r="Z42" s="221" t="s">
        <v>285</v>
      </c>
      <c r="AA42" s="214"/>
      <c r="AB42" s="214"/>
      <c r="AC42" s="220"/>
      <c r="AD42" s="214"/>
      <c r="AE42" s="214"/>
      <c r="AF42" s="214"/>
      <c r="AG42" s="214"/>
      <c r="AH42" s="214"/>
      <c r="AI42" s="214"/>
      <c r="AJ42" s="214"/>
      <c r="AK42" s="214"/>
      <c r="AL42" s="214"/>
      <c r="AM42" s="214"/>
      <c r="AN42" s="162" t="s">
        <v>175</v>
      </c>
      <c r="AO42" s="188">
        <v>0.2</v>
      </c>
      <c r="AP42" s="188">
        <v>0.4</v>
      </c>
      <c r="AQ42" s="188">
        <v>0.4</v>
      </c>
      <c r="AR42" s="154" t="s">
        <v>286</v>
      </c>
      <c r="AS42" s="183" t="s">
        <v>291</v>
      </c>
      <c r="AT42" s="33" t="s">
        <v>292</v>
      </c>
    </row>
    <row r="43" spans="1:46" ht="132" customHeight="1" x14ac:dyDescent="0.2">
      <c r="A43" s="48">
        <v>17</v>
      </c>
      <c r="B43" s="154" t="s">
        <v>39</v>
      </c>
      <c r="C43" s="223"/>
      <c r="D43" s="223"/>
      <c r="E43" s="227"/>
      <c r="F43" s="223"/>
      <c r="G43" s="227"/>
      <c r="H43" s="227"/>
      <c r="I43" s="103" t="s">
        <v>293</v>
      </c>
      <c r="J43" s="227"/>
      <c r="K43" s="223"/>
      <c r="L43" s="227"/>
      <c r="M43" s="159" t="s">
        <v>294</v>
      </c>
      <c r="N43" s="227" t="s">
        <v>135</v>
      </c>
      <c r="O43" s="177" t="s">
        <v>295</v>
      </c>
      <c r="P43" s="48"/>
      <c r="Q43" s="30" t="s">
        <v>285</v>
      </c>
      <c r="R43" s="214"/>
      <c r="S43" s="214"/>
      <c r="T43" s="218" t="s">
        <v>285</v>
      </c>
      <c r="U43" s="214"/>
      <c r="V43" s="219" t="s">
        <v>285</v>
      </c>
      <c r="W43" s="214"/>
      <c r="X43" s="220" t="s">
        <v>285</v>
      </c>
      <c r="Y43" s="214"/>
      <c r="Z43" s="221" t="s">
        <v>285</v>
      </c>
      <c r="AA43" s="214"/>
      <c r="AB43" s="214"/>
      <c r="AC43" s="220"/>
      <c r="AD43" s="48"/>
      <c r="AE43" s="48"/>
      <c r="AF43" s="48"/>
      <c r="AG43" s="48"/>
      <c r="AH43" s="48"/>
      <c r="AI43" s="48"/>
      <c r="AJ43" s="48"/>
      <c r="AK43" s="48"/>
      <c r="AL43" s="48"/>
      <c r="AM43" s="48"/>
      <c r="AN43" s="162" t="s">
        <v>175</v>
      </c>
      <c r="AO43" s="188">
        <v>0.33</v>
      </c>
      <c r="AP43" s="188">
        <v>0.33</v>
      </c>
      <c r="AQ43" s="188">
        <v>0.34</v>
      </c>
      <c r="AR43" s="154" t="s">
        <v>296</v>
      </c>
      <c r="AS43" s="228">
        <v>44926</v>
      </c>
      <c r="AT43" s="7" t="s">
        <v>297</v>
      </c>
    </row>
    <row r="44" spans="1:46" ht="146.25" customHeight="1" x14ac:dyDescent="0.2">
      <c r="A44" s="355">
        <v>18</v>
      </c>
      <c r="B44" s="361" t="s">
        <v>40</v>
      </c>
      <c r="C44" s="223" t="s">
        <v>135</v>
      </c>
      <c r="D44" s="225"/>
      <c r="E44" s="224"/>
      <c r="F44" s="225"/>
      <c r="G44" s="224"/>
      <c r="H44" s="224"/>
      <c r="I44" s="225"/>
      <c r="J44" s="224"/>
      <c r="K44" s="225" t="s">
        <v>298</v>
      </c>
      <c r="L44" s="224"/>
      <c r="M44" s="189" t="s">
        <v>299</v>
      </c>
      <c r="N44" s="224" t="s">
        <v>135</v>
      </c>
      <c r="O44" s="172" t="s">
        <v>300</v>
      </c>
      <c r="P44" s="214"/>
      <c r="Q44" s="30" t="s">
        <v>135</v>
      </c>
      <c r="R44" s="214"/>
      <c r="S44" s="214"/>
      <c r="T44" s="218" t="s">
        <v>135</v>
      </c>
      <c r="U44" s="214"/>
      <c r="V44" s="219" t="s">
        <v>135</v>
      </c>
      <c r="W44" s="214"/>
      <c r="X44" s="220" t="s">
        <v>135</v>
      </c>
      <c r="Y44" s="214"/>
      <c r="Z44" s="221" t="s">
        <v>135</v>
      </c>
      <c r="AA44" s="214"/>
      <c r="AB44" s="214"/>
      <c r="AC44" s="220"/>
      <c r="AD44" s="214"/>
      <c r="AE44" s="214"/>
      <c r="AF44" s="214"/>
      <c r="AG44" s="214"/>
      <c r="AH44" s="214"/>
      <c r="AI44" s="214"/>
      <c r="AJ44" s="214"/>
      <c r="AK44" s="214"/>
      <c r="AL44" s="214"/>
      <c r="AM44" s="214"/>
      <c r="AN44" s="162" t="s">
        <v>175</v>
      </c>
      <c r="AO44" s="173">
        <v>0.33</v>
      </c>
      <c r="AP44" s="173">
        <v>0.33</v>
      </c>
      <c r="AQ44" s="173">
        <v>0.34</v>
      </c>
      <c r="AR44" s="168" t="s">
        <v>301</v>
      </c>
      <c r="AS44" s="169" t="s">
        <v>302</v>
      </c>
      <c r="AT44" s="252" t="s">
        <v>303</v>
      </c>
    </row>
    <row r="45" spans="1:46" ht="176.25" customHeight="1" x14ac:dyDescent="0.2">
      <c r="A45" s="355"/>
      <c r="B45" s="361"/>
      <c r="C45" s="223" t="s">
        <v>135</v>
      </c>
      <c r="D45" s="224"/>
      <c r="E45" s="224"/>
      <c r="F45" s="225"/>
      <c r="G45" s="224"/>
      <c r="H45" s="224"/>
      <c r="I45" s="225"/>
      <c r="J45" s="225"/>
      <c r="K45" s="225" t="s">
        <v>298</v>
      </c>
      <c r="L45" s="224"/>
      <c r="M45" s="189" t="s">
        <v>304</v>
      </c>
      <c r="N45" s="224" t="s">
        <v>135</v>
      </c>
      <c r="O45" s="172" t="s">
        <v>305</v>
      </c>
      <c r="P45" s="214"/>
      <c r="Q45" s="30" t="s">
        <v>135</v>
      </c>
      <c r="R45" s="214"/>
      <c r="S45" s="214"/>
      <c r="T45" s="218" t="s">
        <v>135</v>
      </c>
      <c r="U45" s="214"/>
      <c r="V45" s="219" t="s">
        <v>135</v>
      </c>
      <c r="W45" s="214"/>
      <c r="X45" s="220" t="s">
        <v>135</v>
      </c>
      <c r="Y45" s="214"/>
      <c r="Z45" s="221" t="s">
        <v>135</v>
      </c>
      <c r="AA45" s="214"/>
      <c r="AB45" s="214"/>
      <c r="AC45" s="220"/>
      <c r="AD45" s="214"/>
      <c r="AE45" s="214"/>
      <c r="AF45" s="214"/>
      <c r="AG45" s="214"/>
      <c r="AH45" s="214"/>
      <c r="AI45" s="214"/>
      <c r="AJ45" s="214"/>
      <c r="AK45" s="214"/>
      <c r="AL45" s="214"/>
      <c r="AM45" s="214"/>
      <c r="AN45" s="162" t="s">
        <v>175</v>
      </c>
      <c r="AO45" s="173">
        <v>0.33</v>
      </c>
      <c r="AP45" s="173">
        <v>0.33</v>
      </c>
      <c r="AQ45" s="173">
        <v>0.34</v>
      </c>
      <c r="AR45" s="168" t="s">
        <v>306</v>
      </c>
      <c r="AS45" s="169" t="s">
        <v>302</v>
      </c>
      <c r="AT45" s="33" t="s">
        <v>307</v>
      </c>
    </row>
    <row r="46" spans="1:46" ht="261" customHeight="1" x14ac:dyDescent="0.2">
      <c r="A46" s="355">
        <v>19</v>
      </c>
      <c r="B46" s="362" t="s">
        <v>41</v>
      </c>
      <c r="C46" s="223" t="s">
        <v>135</v>
      </c>
      <c r="D46" s="225" t="s">
        <v>308</v>
      </c>
      <c r="E46" s="224"/>
      <c r="F46" s="225"/>
      <c r="G46" s="224"/>
      <c r="H46" s="224"/>
      <c r="I46" s="225"/>
      <c r="J46" s="225"/>
      <c r="K46" s="225"/>
      <c r="L46" s="224"/>
      <c r="M46" s="159" t="s">
        <v>309</v>
      </c>
      <c r="N46" s="224" t="s">
        <v>135</v>
      </c>
      <c r="O46" s="187" t="s">
        <v>310</v>
      </c>
      <c r="P46" s="214"/>
      <c r="Q46" s="30" t="s">
        <v>135</v>
      </c>
      <c r="R46" s="214"/>
      <c r="S46" s="214"/>
      <c r="T46" s="218" t="s">
        <v>135</v>
      </c>
      <c r="U46" s="214"/>
      <c r="V46" s="219" t="s">
        <v>135</v>
      </c>
      <c r="W46" s="214"/>
      <c r="X46" s="220" t="s">
        <v>135</v>
      </c>
      <c r="Y46" s="214"/>
      <c r="Z46" s="221" t="s">
        <v>135</v>
      </c>
      <c r="AA46" s="214"/>
      <c r="AB46" s="214"/>
      <c r="AC46" s="220"/>
      <c r="AD46" s="214"/>
      <c r="AE46" s="214"/>
      <c r="AF46" s="214"/>
      <c r="AG46" s="214"/>
      <c r="AH46" s="214"/>
      <c r="AI46" s="214"/>
      <c r="AJ46" s="214"/>
      <c r="AK46" s="214"/>
      <c r="AL46" s="214"/>
      <c r="AM46" s="214"/>
      <c r="AN46" s="162" t="s">
        <v>175</v>
      </c>
      <c r="AO46" s="174">
        <v>1</v>
      </c>
      <c r="AP46" s="174">
        <v>1</v>
      </c>
      <c r="AQ46" s="174">
        <v>1</v>
      </c>
      <c r="AR46" s="154" t="s">
        <v>311</v>
      </c>
      <c r="AS46" s="183" t="s">
        <v>312</v>
      </c>
      <c r="AT46" s="7" t="s">
        <v>313</v>
      </c>
    </row>
    <row r="47" spans="1:46" ht="122.25" customHeight="1" x14ac:dyDescent="0.2">
      <c r="A47" s="355"/>
      <c r="B47" s="362"/>
      <c r="C47" s="134" t="s">
        <v>135</v>
      </c>
      <c r="D47" s="215" t="s">
        <v>308</v>
      </c>
      <c r="E47" s="215"/>
      <c r="F47" s="214"/>
      <c r="G47" s="214"/>
      <c r="H47" s="214"/>
      <c r="I47" s="215"/>
      <c r="J47" s="214"/>
      <c r="K47" s="215"/>
      <c r="L47" s="214"/>
      <c r="M47" s="344" t="s">
        <v>314</v>
      </c>
      <c r="N47" s="349" t="s">
        <v>135</v>
      </c>
      <c r="O47" s="187" t="s">
        <v>315</v>
      </c>
      <c r="P47" s="214"/>
      <c r="Q47" s="30" t="s">
        <v>135</v>
      </c>
      <c r="R47" s="214"/>
      <c r="S47" s="214"/>
      <c r="T47" s="218" t="s">
        <v>135</v>
      </c>
      <c r="U47" s="214"/>
      <c r="V47" s="219" t="s">
        <v>135</v>
      </c>
      <c r="W47" s="214"/>
      <c r="X47" s="220" t="s">
        <v>135</v>
      </c>
      <c r="Y47" s="214"/>
      <c r="Z47" s="221" t="s">
        <v>135</v>
      </c>
      <c r="AA47" s="214"/>
      <c r="AB47" s="214"/>
      <c r="AC47" s="220"/>
      <c r="AD47" s="214"/>
      <c r="AE47" s="214"/>
      <c r="AF47" s="214"/>
      <c r="AG47" s="214"/>
      <c r="AH47" s="214"/>
      <c r="AI47" s="214"/>
      <c r="AJ47" s="214"/>
      <c r="AK47" s="214"/>
      <c r="AL47" s="214"/>
      <c r="AM47" s="214"/>
      <c r="AN47" s="162" t="s">
        <v>175</v>
      </c>
      <c r="AO47" s="229">
        <v>1</v>
      </c>
      <c r="AP47" s="229">
        <v>1</v>
      </c>
      <c r="AQ47" s="229">
        <v>0</v>
      </c>
      <c r="AR47" s="154" t="s">
        <v>311</v>
      </c>
      <c r="AS47" s="183" t="s">
        <v>316</v>
      </c>
      <c r="AT47" s="33" t="s">
        <v>317</v>
      </c>
    </row>
    <row r="48" spans="1:46" ht="169.5" customHeight="1" x14ac:dyDescent="0.2">
      <c r="A48" s="355"/>
      <c r="B48" s="362"/>
      <c r="C48" s="134" t="s">
        <v>135</v>
      </c>
      <c r="D48" s="215" t="s">
        <v>308</v>
      </c>
      <c r="E48" s="215"/>
      <c r="F48" s="214"/>
      <c r="G48" s="214"/>
      <c r="H48" s="214"/>
      <c r="I48" s="215"/>
      <c r="J48" s="214"/>
      <c r="K48" s="215"/>
      <c r="L48" s="214"/>
      <c r="M48" s="348"/>
      <c r="N48" s="350"/>
      <c r="O48" s="187" t="s">
        <v>318</v>
      </c>
      <c r="P48" s="214"/>
      <c r="Q48" s="30" t="s">
        <v>135</v>
      </c>
      <c r="R48" s="214"/>
      <c r="S48" s="214"/>
      <c r="T48" s="218" t="s">
        <v>135</v>
      </c>
      <c r="U48" s="214"/>
      <c r="V48" s="219" t="s">
        <v>135</v>
      </c>
      <c r="W48" s="214"/>
      <c r="X48" s="220" t="s">
        <v>135</v>
      </c>
      <c r="Y48" s="214"/>
      <c r="Z48" s="221" t="s">
        <v>135</v>
      </c>
      <c r="AA48" s="214"/>
      <c r="AB48" s="214"/>
      <c r="AC48" s="220"/>
      <c r="AD48" s="202"/>
      <c r="AE48" s="202"/>
      <c r="AF48" s="202"/>
      <c r="AG48" s="202"/>
      <c r="AH48" s="202"/>
      <c r="AI48" s="202"/>
      <c r="AJ48" s="202"/>
      <c r="AK48" s="202"/>
      <c r="AL48" s="202"/>
      <c r="AM48" s="202"/>
      <c r="AN48" s="162" t="s">
        <v>175</v>
      </c>
      <c r="AO48" s="188">
        <v>0.33</v>
      </c>
      <c r="AP48" s="188">
        <v>0.33</v>
      </c>
      <c r="AQ48" s="188">
        <v>0.34</v>
      </c>
      <c r="AR48" s="154" t="s">
        <v>319</v>
      </c>
      <c r="AS48" s="183" t="s">
        <v>320</v>
      </c>
      <c r="AT48" s="33" t="s">
        <v>321</v>
      </c>
    </row>
    <row r="49" spans="1:46" ht="133.5" customHeight="1" x14ac:dyDescent="0.2">
      <c r="A49" s="355"/>
      <c r="B49" s="362"/>
      <c r="C49" s="134" t="s">
        <v>135</v>
      </c>
      <c r="D49" s="215" t="s">
        <v>308</v>
      </c>
      <c r="E49" s="215"/>
      <c r="F49" s="215"/>
      <c r="G49" s="214"/>
      <c r="H49" s="214"/>
      <c r="I49" s="215"/>
      <c r="J49" s="214"/>
      <c r="K49" s="215"/>
      <c r="L49" s="214"/>
      <c r="M49" s="348"/>
      <c r="N49" s="350"/>
      <c r="O49" s="187" t="s">
        <v>322</v>
      </c>
      <c r="P49" s="214"/>
      <c r="Q49" s="30" t="s">
        <v>135</v>
      </c>
      <c r="R49" s="214"/>
      <c r="S49" s="214"/>
      <c r="T49" s="218" t="s">
        <v>135</v>
      </c>
      <c r="U49" s="214"/>
      <c r="V49" s="219" t="s">
        <v>135</v>
      </c>
      <c r="W49" s="214"/>
      <c r="X49" s="220" t="s">
        <v>135</v>
      </c>
      <c r="Y49" s="214"/>
      <c r="Z49" s="221" t="s">
        <v>135</v>
      </c>
      <c r="AA49" s="214"/>
      <c r="AB49" s="214"/>
      <c r="AC49" s="220"/>
      <c r="AD49" s="202"/>
      <c r="AE49" s="202"/>
      <c r="AF49" s="202"/>
      <c r="AG49" s="202"/>
      <c r="AH49" s="202"/>
      <c r="AI49" s="202"/>
      <c r="AJ49" s="202"/>
      <c r="AK49" s="202"/>
      <c r="AL49" s="202"/>
      <c r="AM49" s="202"/>
      <c r="AN49" s="162" t="s">
        <v>175</v>
      </c>
      <c r="AO49" s="188">
        <v>0.33</v>
      </c>
      <c r="AP49" s="188">
        <v>0.33</v>
      </c>
      <c r="AQ49" s="188">
        <v>0.34</v>
      </c>
      <c r="AR49" s="230" t="s">
        <v>323</v>
      </c>
      <c r="AS49" s="231" t="s">
        <v>324</v>
      </c>
      <c r="AT49" s="33" t="s">
        <v>325</v>
      </c>
    </row>
    <row r="50" spans="1:46" ht="148.5" customHeight="1" x14ac:dyDescent="0.2">
      <c r="A50" s="355"/>
      <c r="B50" s="362"/>
      <c r="C50" s="134" t="s">
        <v>135</v>
      </c>
      <c r="D50" s="215" t="s">
        <v>308</v>
      </c>
      <c r="E50" s="215"/>
      <c r="F50" s="215"/>
      <c r="G50" s="214"/>
      <c r="H50" s="214"/>
      <c r="I50" s="215"/>
      <c r="J50" s="214"/>
      <c r="K50" s="215"/>
      <c r="L50" s="214"/>
      <c r="M50" s="345"/>
      <c r="N50" s="351"/>
      <c r="O50" s="187" t="s">
        <v>326</v>
      </c>
      <c r="P50" s="214"/>
      <c r="Q50" s="30" t="s">
        <v>135</v>
      </c>
      <c r="R50" s="214"/>
      <c r="S50" s="214"/>
      <c r="T50" s="218" t="s">
        <v>135</v>
      </c>
      <c r="U50" s="214"/>
      <c r="V50" s="219" t="s">
        <v>135</v>
      </c>
      <c r="W50" s="214"/>
      <c r="X50" s="220" t="s">
        <v>135</v>
      </c>
      <c r="Y50" s="214"/>
      <c r="Z50" s="221" t="s">
        <v>135</v>
      </c>
      <c r="AA50" s="214"/>
      <c r="AB50" s="214"/>
      <c r="AC50" s="220"/>
      <c r="AD50" s="202"/>
      <c r="AE50" s="202"/>
      <c r="AF50" s="202"/>
      <c r="AG50" s="202"/>
      <c r="AH50" s="202"/>
      <c r="AI50" s="202"/>
      <c r="AJ50" s="202"/>
      <c r="AK50" s="202"/>
      <c r="AL50" s="202"/>
      <c r="AM50" s="202"/>
      <c r="AN50" s="162" t="s">
        <v>175</v>
      </c>
      <c r="AO50" s="174">
        <v>1</v>
      </c>
      <c r="AP50" s="174">
        <v>1</v>
      </c>
      <c r="AQ50" s="174">
        <v>0</v>
      </c>
      <c r="AR50" s="154" t="s">
        <v>323</v>
      </c>
      <c r="AS50" s="183" t="s">
        <v>324</v>
      </c>
      <c r="AT50" s="33" t="s">
        <v>327</v>
      </c>
    </row>
    <row r="51" spans="1:46" ht="240" customHeight="1" x14ac:dyDescent="0.2">
      <c r="A51" s="48">
        <v>20</v>
      </c>
      <c r="B51" s="154" t="s">
        <v>42</v>
      </c>
      <c r="C51" s="134" t="s">
        <v>135</v>
      </c>
      <c r="D51" s="215" t="s">
        <v>308</v>
      </c>
      <c r="E51" s="214"/>
      <c r="F51" s="214"/>
      <c r="G51" s="214"/>
      <c r="H51" s="214"/>
      <c r="I51" s="214"/>
      <c r="J51" s="215"/>
      <c r="K51" s="214"/>
      <c r="L51" s="214"/>
      <c r="M51" s="159" t="s">
        <v>328</v>
      </c>
      <c r="N51" s="215" t="s">
        <v>135</v>
      </c>
      <c r="O51" s="177" t="s">
        <v>329</v>
      </c>
      <c r="P51" s="214"/>
      <c r="Q51" s="30" t="s">
        <v>135</v>
      </c>
      <c r="R51" s="214"/>
      <c r="S51" s="214"/>
      <c r="T51" s="218" t="s">
        <v>135</v>
      </c>
      <c r="U51" s="214"/>
      <c r="V51" s="219" t="s">
        <v>135</v>
      </c>
      <c r="W51" s="214"/>
      <c r="X51" s="220" t="s">
        <v>135</v>
      </c>
      <c r="Y51" s="214"/>
      <c r="Z51" s="221" t="s">
        <v>135</v>
      </c>
      <c r="AA51" s="214"/>
      <c r="AB51" s="214"/>
      <c r="AC51" s="220"/>
      <c r="AD51" s="214"/>
      <c r="AE51" s="214"/>
      <c r="AF51" s="214"/>
      <c r="AG51" s="214"/>
      <c r="AH51" s="214"/>
      <c r="AI51" s="214"/>
      <c r="AJ51" s="214"/>
      <c r="AK51" s="214"/>
      <c r="AL51" s="214"/>
      <c r="AM51" s="214"/>
      <c r="AN51" s="162" t="s">
        <v>175</v>
      </c>
      <c r="AO51" s="174">
        <v>1</v>
      </c>
      <c r="AP51" s="174">
        <v>0</v>
      </c>
      <c r="AQ51" s="174">
        <v>1</v>
      </c>
      <c r="AR51" s="154" t="s">
        <v>319</v>
      </c>
      <c r="AS51" s="183" t="s">
        <v>330</v>
      </c>
      <c r="AT51" s="252" t="s">
        <v>331</v>
      </c>
    </row>
    <row r="52" spans="1:46" ht="165.75" customHeight="1" x14ac:dyDescent="0.2">
      <c r="A52" s="355">
        <v>21</v>
      </c>
      <c r="B52" s="362" t="s">
        <v>43</v>
      </c>
      <c r="C52" s="134" t="s">
        <v>135</v>
      </c>
      <c r="D52" s="214"/>
      <c r="E52" s="214"/>
      <c r="F52" s="214"/>
      <c r="G52" s="214"/>
      <c r="H52" s="214"/>
      <c r="I52" s="214"/>
      <c r="J52" s="215"/>
      <c r="K52" s="215" t="s">
        <v>332</v>
      </c>
      <c r="L52" s="214" t="s">
        <v>135</v>
      </c>
      <c r="M52" s="186" t="s">
        <v>333</v>
      </c>
      <c r="N52" s="215" t="s">
        <v>135</v>
      </c>
      <c r="O52" s="187" t="s">
        <v>334</v>
      </c>
      <c r="P52" s="214"/>
      <c r="Q52" s="30" t="s">
        <v>135</v>
      </c>
      <c r="R52" s="214"/>
      <c r="S52" s="214"/>
      <c r="T52" s="218" t="s">
        <v>135</v>
      </c>
      <c r="U52" s="214"/>
      <c r="V52" s="219" t="s">
        <v>135</v>
      </c>
      <c r="W52" s="214"/>
      <c r="X52" s="220" t="s">
        <v>135</v>
      </c>
      <c r="Y52" s="214"/>
      <c r="Z52" s="221" t="s">
        <v>135</v>
      </c>
      <c r="AA52" s="214"/>
      <c r="AB52" s="214"/>
      <c r="AC52" s="220"/>
      <c r="AD52" s="214"/>
      <c r="AE52" s="214"/>
      <c r="AF52" s="214"/>
      <c r="AG52" s="214"/>
      <c r="AH52" s="214"/>
      <c r="AI52" s="214"/>
      <c r="AJ52" s="214"/>
      <c r="AK52" s="214"/>
      <c r="AL52" s="214"/>
      <c r="AM52" s="214"/>
      <c r="AN52" s="162" t="s">
        <v>175</v>
      </c>
      <c r="AO52" s="174">
        <v>4</v>
      </c>
      <c r="AP52" s="174">
        <v>4</v>
      </c>
      <c r="AQ52" s="174">
        <v>4</v>
      </c>
      <c r="AR52" s="154" t="s">
        <v>335</v>
      </c>
      <c r="AS52" s="232" t="s">
        <v>336</v>
      </c>
      <c r="AT52" s="41" t="s">
        <v>337</v>
      </c>
    </row>
    <row r="53" spans="1:46" ht="163.5" customHeight="1" x14ac:dyDescent="0.2">
      <c r="A53" s="355"/>
      <c r="B53" s="362"/>
      <c r="C53" s="48" t="s">
        <v>135</v>
      </c>
      <c r="D53" s="48"/>
      <c r="E53" s="48"/>
      <c r="F53" s="48"/>
      <c r="G53" s="48"/>
      <c r="H53" s="48"/>
      <c r="I53" s="48"/>
      <c r="J53" s="134"/>
      <c r="K53" s="215" t="s">
        <v>332</v>
      </c>
      <c r="L53" s="48"/>
      <c r="M53" s="159" t="s">
        <v>338</v>
      </c>
      <c r="N53" s="48" t="s">
        <v>135</v>
      </c>
      <c r="O53" s="187" t="s">
        <v>339</v>
      </c>
      <c r="P53" s="214"/>
      <c r="Q53" s="30" t="s">
        <v>135</v>
      </c>
      <c r="R53" s="214"/>
      <c r="S53" s="214"/>
      <c r="T53" s="218" t="s">
        <v>135</v>
      </c>
      <c r="U53" s="214"/>
      <c r="V53" s="219" t="s">
        <v>135</v>
      </c>
      <c r="W53" s="214"/>
      <c r="X53" s="220" t="s">
        <v>135</v>
      </c>
      <c r="Y53" s="214"/>
      <c r="Z53" s="221" t="s">
        <v>135</v>
      </c>
      <c r="AA53" s="214"/>
      <c r="AB53" s="214"/>
      <c r="AC53" s="220"/>
      <c r="AD53" s="214"/>
      <c r="AE53" s="214"/>
      <c r="AF53" s="214"/>
      <c r="AG53" s="214"/>
      <c r="AH53" s="214"/>
      <c r="AI53" s="214"/>
      <c r="AJ53" s="214"/>
      <c r="AK53" s="214"/>
      <c r="AL53" s="214"/>
      <c r="AM53" s="214"/>
      <c r="AN53" s="162" t="s">
        <v>175</v>
      </c>
      <c r="AO53" s="174">
        <v>4</v>
      </c>
      <c r="AP53" s="174">
        <v>4</v>
      </c>
      <c r="AQ53" s="174">
        <v>4</v>
      </c>
      <c r="AR53" s="154" t="s">
        <v>340</v>
      </c>
      <c r="AS53" s="232" t="s">
        <v>341</v>
      </c>
      <c r="AT53" s="33" t="s">
        <v>342</v>
      </c>
    </row>
    <row r="54" spans="1:46" ht="154.5" customHeight="1" x14ac:dyDescent="0.2">
      <c r="A54" s="48">
        <v>22</v>
      </c>
      <c r="B54" s="154" t="s">
        <v>44</v>
      </c>
      <c r="C54" s="48" t="s">
        <v>135</v>
      </c>
      <c r="D54" s="48"/>
      <c r="E54" s="48"/>
      <c r="F54" s="134" t="s">
        <v>343</v>
      </c>
      <c r="G54" s="48"/>
      <c r="H54" s="48"/>
      <c r="I54" s="48"/>
      <c r="J54" s="48"/>
      <c r="K54" s="48"/>
      <c r="L54" s="134"/>
      <c r="M54" s="159" t="s">
        <v>344</v>
      </c>
      <c r="N54" s="48" t="s">
        <v>135</v>
      </c>
      <c r="O54" s="187" t="s">
        <v>345</v>
      </c>
      <c r="P54" s="214"/>
      <c r="Q54" s="30" t="s">
        <v>135</v>
      </c>
      <c r="R54" s="214"/>
      <c r="S54" s="214"/>
      <c r="T54" s="218" t="s">
        <v>135</v>
      </c>
      <c r="U54" s="214"/>
      <c r="V54" s="219" t="s">
        <v>135</v>
      </c>
      <c r="W54" s="214"/>
      <c r="X54" s="220" t="s">
        <v>135</v>
      </c>
      <c r="Y54" s="214"/>
      <c r="Z54" s="221" t="s">
        <v>135</v>
      </c>
      <c r="AA54" s="214"/>
      <c r="AB54" s="214"/>
      <c r="AC54" s="220"/>
      <c r="AD54" s="214"/>
      <c r="AE54" s="214"/>
      <c r="AF54" s="214"/>
      <c r="AG54" s="214"/>
      <c r="AH54" s="214"/>
      <c r="AI54" s="214"/>
      <c r="AJ54" s="214"/>
      <c r="AK54" s="214"/>
      <c r="AL54" s="214"/>
      <c r="AM54" s="214"/>
      <c r="AN54" s="162" t="s">
        <v>175</v>
      </c>
      <c r="AO54" s="174">
        <v>4</v>
      </c>
      <c r="AP54" s="174">
        <v>4</v>
      </c>
      <c r="AQ54" s="174">
        <v>4</v>
      </c>
      <c r="AR54" s="154" t="s">
        <v>346</v>
      </c>
      <c r="AS54" s="183" t="s">
        <v>347</v>
      </c>
      <c r="AT54" s="33" t="s">
        <v>348</v>
      </c>
    </row>
    <row r="55" spans="1:46" ht="192.75" customHeight="1" x14ac:dyDescent="0.2">
      <c r="A55" s="48">
        <v>23</v>
      </c>
      <c r="B55" s="154" t="s">
        <v>45</v>
      </c>
      <c r="C55" s="48" t="s">
        <v>135</v>
      </c>
      <c r="D55" s="48"/>
      <c r="E55" s="48"/>
      <c r="F55" s="134" t="s">
        <v>343</v>
      </c>
      <c r="G55" s="48"/>
      <c r="H55" s="48"/>
      <c r="I55" s="48"/>
      <c r="J55" s="48"/>
      <c r="K55" s="48"/>
      <c r="L55" s="134"/>
      <c r="M55" s="159" t="s">
        <v>349</v>
      </c>
      <c r="N55" s="48" t="s">
        <v>135</v>
      </c>
      <c r="O55" s="187" t="s">
        <v>350</v>
      </c>
      <c r="P55" s="214"/>
      <c r="Q55" s="30" t="s">
        <v>135</v>
      </c>
      <c r="R55" s="214"/>
      <c r="S55" s="214"/>
      <c r="T55" s="218" t="s">
        <v>135</v>
      </c>
      <c r="U55" s="214"/>
      <c r="V55" s="219" t="s">
        <v>135</v>
      </c>
      <c r="W55" s="214"/>
      <c r="X55" s="220" t="s">
        <v>135</v>
      </c>
      <c r="Y55" s="214"/>
      <c r="Z55" s="221" t="s">
        <v>135</v>
      </c>
      <c r="AA55" s="214"/>
      <c r="AB55" s="214"/>
      <c r="AC55" s="220"/>
      <c r="AD55" s="214"/>
      <c r="AE55" s="214"/>
      <c r="AF55" s="214"/>
      <c r="AG55" s="214"/>
      <c r="AH55" s="214"/>
      <c r="AI55" s="214"/>
      <c r="AJ55" s="214"/>
      <c r="AK55" s="214"/>
      <c r="AL55" s="214"/>
      <c r="AM55" s="214"/>
      <c r="AN55" s="162" t="s">
        <v>175</v>
      </c>
      <c r="AO55" s="174">
        <v>4</v>
      </c>
      <c r="AP55" s="174">
        <v>4</v>
      </c>
      <c r="AQ55" s="174">
        <v>4</v>
      </c>
      <c r="AR55" s="154" t="s">
        <v>351</v>
      </c>
      <c r="AS55" s="183" t="s">
        <v>352</v>
      </c>
      <c r="AT55" s="33" t="s">
        <v>353</v>
      </c>
    </row>
    <row r="56" spans="1:46" ht="154.5" customHeight="1" x14ac:dyDescent="0.2">
      <c r="A56" s="48">
        <v>24</v>
      </c>
      <c r="B56" s="154" t="s">
        <v>46</v>
      </c>
      <c r="C56" s="48" t="s">
        <v>135</v>
      </c>
      <c r="D56" s="48"/>
      <c r="E56" s="48"/>
      <c r="F56" s="48"/>
      <c r="G56" s="48"/>
      <c r="H56" s="48"/>
      <c r="I56" s="48"/>
      <c r="J56" s="103" t="s">
        <v>354</v>
      </c>
      <c r="K56" s="48"/>
      <c r="L56" s="134"/>
      <c r="M56" s="186" t="s">
        <v>355</v>
      </c>
      <c r="N56" s="48" t="s">
        <v>135</v>
      </c>
      <c r="O56" s="187" t="s">
        <v>356</v>
      </c>
      <c r="P56" s="214"/>
      <c r="Q56" s="30" t="s">
        <v>135</v>
      </c>
      <c r="R56" s="214"/>
      <c r="S56" s="214"/>
      <c r="T56" s="218" t="s">
        <v>135</v>
      </c>
      <c r="U56" s="214"/>
      <c r="V56" s="219" t="s">
        <v>135</v>
      </c>
      <c r="W56" s="214"/>
      <c r="X56" s="220" t="s">
        <v>135</v>
      </c>
      <c r="Y56" s="214"/>
      <c r="Z56" s="221" t="s">
        <v>135</v>
      </c>
      <c r="AA56" s="214"/>
      <c r="AB56" s="214"/>
      <c r="AC56" s="220"/>
      <c r="AD56" s="214"/>
      <c r="AE56" s="214"/>
      <c r="AF56" s="214"/>
      <c r="AG56" s="214"/>
      <c r="AH56" s="214"/>
      <c r="AI56" s="214"/>
      <c r="AJ56" s="214"/>
      <c r="AK56" s="214"/>
      <c r="AL56" s="214"/>
      <c r="AM56" s="214"/>
      <c r="AN56" s="162" t="s">
        <v>175</v>
      </c>
      <c r="AO56" s="233">
        <v>0.33</v>
      </c>
      <c r="AP56" s="233">
        <v>0.33</v>
      </c>
      <c r="AQ56" s="233">
        <v>0.34</v>
      </c>
      <c r="AR56" s="154" t="s">
        <v>357</v>
      </c>
      <c r="AS56" s="183" t="s">
        <v>358</v>
      </c>
      <c r="AT56" s="33" t="s">
        <v>359</v>
      </c>
    </row>
    <row r="57" spans="1:46" ht="154.5" customHeight="1" x14ac:dyDescent="0.2">
      <c r="A57" s="48">
        <v>25</v>
      </c>
      <c r="B57" s="154" t="s">
        <v>47</v>
      </c>
      <c r="C57" s="48" t="s">
        <v>135</v>
      </c>
      <c r="D57" s="48"/>
      <c r="E57" s="48"/>
      <c r="F57" s="48"/>
      <c r="G57" s="48"/>
      <c r="H57" s="48"/>
      <c r="I57" s="48"/>
      <c r="J57" s="134" t="s">
        <v>360</v>
      </c>
      <c r="K57" s="48"/>
      <c r="L57" s="134"/>
      <c r="M57" s="186" t="s">
        <v>361</v>
      </c>
      <c r="N57" s="48" t="s">
        <v>135</v>
      </c>
      <c r="O57" s="187" t="s">
        <v>362</v>
      </c>
      <c r="P57" s="214"/>
      <c r="Q57" s="30" t="s">
        <v>135</v>
      </c>
      <c r="R57" s="214"/>
      <c r="S57" s="214"/>
      <c r="T57" s="218" t="s">
        <v>135</v>
      </c>
      <c r="U57" s="214"/>
      <c r="V57" s="219" t="s">
        <v>135</v>
      </c>
      <c r="W57" s="214"/>
      <c r="X57" s="220" t="s">
        <v>135</v>
      </c>
      <c r="Y57" s="214"/>
      <c r="Z57" s="221" t="s">
        <v>135</v>
      </c>
      <c r="AA57" s="214"/>
      <c r="AB57" s="214"/>
      <c r="AC57" s="220"/>
      <c r="AD57" s="214"/>
      <c r="AE57" s="214"/>
      <c r="AF57" s="214"/>
      <c r="AG57" s="214"/>
      <c r="AH57" s="214"/>
      <c r="AI57" s="214"/>
      <c r="AJ57" s="214"/>
      <c r="AK57" s="214"/>
      <c r="AL57" s="214"/>
      <c r="AM57" s="214"/>
      <c r="AN57" s="162" t="s">
        <v>175</v>
      </c>
      <c r="AO57" s="188">
        <v>0.33</v>
      </c>
      <c r="AP57" s="188">
        <v>0.33</v>
      </c>
      <c r="AQ57" s="188">
        <v>0.34</v>
      </c>
      <c r="AR57" s="154" t="s">
        <v>363</v>
      </c>
      <c r="AS57" s="183" t="s">
        <v>364</v>
      </c>
      <c r="AT57" s="252" t="s">
        <v>365</v>
      </c>
    </row>
    <row r="58" spans="1:46" ht="154.5" customHeight="1" x14ac:dyDescent="0.2">
      <c r="A58" s="48">
        <v>26</v>
      </c>
      <c r="B58" s="154" t="s">
        <v>48</v>
      </c>
      <c r="C58" s="48" t="s">
        <v>135</v>
      </c>
      <c r="D58" s="48"/>
      <c r="E58" s="48"/>
      <c r="F58" s="48"/>
      <c r="G58" s="48"/>
      <c r="H58" s="48"/>
      <c r="I58" s="48"/>
      <c r="J58" s="215"/>
      <c r="K58" s="48"/>
      <c r="L58" s="134" t="s">
        <v>366</v>
      </c>
      <c r="M58" s="159" t="s">
        <v>367</v>
      </c>
      <c r="N58" s="48" t="s">
        <v>135</v>
      </c>
      <c r="O58" s="187" t="s">
        <v>368</v>
      </c>
      <c r="P58" s="214"/>
      <c r="Q58" s="30" t="s">
        <v>135</v>
      </c>
      <c r="R58" s="214"/>
      <c r="S58" s="214"/>
      <c r="T58" s="218" t="s">
        <v>135</v>
      </c>
      <c r="U58" s="214"/>
      <c r="V58" s="219" t="s">
        <v>135</v>
      </c>
      <c r="W58" s="214"/>
      <c r="X58" s="220" t="s">
        <v>135</v>
      </c>
      <c r="Y58" s="214"/>
      <c r="Z58" s="221" t="s">
        <v>135</v>
      </c>
      <c r="AA58" s="214"/>
      <c r="AB58" s="214"/>
      <c r="AC58" s="220"/>
      <c r="AD58" s="214"/>
      <c r="AE58" s="214"/>
      <c r="AF58" s="214"/>
      <c r="AG58" s="214"/>
      <c r="AH58" s="214"/>
      <c r="AI58" s="214"/>
      <c r="AJ58" s="214"/>
      <c r="AK58" s="214"/>
      <c r="AL58" s="214"/>
      <c r="AM58" s="214"/>
      <c r="AN58" s="162" t="s">
        <v>175</v>
      </c>
      <c r="AO58" s="188">
        <v>0.33</v>
      </c>
      <c r="AP58" s="188">
        <v>0.33</v>
      </c>
      <c r="AQ58" s="188">
        <v>0.34</v>
      </c>
      <c r="AR58" s="154" t="s">
        <v>369</v>
      </c>
      <c r="AS58" s="183" t="s">
        <v>370</v>
      </c>
      <c r="AT58" s="252" t="s">
        <v>371</v>
      </c>
    </row>
    <row r="59" spans="1:46" ht="13.5" thickBot="1" x14ac:dyDescent="0.25">
      <c r="C59" s="23"/>
      <c r="AN59" s="12"/>
      <c r="AO59" s="12"/>
      <c r="AP59" s="12"/>
      <c r="AQ59" s="12"/>
      <c r="AR59" s="12"/>
      <c r="AS59" s="12"/>
    </row>
    <row r="60" spans="1:46" ht="30.75" customHeight="1" thickBot="1" x14ac:dyDescent="0.25">
      <c r="B60" s="330" t="s">
        <v>372</v>
      </c>
      <c r="C60" s="331"/>
      <c r="D60" s="332" t="s">
        <v>373</v>
      </c>
      <c r="E60" s="332"/>
      <c r="F60" s="332"/>
      <c r="G60" s="332"/>
      <c r="H60" s="332"/>
      <c r="I60" s="332"/>
      <c r="J60" s="332"/>
      <c r="K60" s="332"/>
      <c r="L60" s="332"/>
      <c r="M60" s="332"/>
      <c r="N60" s="333"/>
    </row>
    <row r="61" spans="1:46" ht="13.5" thickBot="1" x14ac:dyDescent="0.25">
      <c r="B61" s="34" t="s">
        <v>133</v>
      </c>
      <c r="C61" s="35" t="s">
        <v>134</v>
      </c>
      <c r="D61" s="334"/>
      <c r="E61" s="335"/>
      <c r="F61" s="335"/>
      <c r="G61" s="335"/>
      <c r="H61" s="335"/>
      <c r="I61" s="335"/>
      <c r="J61" s="335"/>
      <c r="K61" s="335"/>
      <c r="L61" s="335"/>
      <c r="M61" s="335"/>
      <c r="N61" s="336"/>
    </row>
    <row r="62" spans="1:46" ht="39" customHeight="1" thickBot="1" x14ac:dyDescent="0.25">
      <c r="B62" s="36" t="s">
        <v>135</v>
      </c>
      <c r="C62" s="37"/>
      <c r="D62" s="324" t="s">
        <v>374</v>
      </c>
      <c r="E62" s="325"/>
      <c r="F62" s="325"/>
      <c r="G62" s="325"/>
      <c r="H62" s="325"/>
      <c r="I62" s="325"/>
      <c r="J62" s="325"/>
      <c r="K62" s="325"/>
      <c r="L62" s="325"/>
      <c r="M62" s="325"/>
      <c r="N62" s="326"/>
    </row>
  </sheetData>
  <autoFilter ref="P16:AM58" xr:uid="{00000000-0001-0000-0100-000000000000}"/>
  <mergeCells count="90">
    <mergeCell ref="AO12:AS12"/>
    <mergeCell ref="AO13:AQ13"/>
    <mergeCell ref="AO14:AO16"/>
    <mergeCell ref="AP14:AP16"/>
    <mergeCell ref="AQ14:AQ16"/>
    <mergeCell ref="AR13:AR16"/>
    <mergeCell ref="AS13:AS16"/>
    <mergeCell ref="AO28:AO29"/>
    <mergeCell ref="AP28:AP29"/>
    <mergeCell ref="AQ28:AQ29"/>
    <mergeCell ref="AR28:AR29"/>
    <mergeCell ref="AS28:AS29"/>
    <mergeCell ref="AO26:AO27"/>
    <mergeCell ref="AP26:AP27"/>
    <mergeCell ref="AQ26:AQ27"/>
    <mergeCell ref="AR26:AR27"/>
    <mergeCell ref="AS26:AS27"/>
    <mergeCell ref="A46:A50"/>
    <mergeCell ref="B46:B50"/>
    <mergeCell ref="A52:A53"/>
    <mergeCell ref="B52:B53"/>
    <mergeCell ref="A41:A42"/>
    <mergeCell ref="B41:B42"/>
    <mergeCell ref="A44:A45"/>
    <mergeCell ref="B44:B45"/>
    <mergeCell ref="A37:A38"/>
    <mergeCell ref="B37:B38"/>
    <mergeCell ref="A39:A40"/>
    <mergeCell ref="B39:B40"/>
    <mergeCell ref="A32:A33"/>
    <mergeCell ref="B32:B33"/>
    <mergeCell ref="A34:A35"/>
    <mergeCell ref="B34:B35"/>
    <mergeCell ref="A28:A29"/>
    <mergeCell ref="B28:B29"/>
    <mergeCell ref="A30:A31"/>
    <mergeCell ref="B30:B31"/>
    <mergeCell ref="A22:A23"/>
    <mergeCell ref="B22:B23"/>
    <mergeCell ref="A24:A25"/>
    <mergeCell ref="B24:B25"/>
    <mergeCell ref="A26:A27"/>
    <mergeCell ref="B26:B27"/>
    <mergeCell ref="H10:K10"/>
    <mergeCell ref="L10:N10"/>
    <mergeCell ref="A1:B1"/>
    <mergeCell ref="C1:AN1"/>
    <mergeCell ref="A2:G2"/>
    <mergeCell ref="A3:G3"/>
    <mergeCell ref="A4:G4"/>
    <mergeCell ref="A5:G5"/>
    <mergeCell ref="A6:AN6"/>
    <mergeCell ref="C8:D8"/>
    <mergeCell ref="H8:N8"/>
    <mergeCell ref="H9:K9"/>
    <mergeCell ref="L9:N9"/>
    <mergeCell ref="A12:AA12"/>
    <mergeCell ref="AB12:AN12"/>
    <mergeCell ref="AT12:AT16"/>
    <mergeCell ref="A13:A16"/>
    <mergeCell ref="B13:B16"/>
    <mergeCell ref="C13:C16"/>
    <mergeCell ref="D13:L13"/>
    <mergeCell ref="N13:N16"/>
    <mergeCell ref="O13:O16"/>
    <mergeCell ref="P13:R15"/>
    <mergeCell ref="AG13:AI15"/>
    <mergeCell ref="AJ13:AK15"/>
    <mergeCell ref="AL13:AM15"/>
    <mergeCell ref="AN13:AN16"/>
    <mergeCell ref="D14:I15"/>
    <mergeCell ref="J14:J16"/>
    <mergeCell ref="B60:C60"/>
    <mergeCell ref="D60:N61"/>
    <mergeCell ref="K14:K16"/>
    <mergeCell ref="L14:L16"/>
    <mergeCell ref="M14:M16"/>
    <mergeCell ref="C22:C23"/>
    <mergeCell ref="C24:C25"/>
    <mergeCell ref="M24:M25"/>
    <mergeCell ref="M34:M35"/>
    <mergeCell ref="M47:M50"/>
    <mergeCell ref="N47:N50"/>
    <mergeCell ref="D62:N62"/>
    <mergeCell ref="X13:Y15"/>
    <mergeCell ref="Z13:AA15"/>
    <mergeCell ref="AB13:AC15"/>
    <mergeCell ref="AD13:AF15"/>
    <mergeCell ref="S13:U15"/>
    <mergeCell ref="V13:W15"/>
  </mergeCells>
  <pageMargins left="0.7" right="0.7" top="0.75" bottom="0.75" header="0.3" footer="0.3"/>
  <pageSetup paperSize="9" scale="1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8"/>
  <sheetViews>
    <sheetView showGridLines="0" view="pageBreakPreview" topLeftCell="R8" zoomScale="90" zoomScaleNormal="100" zoomScaleSheetLayoutView="90" workbookViewId="0">
      <selection activeCell="N24" sqref="N24"/>
    </sheetView>
  </sheetViews>
  <sheetFormatPr baseColWidth="10" defaultColWidth="11.42578125" defaultRowHeight="12.75" x14ac:dyDescent="0.2"/>
  <cols>
    <col min="1" max="2" width="11.42578125" style="20"/>
    <col min="3" max="3" width="16.28515625" style="20" customWidth="1"/>
    <col min="4" max="4" width="11.7109375" style="20" customWidth="1"/>
    <col min="5" max="5" width="37.85546875" style="20" customWidth="1"/>
    <col min="6" max="6" width="27.42578125" style="20" customWidth="1"/>
    <col min="7" max="7" width="19" style="20" customWidth="1"/>
    <col min="8" max="8" width="10.5703125" style="20" customWidth="1"/>
    <col min="9" max="9" width="16.42578125" style="20" customWidth="1"/>
    <col min="10" max="10" width="15.7109375" style="20" customWidth="1"/>
    <col min="11" max="11" width="19.28515625" style="20" customWidth="1"/>
    <col min="12" max="12" width="18.5703125" style="20" customWidth="1"/>
    <col min="13" max="15" width="15.7109375" style="20" customWidth="1"/>
    <col min="16" max="16" width="13.85546875" style="20" customWidth="1"/>
    <col min="17" max="17" width="11.42578125" style="19"/>
    <col min="18" max="18" width="14" style="19" customWidth="1"/>
    <col min="19" max="19" width="12.28515625" style="10" customWidth="1"/>
    <col min="20" max="20" width="27.7109375" style="19" customWidth="1"/>
    <col min="21" max="21" width="24.28515625" style="19" customWidth="1"/>
    <col min="22" max="22" width="32.85546875" style="19" customWidth="1"/>
    <col min="23" max="23" width="45.28515625" style="19" customWidth="1"/>
    <col min="24" max="24" width="29.7109375" style="19" customWidth="1"/>
    <col min="25" max="16384" width="11.42578125" style="19"/>
  </cols>
  <sheetData>
    <row r="1" spans="1:23" ht="27" customHeight="1" x14ac:dyDescent="0.2">
      <c r="A1" s="382" t="s">
        <v>375</v>
      </c>
      <c r="B1" s="378" t="s">
        <v>376</v>
      </c>
      <c r="C1" s="378"/>
      <c r="D1" s="378"/>
      <c r="E1" s="378"/>
      <c r="F1" s="378"/>
      <c r="G1" s="378"/>
      <c r="H1" s="378"/>
      <c r="I1" s="378"/>
      <c r="J1" s="378"/>
      <c r="K1" s="378"/>
      <c r="L1" s="378"/>
      <c r="M1" s="378"/>
      <c r="N1" s="378"/>
      <c r="O1" s="378"/>
      <c r="P1" s="378"/>
      <c r="Q1" s="378"/>
      <c r="R1" s="378"/>
      <c r="S1" s="378"/>
      <c r="T1" s="378"/>
      <c r="U1" s="378"/>
      <c r="V1" s="378"/>
      <c r="W1" s="378"/>
    </row>
    <row r="2" spans="1:23" ht="27" customHeight="1" x14ac:dyDescent="0.2">
      <c r="A2" s="383"/>
      <c r="B2" s="379" t="s">
        <v>377</v>
      </c>
      <c r="C2" s="379"/>
      <c r="D2" s="379"/>
      <c r="E2" s="379"/>
      <c r="F2" s="379"/>
      <c r="G2" s="379"/>
      <c r="H2" s="379"/>
      <c r="I2" s="379"/>
      <c r="J2" s="379"/>
      <c r="K2" s="379"/>
      <c r="L2" s="379"/>
      <c r="M2" s="379"/>
      <c r="N2" s="379"/>
      <c r="O2" s="379"/>
      <c r="P2" s="379"/>
      <c r="Q2" s="379"/>
      <c r="R2" s="379"/>
      <c r="S2" s="380"/>
      <c r="T2" s="380"/>
      <c r="U2" s="380"/>
      <c r="V2" s="380"/>
      <c r="W2" s="380"/>
    </row>
    <row r="3" spans="1:23" ht="13.5" customHeight="1" x14ac:dyDescent="0.2">
      <c r="A3" s="381" t="s">
        <v>378</v>
      </c>
      <c r="B3" s="381"/>
      <c r="C3" s="381"/>
      <c r="D3" s="381" t="s">
        <v>379</v>
      </c>
      <c r="E3" s="381"/>
      <c r="F3" s="381"/>
      <c r="G3" s="381"/>
      <c r="H3" s="381"/>
      <c r="I3" s="381"/>
      <c r="J3" s="381"/>
      <c r="K3" s="381" t="s">
        <v>380</v>
      </c>
      <c r="L3" s="381"/>
      <c r="M3" s="381"/>
      <c r="N3" s="381"/>
      <c r="O3" s="381"/>
      <c r="P3" s="381"/>
      <c r="Q3" s="381"/>
      <c r="R3" s="381"/>
      <c r="S3" s="377" t="s">
        <v>381</v>
      </c>
      <c r="T3" s="377"/>
      <c r="U3" s="377"/>
      <c r="V3" s="377"/>
      <c r="W3" s="384" t="s">
        <v>382</v>
      </c>
    </row>
    <row r="4" spans="1:23" ht="75.75" customHeight="1" x14ac:dyDescent="0.2">
      <c r="A4" s="256" t="s">
        <v>383</v>
      </c>
      <c r="B4" s="256" t="s">
        <v>384</v>
      </c>
      <c r="C4" s="254" t="s">
        <v>385</v>
      </c>
      <c r="D4" s="254" t="s">
        <v>386</v>
      </c>
      <c r="E4" s="254" t="s">
        <v>387</v>
      </c>
      <c r="F4" s="254" t="s">
        <v>388</v>
      </c>
      <c r="G4" s="381" t="s">
        <v>389</v>
      </c>
      <c r="H4" s="381"/>
      <c r="I4" s="254" t="s">
        <v>390</v>
      </c>
      <c r="J4" s="254" t="s">
        <v>391</v>
      </c>
      <c r="K4" s="254" t="s">
        <v>392</v>
      </c>
      <c r="L4" s="254" t="s">
        <v>68</v>
      </c>
      <c r="M4" s="254" t="s">
        <v>69</v>
      </c>
      <c r="N4" s="254" t="s">
        <v>70</v>
      </c>
      <c r="O4" s="254" t="s">
        <v>393</v>
      </c>
      <c r="P4" s="254" t="s">
        <v>394</v>
      </c>
      <c r="Q4" s="254" t="s">
        <v>395</v>
      </c>
      <c r="R4" s="254" t="s">
        <v>72</v>
      </c>
      <c r="S4" s="255" t="s">
        <v>73</v>
      </c>
      <c r="T4" s="255" t="s">
        <v>396</v>
      </c>
      <c r="U4" s="255" t="s">
        <v>397</v>
      </c>
      <c r="V4" s="255" t="s">
        <v>398</v>
      </c>
      <c r="W4" s="384"/>
    </row>
    <row r="5" spans="1:23" ht="236.25" customHeight="1" x14ac:dyDescent="0.2">
      <c r="A5" s="270" t="s">
        <v>399</v>
      </c>
      <c r="B5" s="271">
        <v>1552</v>
      </c>
      <c r="C5" s="272" t="s">
        <v>400</v>
      </c>
      <c r="D5" s="271" t="s">
        <v>401</v>
      </c>
      <c r="E5" s="271" t="s">
        <v>402</v>
      </c>
      <c r="F5" s="273" t="s">
        <v>403</v>
      </c>
      <c r="G5" s="388" t="s">
        <v>404</v>
      </c>
      <c r="H5" s="388"/>
      <c r="I5" s="271" t="s">
        <v>405</v>
      </c>
      <c r="J5" s="271" t="s">
        <v>406</v>
      </c>
      <c r="K5" s="271" t="s">
        <v>110</v>
      </c>
      <c r="L5" s="257">
        <v>0.15</v>
      </c>
      <c r="M5" s="257">
        <v>0.4</v>
      </c>
      <c r="N5" s="258">
        <v>0.45</v>
      </c>
      <c r="O5" s="271" t="s">
        <v>407</v>
      </c>
      <c r="P5" s="274">
        <v>44958</v>
      </c>
      <c r="Q5" s="274">
        <v>45260</v>
      </c>
      <c r="R5" s="275" t="s">
        <v>408</v>
      </c>
      <c r="S5" s="286">
        <v>0.15</v>
      </c>
      <c r="T5" s="277" t="s">
        <v>409</v>
      </c>
      <c r="U5" s="277" t="s">
        <v>410</v>
      </c>
      <c r="V5" s="277" t="s">
        <v>411</v>
      </c>
      <c r="W5" s="259" t="s">
        <v>412</v>
      </c>
    </row>
    <row r="6" spans="1:23" ht="160.5" customHeight="1" x14ac:dyDescent="0.2">
      <c r="A6" s="278" t="s">
        <v>399</v>
      </c>
      <c r="B6" s="279">
        <v>4786</v>
      </c>
      <c r="C6" s="279" t="s">
        <v>413</v>
      </c>
      <c r="D6" s="279" t="s">
        <v>401</v>
      </c>
      <c r="E6" s="279" t="s">
        <v>414</v>
      </c>
      <c r="F6" s="280" t="s">
        <v>415</v>
      </c>
      <c r="G6" s="385" t="s">
        <v>416</v>
      </c>
      <c r="H6" s="385"/>
      <c r="I6" s="271" t="s">
        <v>417</v>
      </c>
      <c r="J6" s="271" t="s">
        <v>418</v>
      </c>
      <c r="K6" s="279" t="s">
        <v>110</v>
      </c>
      <c r="L6" s="257">
        <v>0.4</v>
      </c>
      <c r="M6" s="257">
        <v>0.3</v>
      </c>
      <c r="N6" s="260">
        <v>0.3</v>
      </c>
      <c r="O6" s="279" t="s">
        <v>407</v>
      </c>
      <c r="P6" s="274">
        <v>44928</v>
      </c>
      <c r="Q6" s="275" t="s">
        <v>419</v>
      </c>
      <c r="R6" s="275" t="s">
        <v>420</v>
      </c>
      <c r="S6" s="286">
        <v>0.4</v>
      </c>
      <c r="T6" s="277" t="s">
        <v>421</v>
      </c>
      <c r="U6" s="277" t="s">
        <v>422</v>
      </c>
      <c r="V6" s="277" t="s">
        <v>423</v>
      </c>
      <c r="W6" s="261" t="s">
        <v>424</v>
      </c>
    </row>
    <row r="7" spans="1:23" ht="175.5" customHeight="1" x14ac:dyDescent="0.2">
      <c r="A7" s="281" t="s">
        <v>399</v>
      </c>
      <c r="B7" s="271">
        <v>4785</v>
      </c>
      <c r="C7" s="271" t="s">
        <v>425</v>
      </c>
      <c r="D7" s="271" t="s">
        <v>401</v>
      </c>
      <c r="E7" s="271" t="s">
        <v>414</v>
      </c>
      <c r="F7" s="271" t="s">
        <v>415</v>
      </c>
      <c r="G7" s="386" t="s">
        <v>416</v>
      </c>
      <c r="H7" s="387"/>
      <c r="I7" s="271" t="s">
        <v>417</v>
      </c>
      <c r="J7" s="271" t="s">
        <v>418</v>
      </c>
      <c r="K7" s="279" t="s">
        <v>110</v>
      </c>
      <c r="L7" s="257">
        <v>0.4</v>
      </c>
      <c r="M7" s="257">
        <v>0.3</v>
      </c>
      <c r="N7" s="260">
        <v>0.3</v>
      </c>
      <c r="O7" s="279" t="s">
        <v>407</v>
      </c>
      <c r="P7" s="274">
        <v>44928</v>
      </c>
      <c r="Q7" s="275" t="s">
        <v>419</v>
      </c>
      <c r="R7" s="275" t="s">
        <v>420</v>
      </c>
      <c r="S7" s="286">
        <v>0.4</v>
      </c>
      <c r="T7" s="277" t="s">
        <v>421</v>
      </c>
      <c r="U7" s="277" t="s">
        <v>422</v>
      </c>
      <c r="V7" s="277" t="s">
        <v>423</v>
      </c>
      <c r="W7" s="261" t="s">
        <v>424</v>
      </c>
    </row>
    <row r="8" spans="1:23" ht="219.75" customHeight="1" x14ac:dyDescent="0.2">
      <c r="A8" s="281" t="s">
        <v>399</v>
      </c>
      <c r="B8" s="271">
        <v>4787</v>
      </c>
      <c r="C8" s="271" t="s">
        <v>426</v>
      </c>
      <c r="D8" s="271" t="s">
        <v>401</v>
      </c>
      <c r="E8" s="271" t="s">
        <v>414</v>
      </c>
      <c r="F8" s="271" t="s">
        <v>415</v>
      </c>
      <c r="G8" s="386" t="s">
        <v>416</v>
      </c>
      <c r="H8" s="387"/>
      <c r="I8" s="271" t="s">
        <v>417</v>
      </c>
      <c r="J8" s="271" t="s">
        <v>418</v>
      </c>
      <c r="K8" s="279" t="s">
        <v>110</v>
      </c>
      <c r="L8" s="257">
        <v>0.4</v>
      </c>
      <c r="M8" s="257">
        <v>0.3</v>
      </c>
      <c r="N8" s="260">
        <v>0.3</v>
      </c>
      <c r="O8" s="279" t="s">
        <v>407</v>
      </c>
      <c r="P8" s="274">
        <v>44928</v>
      </c>
      <c r="Q8" s="275" t="s">
        <v>419</v>
      </c>
      <c r="R8" s="275" t="s">
        <v>420</v>
      </c>
      <c r="S8" s="286">
        <v>0.4</v>
      </c>
      <c r="T8" s="277" t="s">
        <v>421</v>
      </c>
      <c r="U8" s="277" t="s">
        <v>422</v>
      </c>
      <c r="V8" s="277" t="s">
        <v>423</v>
      </c>
      <c r="W8" s="261" t="s">
        <v>424</v>
      </c>
    </row>
    <row r="9" spans="1:23" ht="219.75" customHeight="1" x14ac:dyDescent="0.2">
      <c r="A9" s="281" t="s">
        <v>427</v>
      </c>
      <c r="B9" s="282" t="s">
        <v>428</v>
      </c>
      <c r="C9" s="271" t="s">
        <v>429</v>
      </c>
      <c r="D9" s="271" t="s">
        <v>430</v>
      </c>
      <c r="E9" s="271" t="s">
        <v>431</v>
      </c>
      <c r="F9" s="271" t="s">
        <v>432</v>
      </c>
      <c r="G9" s="385" t="s">
        <v>433</v>
      </c>
      <c r="H9" s="385"/>
      <c r="I9" s="271" t="s">
        <v>417</v>
      </c>
      <c r="J9" s="271" t="s">
        <v>418</v>
      </c>
      <c r="K9" s="279" t="s">
        <v>110</v>
      </c>
      <c r="L9" s="262">
        <v>0.4</v>
      </c>
      <c r="M9" s="262">
        <v>0.3</v>
      </c>
      <c r="N9" s="260">
        <v>0.3</v>
      </c>
      <c r="O9" s="279" t="s">
        <v>407</v>
      </c>
      <c r="P9" s="274">
        <v>44928</v>
      </c>
      <c r="Q9" s="275" t="s">
        <v>419</v>
      </c>
      <c r="R9" s="275" t="s">
        <v>420</v>
      </c>
      <c r="S9" s="286">
        <v>0.4</v>
      </c>
      <c r="T9" s="277" t="s">
        <v>421</v>
      </c>
      <c r="U9" s="277" t="s">
        <v>422</v>
      </c>
      <c r="V9" s="277" t="s">
        <v>423</v>
      </c>
      <c r="W9" s="261" t="s">
        <v>424</v>
      </c>
    </row>
    <row r="10" spans="1:23" ht="219.75" customHeight="1" x14ac:dyDescent="0.2">
      <c r="A10" s="281" t="s">
        <v>399</v>
      </c>
      <c r="B10" s="271">
        <v>16137</v>
      </c>
      <c r="C10" s="271" t="s">
        <v>434</v>
      </c>
      <c r="D10" s="271" t="s">
        <v>401</v>
      </c>
      <c r="E10" s="271" t="s">
        <v>431</v>
      </c>
      <c r="F10" s="271" t="s">
        <v>432</v>
      </c>
      <c r="G10" s="385" t="s">
        <v>433</v>
      </c>
      <c r="H10" s="385"/>
      <c r="I10" s="271" t="s">
        <v>417</v>
      </c>
      <c r="J10" s="271" t="s">
        <v>418</v>
      </c>
      <c r="K10" s="279" t="s">
        <v>110</v>
      </c>
      <c r="L10" s="262">
        <v>0.4</v>
      </c>
      <c r="M10" s="262">
        <v>0.3</v>
      </c>
      <c r="N10" s="260">
        <v>0.3</v>
      </c>
      <c r="O10" s="279" t="s">
        <v>407</v>
      </c>
      <c r="P10" s="274">
        <v>44928</v>
      </c>
      <c r="Q10" s="275" t="s">
        <v>419</v>
      </c>
      <c r="R10" s="275" t="s">
        <v>420</v>
      </c>
      <c r="S10" s="286">
        <v>0.4</v>
      </c>
      <c r="T10" s="277" t="s">
        <v>421</v>
      </c>
      <c r="U10" s="277" t="s">
        <v>422</v>
      </c>
      <c r="V10" s="277" t="s">
        <v>423</v>
      </c>
      <c r="W10" s="261" t="s">
        <v>435</v>
      </c>
    </row>
    <row r="11" spans="1:23" ht="219.75" customHeight="1" x14ac:dyDescent="0.2">
      <c r="A11" s="281" t="s">
        <v>399</v>
      </c>
      <c r="B11" s="271">
        <v>16131</v>
      </c>
      <c r="C11" s="271" t="s">
        <v>436</v>
      </c>
      <c r="D11" s="271" t="s">
        <v>401</v>
      </c>
      <c r="E11" s="271" t="s">
        <v>431</v>
      </c>
      <c r="F11" s="271" t="s">
        <v>432</v>
      </c>
      <c r="G11" s="385" t="s">
        <v>433</v>
      </c>
      <c r="H11" s="385"/>
      <c r="I11" s="271" t="s">
        <v>417</v>
      </c>
      <c r="J11" s="271" t="s">
        <v>418</v>
      </c>
      <c r="K11" s="279" t="s">
        <v>110</v>
      </c>
      <c r="L11" s="262">
        <v>0.4</v>
      </c>
      <c r="M11" s="262">
        <v>0.3</v>
      </c>
      <c r="N11" s="260">
        <v>0.3</v>
      </c>
      <c r="O11" s="279" t="s">
        <v>407</v>
      </c>
      <c r="P11" s="274">
        <v>44928</v>
      </c>
      <c r="Q11" s="275" t="s">
        <v>419</v>
      </c>
      <c r="R11" s="275" t="s">
        <v>420</v>
      </c>
      <c r="S11" s="286">
        <v>0.4</v>
      </c>
      <c r="T11" s="277" t="s">
        <v>421</v>
      </c>
      <c r="U11" s="277" t="s">
        <v>422</v>
      </c>
      <c r="V11" s="277" t="s">
        <v>423</v>
      </c>
      <c r="W11" s="261" t="s">
        <v>435</v>
      </c>
    </row>
    <row r="12" spans="1:23" ht="219.75" customHeight="1" x14ac:dyDescent="0.2">
      <c r="A12" s="281" t="s">
        <v>399</v>
      </c>
      <c r="B12" s="271">
        <v>58603</v>
      </c>
      <c r="C12" s="271" t="s">
        <v>437</v>
      </c>
      <c r="D12" s="271" t="s">
        <v>401</v>
      </c>
      <c r="E12" s="271" t="s">
        <v>431</v>
      </c>
      <c r="F12" s="271" t="s">
        <v>432</v>
      </c>
      <c r="G12" s="385" t="s">
        <v>433</v>
      </c>
      <c r="H12" s="385"/>
      <c r="I12" s="271" t="s">
        <v>417</v>
      </c>
      <c r="J12" s="271" t="s">
        <v>418</v>
      </c>
      <c r="K12" s="279" t="s">
        <v>110</v>
      </c>
      <c r="L12" s="262">
        <v>0.4</v>
      </c>
      <c r="M12" s="262">
        <v>0.3</v>
      </c>
      <c r="N12" s="260">
        <v>0.3</v>
      </c>
      <c r="O12" s="279" t="s">
        <v>407</v>
      </c>
      <c r="P12" s="274">
        <v>44928</v>
      </c>
      <c r="Q12" s="275" t="s">
        <v>419</v>
      </c>
      <c r="R12" s="275" t="s">
        <v>420</v>
      </c>
      <c r="S12" s="286">
        <v>0.4</v>
      </c>
      <c r="T12" s="277" t="s">
        <v>421</v>
      </c>
      <c r="U12" s="277" t="s">
        <v>422</v>
      </c>
      <c r="V12" s="277" t="s">
        <v>423</v>
      </c>
      <c r="W12" s="261" t="s">
        <v>435</v>
      </c>
    </row>
    <row r="13" spans="1:23" ht="219.75" customHeight="1" x14ac:dyDescent="0.2">
      <c r="A13" s="281" t="s">
        <v>399</v>
      </c>
      <c r="B13" s="271">
        <v>19133</v>
      </c>
      <c r="C13" s="271" t="s">
        <v>438</v>
      </c>
      <c r="D13" s="271" t="s">
        <v>401</v>
      </c>
      <c r="E13" s="271" t="s">
        <v>414</v>
      </c>
      <c r="F13" s="271" t="s">
        <v>415</v>
      </c>
      <c r="G13" s="385" t="s">
        <v>416</v>
      </c>
      <c r="H13" s="385"/>
      <c r="I13" s="271" t="s">
        <v>417</v>
      </c>
      <c r="J13" s="271" t="s">
        <v>418</v>
      </c>
      <c r="K13" s="279" t="s">
        <v>110</v>
      </c>
      <c r="L13" s="262">
        <v>0.4</v>
      </c>
      <c r="M13" s="262">
        <v>0.3</v>
      </c>
      <c r="N13" s="260">
        <v>0.3</v>
      </c>
      <c r="O13" s="279" t="s">
        <v>407</v>
      </c>
      <c r="P13" s="274">
        <v>44928</v>
      </c>
      <c r="Q13" s="275" t="s">
        <v>419</v>
      </c>
      <c r="R13" s="275" t="s">
        <v>420</v>
      </c>
      <c r="S13" s="286">
        <v>0.4</v>
      </c>
      <c r="T13" s="277" t="s">
        <v>421</v>
      </c>
      <c r="U13" s="277" t="s">
        <v>422</v>
      </c>
      <c r="V13" s="277" t="s">
        <v>423</v>
      </c>
      <c r="W13" s="261" t="s">
        <v>435</v>
      </c>
    </row>
    <row r="14" spans="1:23" ht="219.75" customHeight="1" x14ac:dyDescent="0.2">
      <c r="A14" s="281" t="s">
        <v>399</v>
      </c>
      <c r="B14" s="271">
        <v>4788</v>
      </c>
      <c r="C14" s="271" t="s">
        <v>439</v>
      </c>
      <c r="D14" s="271" t="s">
        <v>401</v>
      </c>
      <c r="E14" s="271" t="s">
        <v>414</v>
      </c>
      <c r="F14" s="271" t="s">
        <v>415</v>
      </c>
      <c r="G14" s="385" t="s">
        <v>416</v>
      </c>
      <c r="H14" s="385"/>
      <c r="I14" s="271" t="s">
        <v>417</v>
      </c>
      <c r="J14" s="271" t="s">
        <v>418</v>
      </c>
      <c r="K14" s="279" t="s">
        <v>110</v>
      </c>
      <c r="L14" s="262">
        <v>0.4</v>
      </c>
      <c r="M14" s="262">
        <v>0.3</v>
      </c>
      <c r="N14" s="260">
        <v>0.3</v>
      </c>
      <c r="O14" s="279" t="s">
        <v>407</v>
      </c>
      <c r="P14" s="274">
        <v>44928</v>
      </c>
      <c r="Q14" s="275" t="s">
        <v>419</v>
      </c>
      <c r="R14" s="275" t="s">
        <v>420</v>
      </c>
      <c r="S14" s="286">
        <v>0.4</v>
      </c>
      <c r="T14" s="277" t="s">
        <v>421</v>
      </c>
      <c r="U14" s="277" t="s">
        <v>422</v>
      </c>
      <c r="V14" s="277" t="s">
        <v>423</v>
      </c>
      <c r="W14" s="261" t="s">
        <v>435</v>
      </c>
    </row>
    <row r="15" spans="1:23" ht="219.75" customHeight="1" x14ac:dyDescent="0.2">
      <c r="A15" s="281" t="s">
        <v>399</v>
      </c>
      <c r="B15" s="271">
        <v>19076</v>
      </c>
      <c r="C15" s="271" t="s">
        <v>440</v>
      </c>
      <c r="D15" s="271" t="s">
        <v>401</v>
      </c>
      <c r="E15" s="271" t="s">
        <v>431</v>
      </c>
      <c r="F15" s="271" t="s">
        <v>432</v>
      </c>
      <c r="G15" s="385" t="s">
        <v>433</v>
      </c>
      <c r="H15" s="385"/>
      <c r="I15" s="271" t="s">
        <v>417</v>
      </c>
      <c r="J15" s="271" t="s">
        <v>418</v>
      </c>
      <c r="K15" s="279" t="s">
        <v>110</v>
      </c>
      <c r="L15" s="262">
        <v>0.4</v>
      </c>
      <c r="M15" s="262">
        <v>0.3</v>
      </c>
      <c r="N15" s="260">
        <v>0.3</v>
      </c>
      <c r="O15" s="279" t="s">
        <v>407</v>
      </c>
      <c r="P15" s="274">
        <v>44928</v>
      </c>
      <c r="Q15" s="275" t="s">
        <v>419</v>
      </c>
      <c r="R15" s="275" t="s">
        <v>420</v>
      </c>
      <c r="S15" s="286">
        <v>0.4</v>
      </c>
      <c r="T15" s="277" t="s">
        <v>421</v>
      </c>
      <c r="U15" s="277" t="s">
        <v>422</v>
      </c>
      <c r="V15" s="277" t="s">
        <v>423</v>
      </c>
      <c r="W15" s="261" t="s">
        <v>435</v>
      </c>
    </row>
    <row r="16" spans="1:23" ht="219.75" customHeight="1" x14ac:dyDescent="0.2">
      <c r="A16" s="281" t="s">
        <v>399</v>
      </c>
      <c r="B16" s="271">
        <v>65533</v>
      </c>
      <c r="C16" s="271" t="s">
        <v>441</v>
      </c>
      <c r="D16" s="271" t="s">
        <v>401</v>
      </c>
      <c r="E16" s="271" t="s">
        <v>414</v>
      </c>
      <c r="F16" s="271" t="s">
        <v>415</v>
      </c>
      <c r="G16" s="385" t="s">
        <v>416</v>
      </c>
      <c r="H16" s="385"/>
      <c r="I16" s="271" t="s">
        <v>417</v>
      </c>
      <c r="J16" s="271" t="s">
        <v>418</v>
      </c>
      <c r="K16" s="279" t="s">
        <v>110</v>
      </c>
      <c r="L16" s="262">
        <v>0.4</v>
      </c>
      <c r="M16" s="262">
        <v>0.3</v>
      </c>
      <c r="N16" s="260">
        <v>0.3</v>
      </c>
      <c r="O16" s="279" t="s">
        <v>407</v>
      </c>
      <c r="P16" s="274">
        <v>44928</v>
      </c>
      <c r="Q16" s="275" t="s">
        <v>419</v>
      </c>
      <c r="R16" s="275" t="s">
        <v>420</v>
      </c>
      <c r="S16" s="286">
        <v>0.4</v>
      </c>
      <c r="T16" s="277" t="s">
        <v>421</v>
      </c>
      <c r="U16" s="277" t="s">
        <v>422</v>
      </c>
      <c r="V16" s="277" t="s">
        <v>423</v>
      </c>
      <c r="W16" s="261" t="s">
        <v>435</v>
      </c>
    </row>
    <row r="17" spans="1:23" ht="129" customHeight="1" x14ac:dyDescent="0.2">
      <c r="A17" s="281" t="s">
        <v>399</v>
      </c>
      <c r="B17" s="271">
        <v>77641</v>
      </c>
      <c r="C17" s="271" t="s">
        <v>442</v>
      </c>
      <c r="D17" s="271" t="s">
        <v>401</v>
      </c>
      <c r="E17" s="271" t="s">
        <v>414</v>
      </c>
      <c r="F17" s="271" t="s">
        <v>415</v>
      </c>
      <c r="G17" s="385" t="s">
        <v>416</v>
      </c>
      <c r="H17" s="385"/>
      <c r="I17" s="271" t="s">
        <v>417</v>
      </c>
      <c r="J17" s="271" t="s">
        <v>418</v>
      </c>
      <c r="K17" s="279" t="s">
        <v>110</v>
      </c>
      <c r="L17" s="262">
        <v>0.4</v>
      </c>
      <c r="M17" s="262">
        <v>0.3</v>
      </c>
      <c r="N17" s="260">
        <v>0.3</v>
      </c>
      <c r="O17" s="279" t="s">
        <v>407</v>
      </c>
      <c r="P17" s="274">
        <v>44928</v>
      </c>
      <c r="Q17" s="275" t="s">
        <v>419</v>
      </c>
      <c r="R17" s="275" t="s">
        <v>420</v>
      </c>
      <c r="S17" s="286">
        <v>0.4</v>
      </c>
      <c r="T17" s="277" t="s">
        <v>421</v>
      </c>
      <c r="U17" s="277" t="s">
        <v>422</v>
      </c>
      <c r="V17" s="277" t="s">
        <v>423</v>
      </c>
      <c r="W17" s="261" t="s">
        <v>435</v>
      </c>
    </row>
    <row r="18" spans="1:23" ht="129" customHeight="1" x14ac:dyDescent="0.2">
      <c r="A18" s="281" t="s">
        <v>399</v>
      </c>
      <c r="B18" s="271">
        <v>77642</v>
      </c>
      <c r="C18" s="271" t="s">
        <v>443</v>
      </c>
      <c r="D18" s="271" t="s">
        <v>401</v>
      </c>
      <c r="E18" s="271" t="s">
        <v>414</v>
      </c>
      <c r="F18" s="271" t="s">
        <v>415</v>
      </c>
      <c r="G18" s="392" t="s">
        <v>416</v>
      </c>
      <c r="H18" s="392"/>
      <c r="I18" s="271" t="s">
        <v>417</v>
      </c>
      <c r="J18" s="271" t="s">
        <v>418</v>
      </c>
      <c r="K18" s="279" t="s">
        <v>110</v>
      </c>
      <c r="L18" s="262">
        <v>0.4</v>
      </c>
      <c r="M18" s="262">
        <v>0.3</v>
      </c>
      <c r="N18" s="260">
        <v>0.3</v>
      </c>
      <c r="O18" s="279" t="s">
        <v>407</v>
      </c>
      <c r="P18" s="274">
        <v>44928</v>
      </c>
      <c r="Q18" s="275" t="s">
        <v>419</v>
      </c>
      <c r="R18" s="275" t="s">
        <v>420</v>
      </c>
      <c r="S18" s="286">
        <v>0.4</v>
      </c>
      <c r="T18" s="277" t="s">
        <v>421</v>
      </c>
      <c r="U18" s="277" t="s">
        <v>422</v>
      </c>
      <c r="V18" s="277" t="s">
        <v>423</v>
      </c>
      <c r="W18" s="261" t="s">
        <v>435</v>
      </c>
    </row>
    <row r="19" spans="1:23" ht="129" customHeight="1" x14ac:dyDescent="0.2">
      <c r="A19" s="281" t="s">
        <v>399</v>
      </c>
      <c r="B19" s="271">
        <v>78317</v>
      </c>
      <c r="C19" s="271" t="s">
        <v>444</v>
      </c>
      <c r="D19" s="271" t="s">
        <v>401</v>
      </c>
      <c r="E19" s="271" t="s">
        <v>414</v>
      </c>
      <c r="F19" s="273" t="s">
        <v>415</v>
      </c>
      <c r="G19" s="385" t="s">
        <v>416</v>
      </c>
      <c r="H19" s="385"/>
      <c r="I19" s="271" t="s">
        <v>417</v>
      </c>
      <c r="J19" s="271" t="s">
        <v>418</v>
      </c>
      <c r="K19" s="279" t="s">
        <v>110</v>
      </c>
      <c r="L19" s="262">
        <v>0.4</v>
      </c>
      <c r="M19" s="262">
        <v>0.3</v>
      </c>
      <c r="N19" s="260">
        <v>0.3</v>
      </c>
      <c r="O19" s="279" t="s">
        <v>407</v>
      </c>
      <c r="P19" s="274">
        <v>44928</v>
      </c>
      <c r="Q19" s="275" t="s">
        <v>419</v>
      </c>
      <c r="R19" s="275" t="s">
        <v>420</v>
      </c>
      <c r="S19" s="286">
        <v>0.4</v>
      </c>
      <c r="T19" s="277" t="s">
        <v>421</v>
      </c>
      <c r="U19" s="277" t="s">
        <v>422</v>
      </c>
      <c r="V19" s="277" t="s">
        <v>423</v>
      </c>
      <c r="W19" s="261" t="s">
        <v>435</v>
      </c>
    </row>
    <row r="20" spans="1:23" ht="129" customHeight="1" x14ac:dyDescent="0.2">
      <c r="A20" s="281" t="s">
        <v>399</v>
      </c>
      <c r="B20" s="271">
        <v>78328</v>
      </c>
      <c r="C20" s="271" t="s">
        <v>445</v>
      </c>
      <c r="D20" s="271" t="s">
        <v>401</v>
      </c>
      <c r="E20" s="271" t="s">
        <v>414</v>
      </c>
      <c r="F20" s="273" t="s">
        <v>415</v>
      </c>
      <c r="G20" s="385" t="s">
        <v>416</v>
      </c>
      <c r="H20" s="385"/>
      <c r="I20" s="271" t="s">
        <v>417</v>
      </c>
      <c r="J20" s="271" t="s">
        <v>418</v>
      </c>
      <c r="K20" s="279" t="s">
        <v>110</v>
      </c>
      <c r="L20" s="262">
        <v>0.4</v>
      </c>
      <c r="M20" s="262">
        <v>0.3</v>
      </c>
      <c r="N20" s="260">
        <v>0.3</v>
      </c>
      <c r="O20" s="279" t="s">
        <v>407</v>
      </c>
      <c r="P20" s="274">
        <v>44928</v>
      </c>
      <c r="Q20" s="275" t="s">
        <v>419</v>
      </c>
      <c r="R20" s="275" t="s">
        <v>420</v>
      </c>
      <c r="S20" s="286">
        <v>0.4</v>
      </c>
      <c r="T20" s="277" t="s">
        <v>421</v>
      </c>
      <c r="U20" s="277" t="s">
        <v>422</v>
      </c>
      <c r="V20" s="277" t="s">
        <v>423</v>
      </c>
      <c r="W20" s="261" t="s">
        <v>435</v>
      </c>
    </row>
    <row r="21" spans="1:23" ht="129" customHeight="1" x14ac:dyDescent="0.2">
      <c r="A21" s="281" t="s">
        <v>399</v>
      </c>
      <c r="B21" s="271">
        <v>78329</v>
      </c>
      <c r="C21" s="271" t="s">
        <v>446</v>
      </c>
      <c r="D21" s="271" t="s">
        <v>401</v>
      </c>
      <c r="E21" s="271" t="s">
        <v>414</v>
      </c>
      <c r="F21" s="273" t="s">
        <v>415</v>
      </c>
      <c r="G21" s="385" t="s">
        <v>416</v>
      </c>
      <c r="H21" s="385"/>
      <c r="I21" s="271" t="s">
        <v>417</v>
      </c>
      <c r="J21" s="271" t="s">
        <v>418</v>
      </c>
      <c r="K21" s="279" t="s">
        <v>110</v>
      </c>
      <c r="L21" s="262">
        <v>0.4</v>
      </c>
      <c r="M21" s="262">
        <v>0.3</v>
      </c>
      <c r="N21" s="260">
        <v>0.3</v>
      </c>
      <c r="O21" s="279" t="s">
        <v>407</v>
      </c>
      <c r="P21" s="274">
        <v>44928</v>
      </c>
      <c r="Q21" s="275" t="s">
        <v>419</v>
      </c>
      <c r="R21" s="275" t="s">
        <v>420</v>
      </c>
      <c r="S21" s="286">
        <v>0.4</v>
      </c>
      <c r="T21" s="277" t="s">
        <v>421</v>
      </c>
      <c r="U21" s="277" t="s">
        <v>422</v>
      </c>
      <c r="V21" s="277" t="s">
        <v>423</v>
      </c>
      <c r="W21" s="261" t="s">
        <v>435</v>
      </c>
    </row>
    <row r="22" spans="1:23" ht="129" customHeight="1" x14ac:dyDescent="0.2">
      <c r="A22" s="281" t="s">
        <v>399</v>
      </c>
      <c r="B22" s="271">
        <v>78330</v>
      </c>
      <c r="C22" s="271" t="s">
        <v>447</v>
      </c>
      <c r="D22" s="271" t="s">
        <v>401</v>
      </c>
      <c r="E22" s="271" t="s">
        <v>414</v>
      </c>
      <c r="F22" s="273" t="s">
        <v>415</v>
      </c>
      <c r="G22" s="385" t="s">
        <v>416</v>
      </c>
      <c r="H22" s="385"/>
      <c r="I22" s="271" t="s">
        <v>417</v>
      </c>
      <c r="J22" s="271" t="s">
        <v>418</v>
      </c>
      <c r="K22" s="279" t="s">
        <v>110</v>
      </c>
      <c r="L22" s="262">
        <v>0.4</v>
      </c>
      <c r="M22" s="262">
        <v>0.3</v>
      </c>
      <c r="N22" s="260">
        <v>0.3</v>
      </c>
      <c r="O22" s="279" t="s">
        <v>407</v>
      </c>
      <c r="P22" s="274">
        <v>44928</v>
      </c>
      <c r="Q22" s="275" t="s">
        <v>419</v>
      </c>
      <c r="R22" s="275" t="s">
        <v>420</v>
      </c>
      <c r="S22" s="286">
        <v>0.4</v>
      </c>
      <c r="T22" s="277" t="s">
        <v>421</v>
      </c>
      <c r="U22" s="277" t="s">
        <v>422</v>
      </c>
      <c r="V22" s="277" t="s">
        <v>423</v>
      </c>
      <c r="W22" s="261" t="s">
        <v>435</v>
      </c>
    </row>
    <row r="23" spans="1:23" ht="129" customHeight="1" x14ac:dyDescent="0.2">
      <c r="A23" s="281" t="s">
        <v>399</v>
      </c>
      <c r="B23" s="271">
        <v>78331</v>
      </c>
      <c r="C23" s="271" t="s">
        <v>448</v>
      </c>
      <c r="D23" s="271" t="s">
        <v>401</v>
      </c>
      <c r="E23" s="271" t="s">
        <v>414</v>
      </c>
      <c r="F23" s="273" t="s">
        <v>415</v>
      </c>
      <c r="G23" s="385" t="s">
        <v>416</v>
      </c>
      <c r="H23" s="385"/>
      <c r="I23" s="271" t="s">
        <v>417</v>
      </c>
      <c r="J23" s="271" t="s">
        <v>418</v>
      </c>
      <c r="K23" s="279" t="s">
        <v>110</v>
      </c>
      <c r="L23" s="262">
        <v>0.4</v>
      </c>
      <c r="M23" s="262">
        <v>0.3</v>
      </c>
      <c r="N23" s="260">
        <v>0.3</v>
      </c>
      <c r="O23" s="279" t="s">
        <v>407</v>
      </c>
      <c r="P23" s="274">
        <v>44928</v>
      </c>
      <c r="Q23" s="275" t="s">
        <v>419</v>
      </c>
      <c r="R23" s="275" t="s">
        <v>420</v>
      </c>
      <c r="S23" s="286">
        <v>0.4</v>
      </c>
      <c r="T23" s="277" t="s">
        <v>421</v>
      </c>
      <c r="U23" s="277" t="s">
        <v>422</v>
      </c>
      <c r="V23" s="277" t="s">
        <v>423</v>
      </c>
      <c r="W23" s="261" t="s">
        <v>435</v>
      </c>
    </row>
    <row r="24" spans="1:23" ht="129" customHeight="1" x14ac:dyDescent="0.2">
      <c r="A24" s="281" t="s">
        <v>399</v>
      </c>
      <c r="B24" s="271">
        <v>1560</v>
      </c>
      <c r="C24" s="271" t="s">
        <v>449</v>
      </c>
      <c r="D24" s="271" t="s">
        <v>401</v>
      </c>
      <c r="E24" s="271" t="s">
        <v>450</v>
      </c>
      <c r="F24" s="273" t="s">
        <v>451</v>
      </c>
      <c r="G24" s="385" t="s">
        <v>452</v>
      </c>
      <c r="H24" s="385"/>
      <c r="I24" s="271" t="s">
        <v>405</v>
      </c>
      <c r="J24" s="271" t="s">
        <v>453</v>
      </c>
      <c r="K24" s="279" t="s">
        <v>110</v>
      </c>
      <c r="L24" s="262">
        <v>0.34</v>
      </c>
      <c r="M24" s="262">
        <v>0.33</v>
      </c>
      <c r="N24" s="262">
        <v>0.33</v>
      </c>
      <c r="O24" s="283" t="s">
        <v>407</v>
      </c>
      <c r="P24" s="263" t="s">
        <v>454</v>
      </c>
      <c r="Q24" s="263" t="s">
        <v>455</v>
      </c>
      <c r="R24" s="264" t="s">
        <v>456</v>
      </c>
      <c r="S24" s="286">
        <v>0.34</v>
      </c>
      <c r="T24" s="276" t="s">
        <v>457</v>
      </c>
      <c r="U24" s="277" t="s">
        <v>458</v>
      </c>
      <c r="V24" s="277" t="s">
        <v>459</v>
      </c>
      <c r="W24" s="261" t="s">
        <v>460</v>
      </c>
    </row>
    <row r="25" spans="1:23" ht="177.75" customHeight="1" x14ac:dyDescent="0.2">
      <c r="A25" s="281" t="s">
        <v>399</v>
      </c>
      <c r="B25" s="281">
        <v>1557</v>
      </c>
      <c r="C25" s="281" t="s">
        <v>461</v>
      </c>
      <c r="D25" s="281" t="s">
        <v>401</v>
      </c>
      <c r="E25" s="281" t="s">
        <v>462</v>
      </c>
      <c r="F25" s="281" t="s">
        <v>463</v>
      </c>
      <c r="G25" s="385" t="s">
        <v>452</v>
      </c>
      <c r="H25" s="385"/>
      <c r="I25" s="271" t="s">
        <v>405</v>
      </c>
      <c r="J25" s="271" t="s">
        <v>453</v>
      </c>
      <c r="K25" s="278" t="s">
        <v>110</v>
      </c>
      <c r="L25" s="262">
        <v>0.34</v>
      </c>
      <c r="M25" s="262">
        <v>0.33</v>
      </c>
      <c r="N25" s="262">
        <v>0.33</v>
      </c>
      <c r="O25" s="278" t="s">
        <v>407</v>
      </c>
      <c r="P25" s="265" t="s">
        <v>464</v>
      </c>
      <c r="Q25" s="265" t="s">
        <v>465</v>
      </c>
      <c r="R25" s="266" t="s">
        <v>456</v>
      </c>
      <c r="S25" s="286">
        <v>0.32</v>
      </c>
      <c r="T25" s="276" t="s">
        <v>457</v>
      </c>
      <c r="U25" s="277" t="s">
        <v>458</v>
      </c>
      <c r="V25" s="277" t="s">
        <v>459</v>
      </c>
      <c r="W25" s="261" t="s">
        <v>466</v>
      </c>
    </row>
    <row r="26" spans="1:23" ht="129" customHeight="1" x14ac:dyDescent="0.2">
      <c r="A26" s="267" t="s">
        <v>427</v>
      </c>
      <c r="B26" s="267" t="s">
        <v>428</v>
      </c>
      <c r="C26" s="267" t="s">
        <v>467</v>
      </c>
      <c r="D26" s="267" t="s">
        <v>468</v>
      </c>
      <c r="E26" s="267" t="s">
        <v>469</v>
      </c>
      <c r="F26" s="267" t="s">
        <v>470</v>
      </c>
      <c r="G26" s="385" t="s">
        <v>471</v>
      </c>
      <c r="H26" s="385"/>
      <c r="I26" s="267" t="s">
        <v>472</v>
      </c>
      <c r="J26" s="267" t="s">
        <v>473</v>
      </c>
      <c r="K26" s="278" t="s">
        <v>110</v>
      </c>
      <c r="L26" s="268">
        <v>0.2</v>
      </c>
      <c r="M26" s="268">
        <v>0.4</v>
      </c>
      <c r="N26" s="268">
        <v>0.4</v>
      </c>
      <c r="O26" s="278" t="s">
        <v>407</v>
      </c>
      <c r="P26" s="269">
        <v>44927</v>
      </c>
      <c r="Q26" s="269">
        <v>45291</v>
      </c>
      <c r="R26" s="267" t="s">
        <v>474</v>
      </c>
      <c r="S26" s="286">
        <v>0.2</v>
      </c>
      <c r="T26" s="276" t="s">
        <v>475</v>
      </c>
      <c r="U26" s="277" t="s">
        <v>476</v>
      </c>
      <c r="V26" s="277" t="s">
        <v>477</v>
      </c>
      <c r="W26" s="261" t="s">
        <v>478</v>
      </c>
    </row>
    <row r="27" spans="1:23" ht="129" customHeight="1" x14ac:dyDescent="0.2">
      <c r="A27" s="267" t="s">
        <v>427</v>
      </c>
      <c r="B27" s="267" t="s">
        <v>428</v>
      </c>
      <c r="C27" s="267" t="s">
        <v>479</v>
      </c>
      <c r="D27" s="267" t="s">
        <v>468</v>
      </c>
      <c r="E27" s="267" t="s">
        <v>480</v>
      </c>
      <c r="F27" s="267" t="s">
        <v>481</v>
      </c>
      <c r="G27" s="391" t="s">
        <v>471</v>
      </c>
      <c r="H27" s="391"/>
      <c r="I27" s="267" t="s">
        <v>472</v>
      </c>
      <c r="J27" s="267" t="s">
        <v>473</v>
      </c>
      <c r="K27" s="278" t="s">
        <v>110</v>
      </c>
      <c r="L27" s="268">
        <v>0.2</v>
      </c>
      <c r="M27" s="268">
        <v>0.4</v>
      </c>
      <c r="N27" s="268">
        <v>0.4</v>
      </c>
      <c r="O27" s="278" t="s">
        <v>407</v>
      </c>
      <c r="P27" s="269">
        <v>44927</v>
      </c>
      <c r="Q27" s="269">
        <v>45291</v>
      </c>
      <c r="R27" s="267" t="s">
        <v>474</v>
      </c>
      <c r="S27" s="286">
        <v>0.2</v>
      </c>
      <c r="T27" s="276" t="s">
        <v>475</v>
      </c>
      <c r="U27" s="277" t="s">
        <v>476</v>
      </c>
      <c r="V27" s="277" t="s">
        <v>477</v>
      </c>
      <c r="W27" s="261" t="s">
        <v>478</v>
      </c>
    </row>
    <row r="28" spans="1:23" ht="15" x14ac:dyDescent="0.2">
      <c r="A28" s="389" t="s">
        <v>128</v>
      </c>
      <c r="B28" s="390"/>
      <c r="C28" s="390"/>
      <c r="D28" s="390"/>
      <c r="E28" s="390"/>
      <c r="F28" s="390"/>
      <c r="G28" s="390"/>
      <c r="H28" s="390"/>
      <c r="I28" s="390"/>
      <c r="J28" s="390"/>
      <c r="K28" s="390"/>
      <c r="L28" s="390"/>
      <c r="M28" s="390"/>
      <c r="N28" s="390"/>
      <c r="O28" s="390"/>
      <c r="P28" s="390"/>
      <c r="Q28" s="390"/>
      <c r="R28" s="390"/>
      <c r="S28" s="284">
        <f>AVERAGE(S5:S27)</f>
        <v>0.3656521739130435</v>
      </c>
      <c r="T28" s="285"/>
      <c r="U28" s="285"/>
      <c r="V28" s="285"/>
      <c r="W28" s="285"/>
    </row>
  </sheetData>
  <mergeCells count="33">
    <mergeCell ref="G14:H14"/>
    <mergeCell ref="G15:H15"/>
    <mergeCell ref="A28:R28"/>
    <mergeCell ref="G26:H26"/>
    <mergeCell ref="G27:H27"/>
    <mergeCell ref="G21:H21"/>
    <mergeCell ref="G22:H22"/>
    <mergeCell ref="G23:H23"/>
    <mergeCell ref="G24:H24"/>
    <mergeCell ref="G25:H25"/>
    <mergeCell ref="G16:H16"/>
    <mergeCell ref="G17:H17"/>
    <mergeCell ref="G18:H18"/>
    <mergeCell ref="G19:H19"/>
    <mergeCell ref="G20:H20"/>
    <mergeCell ref="G9:H9"/>
    <mergeCell ref="G10:H10"/>
    <mergeCell ref="G11:H11"/>
    <mergeCell ref="G12:H12"/>
    <mergeCell ref="G13:H13"/>
    <mergeCell ref="G6:H6"/>
    <mergeCell ref="G7:H7"/>
    <mergeCell ref="G8:H8"/>
    <mergeCell ref="D3:J3"/>
    <mergeCell ref="K3:R3"/>
    <mergeCell ref="G4:H4"/>
    <mergeCell ref="G5:H5"/>
    <mergeCell ref="S3:V3"/>
    <mergeCell ref="B1:W1"/>
    <mergeCell ref="B2:W2"/>
    <mergeCell ref="A3:C3"/>
    <mergeCell ref="A1:A2"/>
    <mergeCell ref="W3:W4"/>
  </mergeCells>
  <printOptions horizontalCentered="1" verticalCentered="1"/>
  <pageMargins left="0.70866141732283472" right="0.70866141732283472" top="0.74803149606299213" bottom="0.74803149606299213" header="0.31496062992125984" footer="0.31496062992125984"/>
  <pageSetup paperSize="5" scale="20" orientation="landscape" r:id="rId1"/>
  <headerFooter>
    <oddFooter>&amp;C&amp;P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6"/>
  <sheetViews>
    <sheetView view="pageBreakPreview" topLeftCell="I13" zoomScaleNormal="100" zoomScaleSheetLayoutView="100" workbookViewId="0">
      <selection activeCell="L7" sqref="L7"/>
    </sheetView>
  </sheetViews>
  <sheetFormatPr baseColWidth="10" defaultColWidth="11.42578125" defaultRowHeight="12.75" x14ac:dyDescent="0.2"/>
  <cols>
    <col min="1" max="1" width="15.28515625" style="23" customWidth="1"/>
    <col min="2" max="2" width="4.42578125" style="24" customWidth="1"/>
    <col min="3" max="3" width="31.85546875" style="11" customWidth="1"/>
    <col min="4" max="4" width="26.5703125" style="11" customWidth="1"/>
    <col min="5" max="5" width="26.5703125" style="25" customWidth="1"/>
    <col min="6" max="6" width="20.42578125" style="25" customWidth="1"/>
    <col min="7" max="7" width="20.140625" style="25" customWidth="1"/>
    <col min="8" max="8" width="20.85546875" style="25" customWidth="1"/>
    <col min="9" max="9" width="22.42578125" style="11" customWidth="1"/>
    <col min="10" max="10" width="24.85546875" style="26" customWidth="1"/>
    <col min="11" max="11" width="11.5703125" style="12" customWidth="1"/>
    <col min="12" max="12" width="48" style="1" customWidth="1"/>
    <col min="13" max="13" width="35.5703125" style="1" customWidth="1"/>
    <col min="14" max="14" width="43" style="1" customWidth="1"/>
    <col min="15" max="15" width="43.5703125" style="22" customWidth="1"/>
    <col min="16" max="16383" width="11.42578125" style="1" customWidth="1"/>
    <col min="16384" max="16384" width="9.140625" style="1" customWidth="1"/>
  </cols>
  <sheetData>
    <row r="1" spans="1:20" ht="24" customHeight="1" x14ac:dyDescent="0.2">
      <c r="A1" s="395"/>
      <c r="B1" s="396" t="s">
        <v>482</v>
      </c>
      <c r="C1" s="396"/>
      <c r="D1" s="396"/>
      <c r="E1" s="396"/>
      <c r="F1" s="396"/>
      <c r="G1" s="396"/>
      <c r="H1" s="396"/>
      <c r="I1" s="396"/>
      <c r="J1" s="396"/>
      <c r="K1" s="396"/>
      <c r="L1" s="396"/>
      <c r="M1" s="396"/>
      <c r="N1" s="396"/>
      <c r="O1" s="396"/>
    </row>
    <row r="2" spans="1:20" ht="30.75" customHeight="1" x14ac:dyDescent="0.2">
      <c r="A2" s="395"/>
      <c r="B2" s="398" t="s">
        <v>483</v>
      </c>
      <c r="C2" s="398"/>
      <c r="D2" s="398"/>
      <c r="E2" s="398"/>
      <c r="F2" s="398"/>
      <c r="G2" s="398"/>
      <c r="H2" s="398"/>
      <c r="I2" s="398"/>
      <c r="J2" s="398"/>
      <c r="K2" s="399"/>
      <c r="L2" s="399"/>
      <c r="M2" s="399"/>
      <c r="N2" s="399"/>
      <c r="O2" s="399"/>
    </row>
    <row r="3" spans="1:20" ht="30.75" customHeight="1" x14ac:dyDescent="0.2">
      <c r="A3" s="400" t="s">
        <v>64</v>
      </c>
      <c r="B3" s="401" t="s">
        <v>65</v>
      </c>
      <c r="C3" s="401"/>
      <c r="D3" s="400" t="s">
        <v>66</v>
      </c>
      <c r="E3" s="400" t="s">
        <v>484</v>
      </c>
      <c r="F3" s="400" t="s">
        <v>68</v>
      </c>
      <c r="G3" s="400" t="s">
        <v>69</v>
      </c>
      <c r="H3" s="400" t="s">
        <v>70</v>
      </c>
      <c r="I3" s="400" t="s">
        <v>393</v>
      </c>
      <c r="J3" s="400" t="s">
        <v>72</v>
      </c>
      <c r="K3" s="397" t="s">
        <v>381</v>
      </c>
      <c r="L3" s="397"/>
      <c r="M3" s="397"/>
      <c r="N3" s="397"/>
      <c r="O3" s="402" t="s">
        <v>382</v>
      </c>
    </row>
    <row r="4" spans="1:20" ht="60" customHeight="1" x14ac:dyDescent="0.2">
      <c r="A4" s="400"/>
      <c r="B4" s="401"/>
      <c r="C4" s="401"/>
      <c r="D4" s="400"/>
      <c r="E4" s="400"/>
      <c r="F4" s="400"/>
      <c r="G4" s="400"/>
      <c r="H4" s="400"/>
      <c r="I4" s="400"/>
      <c r="J4" s="400"/>
      <c r="K4" s="18" t="s">
        <v>73</v>
      </c>
      <c r="L4" s="18" t="s">
        <v>396</v>
      </c>
      <c r="M4" s="18" t="s">
        <v>397</v>
      </c>
      <c r="N4" s="18" t="s">
        <v>398</v>
      </c>
      <c r="O4" s="402"/>
    </row>
    <row r="5" spans="1:20" ht="121.5" customHeight="1" x14ac:dyDescent="0.2">
      <c r="A5" s="403" t="s">
        <v>485</v>
      </c>
      <c r="B5" s="81" t="s">
        <v>486</v>
      </c>
      <c r="C5" s="82" t="s">
        <v>487</v>
      </c>
      <c r="D5" s="82" t="s">
        <v>488</v>
      </c>
      <c r="E5" s="108" t="s">
        <v>79</v>
      </c>
      <c r="F5" s="83">
        <v>0</v>
      </c>
      <c r="G5" s="84">
        <v>0.5</v>
      </c>
      <c r="H5" s="84">
        <v>0.5</v>
      </c>
      <c r="I5" s="82" t="s">
        <v>489</v>
      </c>
      <c r="J5" s="85" t="s">
        <v>490</v>
      </c>
      <c r="K5" s="79">
        <v>0.33</v>
      </c>
      <c r="L5" s="77" t="s">
        <v>491</v>
      </c>
      <c r="M5" s="77"/>
      <c r="N5" s="77" t="s">
        <v>492</v>
      </c>
      <c r="O5" s="78" t="s">
        <v>493</v>
      </c>
    </row>
    <row r="6" spans="1:20" ht="157.5" customHeight="1" x14ac:dyDescent="0.2">
      <c r="A6" s="403"/>
      <c r="B6" s="86" t="s">
        <v>494</v>
      </c>
      <c r="C6" s="87" t="s">
        <v>495</v>
      </c>
      <c r="D6" s="87" t="s">
        <v>496</v>
      </c>
      <c r="E6" s="109" t="s">
        <v>79</v>
      </c>
      <c r="F6" s="88">
        <v>0</v>
      </c>
      <c r="G6" s="88">
        <v>1</v>
      </c>
      <c r="H6" s="88">
        <v>0</v>
      </c>
      <c r="I6" s="87" t="s">
        <v>497</v>
      </c>
      <c r="J6" s="89" t="s">
        <v>498</v>
      </c>
      <c r="K6" s="54">
        <v>0</v>
      </c>
      <c r="L6" s="90" t="s">
        <v>499</v>
      </c>
      <c r="M6" s="90" t="s">
        <v>499</v>
      </c>
      <c r="N6" s="90" t="s">
        <v>499</v>
      </c>
      <c r="O6" s="78" t="s">
        <v>500</v>
      </c>
    </row>
    <row r="7" spans="1:20" ht="141" customHeight="1" x14ac:dyDescent="0.2">
      <c r="A7" s="393"/>
      <c r="B7" s="86" t="s">
        <v>501</v>
      </c>
      <c r="C7" s="87" t="s">
        <v>502</v>
      </c>
      <c r="D7" s="87" t="s">
        <v>503</v>
      </c>
      <c r="E7" s="109" t="s">
        <v>79</v>
      </c>
      <c r="F7" s="88">
        <v>0</v>
      </c>
      <c r="G7" s="88">
        <v>4</v>
      </c>
      <c r="H7" s="88">
        <v>0</v>
      </c>
      <c r="I7" s="87" t="s">
        <v>497</v>
      </c>
      <c r="J7" s="89" t="s">
        <v>490</v>
      </c>
      <c r="K7" s="54">
        <v>0.33</v>
      </c>
      <c r="L7" s="77" t="s">
        <v>504</v>
      </c>
      <c r="M7" s="91"/>
      <c r="N7" s="78" t="s">
        <v>505</v>
      </c>
      <c r="O7" s="78" t="s">
        <v>500</v>
      </c>
    </row>
    <row r="8" spans="1:20" ht="270.75" customHeight="1" x14ac:dyDescent="0.2">
      <c r="A8" s="393" t="s">
        <v>506</v>
      </c>
      <c r="B8" s="92" t="s">
        <v>84</v>
      </c>
      <c r="C8" s="93" t="s">
        <v>507</v>
      </c>
      <c r="D8" s="93" t="s">
        <v>508</v>
      </c>
      <c r="E8" s="110" t="s">
        <v>110</v>
      </c>
      <c r="F8" s="94">
        <v>0.33</v>
      </c>
      <c r="G8" s="94">
        <v>0.33</v>
      </c>
      <c r="H8" s="94">
        <v>0.34</v>
      </c>
      <c r="I8" s="93" t="s">
        <v>509</v>
      </c>
      <c r="J8" s="95" t="s">
        <v>510</v>
      </c>
      <c r="K8" s="54">
        <v>0.33</v>
      </c>
      <c r="L8" s="77" t="s">
        <v>511</v>
      </c>
      <c r="M8" s="78" t="s">
        <v>512</v>
      </c>
      <c r="N8" s="78" t="s">
        <v>513</v>
      </c>
      <c r="O8" s="78" t="s">
        <v>514</v>
      </c>
    </row>
    <row r="9" spans="1:20" ht="210" customHeight="1" x14ac:dyDescent="0.2">
      <c r="A9" s="393"/>
      <c r="B9" s="92" t="s">
        <v>90</v>
      </c>
      <c r="C9" s="93" t="s">
        <v>515</v>
      </c>
      <c r="D9" s="93" t="s">
        <v>516</v>
      </c>
      <c r="E9" s="110" t="s">
        <v>79</v>
      </c>
      <c r="F9" s="96">
        <v>1</v>
      </c>
      <c r="G9" s="96">
        <v>0</v>
      </c>
      <c r="H9" s="96">
        <v>0</v>
      </c>
      <c r="I9" s="93" t="s">
        <v>517</v>
      </c>
      <c r="J9" s="97" t="s">
        <v>518</v>
      </c>
      <c r="K9" s="98">
        <v>1</v>
      </c>
      <c r="L9" s="77" t="s">
        <v>519</v>
      </c>
      <c r="M9" s="78" t="s">
        <v>520</v>
      </c>
      <c r="N9" s="78" t="s">
        <v>521</v>
      </c>
      <c r="O9" s="78" t="s">
        <v>522</v>
      </c>
      <c r="P9" s="21"/>
      <c r="Q9" s="22"/>
      <c r="R9" s="22"/>
      <c r="S9" s="22"/>
      <c r="T9" s="22"/>
    </row>
    <row r="10" spans="1:20" ht="168" customHeight="1" x14ac:dyDescent="0.2">
      <c r="A10" s="393"/>
      <c r="B10" s="92" t="s">
        <v>523</v>
      </c>
      <c r="C10" s="93" t="s">
        <v>524</v>
      </c>
      <c r="D10" s="93" t="s">
        <v>525</v>
      </c>
      <c r="E10" s="110" t="s">
        <v>110</v>
      </c>
      <c r="F10" s="94">
        <v>0.33</v>
      </c>
      <c r="G10" s="94">
        <v>0.33</v>
      </c>
      <c r="H10" s="94">
        <v>0.34</v>
      </c>
      <c r="I10" s="93" t="s">
        <v>526</v>
      </c>
      <c r="J10" s="97" t="s">
        <v>527</v>
      </c>
      <c r="K10" s="54">
        <v>0.33</v>
      </c>
      <c r="L10" s="77" t="s">
        <v>528</v>
      </c>
      <c r="M10" s="78" t="s">
        <v>529</v>
      </c>
      <c r="N10" s="78" t="s">
        <v>530</v>
      </c>
      <c r="O10" s="78" t="s">
        <v>531</v>
      </c>
      <c r="P10" s="16"/>
    </row>
    <row r="11" spans="1:20" ht="302.25" customHeight="1" x14ac:dyDescent="0.2">
      <c r="A11" s="393" t="s">
        <v>532</v>
      </c>
      <c r="B11" s="92" t="s">
        <v>96</v>
      </c>
      <c r="C11" s="99" t="s">
        <v>533</v>
      </c>
      <c r="D11" s="99" t="s">
        <v>534</v>
      </c>
      <c r="E11" s="110" t="s">
        <v>79</v>
      </c>
      <c r="F11" s="96">
        <v>0</v>
      </c>
      <c r="G11" s="96">
        <v>0</v>
      </c>
      <c r="H11" s="96">
        <v>1</v>
      </c>
      <c r="I11" s="99" t="s">
        <v>535</v>
      </c>
      <c r="J11" s="97" t="s">
        <v>536</v>
      </c>
      <c r="K11" s="54">
        <v>0.33</v>
      </c>
      <c r="L11" s="78" t="s">
        <v>537</v>
      </c>
      <c r="M11" s="78" t="s">
        <v>538</v>
      </c>
      <c r="N11" s="78" t="s">
        <v>539</v>
      </c>
      <c r="O11" s="78" t="s">
        <v>540</v>
      </c>
      <c r="P11" s="16"/>
    </row>
    <row r="12" spans="1:20" ht="154.5" customHeight="1" x14ac:dyDescent="0.2">
      <c r="A12" s="393"/>
      <c r="B12" s="100" t="s">
        <v>101</v>
      </c>
      <c r="C12" s="87" t="s">
        <v>541</v>
      </c>
      <c r="D12" s="87" t="s">
        <v>542</v>
      </c>
      <c r="E12" s="109" t="s">
        <v>79</v>
      </c>
      <c r="F12" s="88">
        <v>1</v>
      </c>
      <c r="G12" s="88">
        <v>0</v>
      </c>
      <c r="H12" s="88">
        <v>1</v>
      </c>
      <c r="I12" s="87" t="s">
        <v>543</v>
      </c>
      <c r="J12" s="101" t="s">
        <v>518</v>
      </c>
      <c r="K12" s="98">
        <v>0.5</v>
      </c>
      <c r="L12" s="78" t="s">
        <v>544</v>
      </c>
      <c r="M12" s="78" t="s">
        <v>545</v>
      </c>
      <c r="N12" s="78" t="s">
        <v>546</v>
      </c>
      <c r="O12" s="78" t="s">
        <v>547</v>
      </c>
      <c r="P12" s="16"/>
    </row>
    <row r="13" spans="1:20" ht="186" customHeight="1" x14ac:dyDescent="0.2">
      <c r="A13" s="393"/>
      <c r="B13" s="100" t="s">
        <v>107</v>
      </c>
      <c r="C13" s="87" t="s">
        <v>548</v>
      </c>
      <c r="D13" s="87" t="s">
        <v>549</v>
      </c>
      <c r="E13" s="109" t="s">
        <v>79</v>
      </c>
      <c r="F13" s="88">
        <v>1</v>
      </c>
      <c r="G13" s="88">
        <v>0</v>
      </c>
      <c r="H13" s="88">
        <v>0</v>
      </c>
      <c r="I13" s="87" t="s">
        <v>550</v>
      </c>
      <c r="J13" s="101" t="s">
        <v>518</v>
      </c>
      <c r="K13" s="54">
        <v>0</v>
      </c>
      <c r="L13" s="78" t="s">
        <v>551</v>
      </c>
      <c r="M13" s="78" t="s">
        <v>552</v>
      </c>
      <c r="N13" s="78" t="s">
        <v>553</v>
      </c>
      <c r="O13" s="78" t="s">
        <v>554</v>
      </c>
      <c r="P13" s="16"/>
    </row>
    <row r="14" spans="1:20" ht="120" customHeight="1" thickBot="1" x14ac:dyDescent="0.25">
      <c r="A14" s="393" t="s">
        <v>555</v>
      </c>
      <c r="B14" s="102" t="s">
        <v>115</v>
      </c>
      <c r="C14" s="103" t="s">
        <v>556</v>
      </c>
      <c r="D14" s="103" t="s">
        <v>557</v>
      </c>
      <c r="E14" s="111" t="s">
        <v>79</v>
      </c>
      <c r="F14" s="88">
        <v>0</v>
      </c>
      <c r="G14" s="88">
        <v>0</v>
      </c>
      <c r="H14" s="88">
        <v>1</v>
      </c>
      <c r="I14" s="103" t="s">
        <v>558</v>
      </c>
      <c r="J14" s="89" t="s">
        <v>126</v>
      </c>
      <c r="K14" s="54">
        <v>0</v>
      </c>
      <c r="L14" s="90" t="s">
        <v>499</v>
      </c>
      <c r="M14" s="90" t="s">
        <v>499</v>
      </c>
      <c r="N14" s="90" t="s">
        <v>499</v>
      </c>
      <c r="O14" s="78" t="s">
        <v>540</v>
      </c>
    </row>
    <row r="15" spans="1:20" ht="132" customHeight="1" x14ac:dyDescent="0.2">
      <c r="A15" s="394"/>
      <c r="B15" s="104" t="s">
        <v>559</v>
      </c>
      <c r="C15" s="105" t="s">
        <v>560</v>
      </c>
      <c r="D15" s="105" t="s">
        <v>561</v>
      </c>
      <c r="E15" s="112" t="s">
        <v>79</v>
      </c>
      <c r="F15" s="106">
        <v>0</v>
      </c>
      <c r="G15" s="106">
        <v>0</v>
      </c>
      <c r="H15" s="106">
        <v>1</v>
      </c>
      <c r="I15" s="105" t="s">
        <v>562</v>
      </c>
      <c r="J15" s="107" t="s">
        <v>518</v>
      </c>
      <c r="K15" s="54">
        <v>0</v>
      </c>
      <c r="L15" s="90" t="s">
        <v>499</v>
      </c>
      <c r="M15" s="90" t="s">
        <v>499</v>
      </c>
      <c r="N15" s="90" t="s">
        <v>499</v>
      </c>
      <c r="O15" s="78" t="s">
        <v>540</v>
      </c>
      <c r="P15" s="16"/>
    </row>
    <row r="16" spans="1:20" x14ac:dyDescent="0.2">
      <c r="A16" s="353" t="s">
        <v>128</v>
      </c>
      <c r="B16" s="353"/>
      <c r="C16" s="353"/>
      <c r="D16" s="353"/>
      <c r="E16" s="353"/>
      <c r="F16" s="353"/>
      <c r="G16" s="353"/>
      <c r="H16" s="353"/>
      <c r="I16" s="353"/>
      <c r="J16" s="353"/>
      <c r="K16" s="80">
        <f>SUM(K5:K15)/11</f>
        <v>0.28636363636363638</v>
      </c>
      <c r="L16" s="38"/>
      <c r="M16" s="38"/>
      <c r="N16" s="38"/>
    </row>
  </sheetData>
  <mergeCells count="19">
    <mergeCell ref="J3:J4"/>
    <mergeCell ref="O3:O4"/>
    <mergeCell ref="A5:A7"/>
    <mergeCell ref="A11:A13"/>
    <mergeCell ref="A14:A15"/>
    <mergeCell ref="A8:A10"/>
    <mergeCell ref="A1:A2"/>
    <mergeCell ref="A16:J16"/>
    <mergeCell ref="B1:O1"/>
    <mergeCell ref="K3:N3"/>
    <mergeCell ref="B2:O2"/>
    <mergeCell ref="A3:A4"/>
    <mergeCell ref="B3:C4"/>
    <mergeCell ref="D3:D4"/>
    <mergeCell ref="E3:E4"/>
    <mergeCell ref="F3:F4"/>
    <mergeCell ref="G3:G4"/>
    <mergeCell ref="H3:H4"/>
    <mergeCell ref="I3:I4"/>
  </mergeCells>
  <printOptions horizontalCentered="1" verticalCentered="1"/>
  <pageMargins left="0.70866141732283472" right="0.70866141732283472" top="0.74803149606299213" bottom="0.74803149606299213" header="0.31496062992125984" footer="0.31496062992125984"/>
  <pageSetup scale="3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showGridLines="0" view="pageBreakPreview" topLeftCell="I11" zoomScale="90" zoomScaleNormal="100" zoomScaleSheetLayoutView="90" workbookViewId="0">
      <selection activeCell="L12" sqref="L12"/>
    </sheetView>
  </sheetViews>
  <sheetFormatPr baseColWidth="10" defaultColWidth="11.42578125" defaultRowHeight="12.75" x14ac:dyDescent="0.25"/>
  <cols>
    <col min="1" max="1" width="13.85546875" style="8" customWidth="1"/>
    <col min="2" max="2" width="4.28515625" style="8" customWidth="1"/>
    <col min="3" max="3" width="32.140625" style="8" customWidth="1"/>
    <col min="4" max="4" width="30.85546875" style="8" customWidth="1"/>
    <col min="5" max="5" width="21.7109375" style="9" customWidth="1"/>
    <col min="6" max="8" width="16.5703125" style="10" customWidth="1"/>
    <col min="9" max="9" width="28.42578125" style="8" customWidth="1"/>
    <col min="10" max="10" width="22.28515625" style="8" customWidth="1"/>
    <col min="11" max="11" width="11.42578125" style="8"/>
    <col min="12" max="12" width="64.5703125" style="8" customWidth="1"/>
    <col min="13" max="13" width="34.42578125" style="8" customWidth="1"/>
    <col min="14" max="14" width="32.7109375" style="8" customWidth="1"/>
    <col min="15" max="15" width="40.5703125" style="8" customWidth="1"/>
    <col min="16" max="16384" width="11.42578125" style="8"/>
  </cols>
  <sheetData>
    <row r="1" spans="1:15" s="9" customFormat="1" ht="29.25" customHeight="1" x14ac:dyDescent="0.25">
      <c r="A1" s="407"/>
      <c r="B1" s="407"/>
      <c r="C1" s="412" t="s">
        <v>482</v>
      </c>
      <c r="D1" s="412"/>
      <c r="E1" s="412"/>
      <c r="F1" s="412"/>
      <c r="G1" s="412"/>
      <c r="H1" s="412"/>
      <c r="I1" s="412"/>
      <c r="J1" s="412"/>
      <c r="K1" s="412"/>
      <c r="L1" s="412"/>
      <c r="M1" s="412"/>
      <c r="N1" s="412"/>
      <c r="O1" s="412"/>
    </row>
    <row r="2" spans="1:15" s="9" customFormat="1" ht="21.75" customHeight="1" x14ac:dyDescent="0.25">
      <c r="A2" s="408"/>
      <c r="B2" s="408"/>
      <c r="C2" s="413" t="s">
        <v>563</v>
      </c>
      <c r="D2" s="414"/>
      <c r="E2" s="414"/>
      <c r="F2" s="414"/>
      <c r="G2" s="414"/>
      <c r="H2" s="414"/>
      <c r="I2" s="414"/>
      <c r="J2" s="414"/>
      <c r="K2" s="415"/>
      <c r="L2" s="415"/>
      <c r="M2" s="415"/>
      <c r="N2" s="415"/>
      <c r="O2" s="416"/>
    </row>
    <row r="3" spans="1:15" s="9" customFormat="1" ht="18" customHeight="1" x14ac:dyDescent="0.25">
      <c r="A3" s="405" t="s">
        <v>64</v>
      </c>
      <c r="B3" s="417" t="s">
        <v>65</v>
      </c>
      <c r="C3" s="417"/>
      <c r="D3" s="417" t="s">
        <v>66</v>
      </c>
      <c r="E3" s="419" t="s">
        <v>564</v>
      </c>
      <c r="F3" s="419" t="s">
        <v>68</v>
      </c>
      <c r="G3" s="419" t="s">
        <v>69</v>
      </c>
      <c r="H3" s="419" t="s">
        <v>70</v>
      </c>
      <c r="I3" s="418" t="s">
        <v>393</v>
      </c>
      <c r="J3" s="417" t="s">
        <v>72</v>
      </c>
      <c r="K3" s="397" t="s">
        <v>381</v>
      </c>
      <c r="L3" s="397"/>
      <c r="M3" s="397"/>
      <c r="N3" s="397"/>
      <c r="O3" s="402" t="s">
        <v>382</v>
      </c>
    </row>
    <row r="4" spans="1:15" ht="51" customHeight="1" x14ac:dyDescent="0.25">
      <c r="A4" s="405"/>
      <c r="B4" s="417"/>
      <c r="C4" s="417"/>
      <c r="D4" s="417"/>
      <c r="E4" s="419"/>
      <c r="F4" s="419"/>
      <c r="G4" s="419"/>
      <c r="H4" s="419"/>
      <c r="I4" s="418"/>
      <c r="J4" s="417"/>
      <c r="K4" s="18" t="s">
        <v>73</v>
      </c>
      <c r="L4" s="18" t="s">
        <v>396</v>
      </c>
      <c r="M4" s="18" t="s">
        <v>397</v>
      </c>
      <c r="N4" s="18" t="s">
        <v>398</v>
      </c>
      <c r="O4" s="402"/>
    </row>
    <row r="5" spans="1:15" ht="156.75" customHeight="1" x14ac:dyDescent="0.25">
      <c r="A5" s="409" t="s">
        <v>565</v>
      </c>
      <c r="B5" s="117" t="s">
        <v>486</v>
      </c>
      <c r="C5" s="118" t="s">
        <v>566</v>
      </c>
      <c r="D5" s="118" t="s">
        <v>567</v>
      </c>
      <c r="E5" s="108" t="s">
        <v>79</v>
      </c>
      <c r="F5" s="119">
        <v>1</v>
      </c>
      <c r="G5" s="119">
        <v>1</v>
      </c>
      <c r="H5" s="119">
        <v>1</v>
      </c>
      <c r="I5" s="120" t="s">
        <v>568</v>
      </c>
      <c r="J5" s="118" t="s">
        <v>569</v>
      </c>
      <c r="K5" s="113">
        <v>0.33</v>
      </c>
      <c r="L5" s="40" t="s">
        <v>570</v>
      </c>
      <c r="M5" s="40" t="s">
        <v>571</v>
      </c>
      <c r="N5" s="40" t="s">
        <v>572</v>
      </c>
      <c r="O5" s="40" t="s">
        <v>573</v>
      </c>
    </row>
    <row r="6" spans="1:15" ht="334.5" customHeight="1" x14ac:dyDescent="0.25">
      <c r="A6" s="406"/>
      <c r="B6" s="122" t="s">
        <v>494</v>
      </c>
      <c r="C6" s="123" t="s">
        <v>574</v>
      </c>
      <c r="D6" s="123" t="s">
        <v>575</v>
      </c>
      <c r="E6" s="124" t="s">
        <v>79</v>
      </c>
      <c r="F6" s="125">
        <v>0</v>
      </c>
      <c r="G6" s="110">
        <v>1</v>
      </c>
      <c r="H6" s="124">
        <v>1</v>
      </c>
      <c r="I6" s="126" t="s">
        <v>576</v>
      </c>
      <c r="J6" s="123" t="s">
        <v>569</v>
      </c>
      <c r="K6" s="113">
        <v>0.33</v>
      </c>
      <c r="L6" s="40" t="s">
        <v>577</v>
      </c>
      <c r="M6" s="40" t="s">
        <v>578</v>
      </c>
      <c r="N6" s="40" t="s">
        <v>579</v>
      </c>
      <c r="O6" s="40" t="s">
        <v>580</v>
      </c>
    </row>
    <row r="7" spans="1:15" ht="255" customHeight="1" x14ac:dyDescent="0.25">
      <c r="A7" s="410" t="s">
        <v>581</v>
      </c>
      <c r="B7" s="127" t="s">
        <v>84</v>
      </c>
      <c r="C7" s="128" t="s">
        <v>582</v>
      </c>
      <c r="D7" s="128" t="s">
        <v>583</v>
      </c>
      <c r="E7" s="129" t="s">
        <v>110</v>
      </c>
      <c r="F7" s="124">
        <v>1</v>
      </c>
      <c r="G7" s="124">
        <v>1</v>
      </c>
      <c r="H7" s="124">
        <v>1</v>
      </c>
      <c r="I7" s="126" t="s">
        <v>584</v>
      </c>
      <c r="J7" s="128" t="s">
        <v>408</v>
      </c>
      <c r="K7" s="113">
        <v>0.33</v>
      </c>
      <c r="L7" s="40" t="s">
        <v>585</v>
      </c>
      <c r="M7" s="40" t="s">
        <v>586</v>
      </c>
      <c r="N7" s="40" t="s">
        <v>587</v>
      </c>
      <c r="O7" s="40" t="s">
        <v>588</v>
      </c>
    </row>
    <row r="8" spans="1:15" ht="201" customHeight="1" x14ac:dyDescent="0.25">
      <c r="A8" s="411"/>
      <c r="B8" s="127" t="s">
        <v>90</v>
      </c>
      <c r="C8" s="128" t="s">
        <v>589</v>
      </c>
      <c r="D8" s="128" t="s">
        <v>590</v>
      </c>
      <c r="E8" s="129" t="s">
        <v>110</v>
      </c>
      <c r="F8" s="130">
        <v>0.2</v>
      </c>
      <c r="G8" s="130">
        <v>0.3</v>
      </c>
      <c r="H8" s="130">
        <v>0.5</v>
      </c>
      <c r="I8" s="126" t="s">
        <v>591</v>
      </c>
      <c r="J8" s="128" t="s">
        <v>592</v>
      </c>
      <c r="K8" s="114">
        <v>0.03</v>
      </c>
      <c r="L8" s="40" t="s">
        <v>593</v>
      </c>
      <c r="M8" s="40" t="s">
        <v>594</v>
      </c>
      <c r="N8" s="40" t="s">
        <v>595</v>
      </c>
      <c r="O8" s="40" t="s">
        <v>596</v>
      </c>
    </row>
    <row r="9" spans="1:15" ht="124.5" customHeight="1" x14ac:dyDescent="0.25">
      <c r="A9" s="409"/>
      <c r="B9" s="127" t="s">
        <v>523</v>
      </c>
      <c r="C9" s="128" t="s">
        <v>597</v>
      </c>
      <c r="D9" s="128" t="s">
        <v>598</v>
      </c>
      <c r="E9" s="129" t="s">
        <v>110</v>
      </c>
      <c r="F9" s="130">
        <v>0</v>
      </c>
      <c r="G9" s="130">
        <v>0</v>
      </c>
      <c r="H9" s="130">
        <v>1</v>
      </c>
      <c r="I9" s="126" t="s">
        <v>599</v>
      </c>
      <c r="J9" s="128" t="s">
        <v>408</v>
      </c>
      <c r="K9" s="113">
        <v>0.33</v>
      </c>
      <c r="L9" s="40" t="s">
        <v>600</v>
      </c>
      <c r="M9" s="40" t="s">
        <v>601</v>
      </c>
      <c r="N9" s="40" t="s">
        <v>602</v>
      </c>
      <c r="O9" s="40" t="s">
        <v>603</v>
      </c>
    </row>
    <row r="10" spans="1:15" ht="149.25" customHeight="1" x14ac:dyDescent="0.25">
      <c r="A10" s="406" t="s">
        <v>604</v>
      </c>
      <c r="B10" s="127" t="s">
        <v>96</v>
      </c>
      <c r="C10" s="128" t="s">
        <v>605</v>
      </c>
      <c r="D10" s="128" t="s">
        <v>606</v>
      </c>
      <c r="E10" s="124" t="s">
        <v>79</v>
      </c>
      <c r="F10" s="124">
        <v>1</v>
      </c>
      <c r="G10" s="125">
        <v>1</v>
      </c>
      <c r="H10" s="125">
        <v>1</v>
      </c>
      <c r="I10" s="126" t="s">
        <v>607</v>
      </c>
      <c r="J10" s="128" t="s">
        <v>608</v>
      </c>
      <c r="K10" s="113">
        <v>0.33</v>
      </c>
      <c r="L10" s="40" t="s">
        <v>609</v>
      </c>
      <c r="M10" s="40" t="s">
        <v>610</v>
      </c>
      <c r="N10" s="40" t="s">
        <v>611</v>
      </c>
      <c r="O10" s="40" t="s">
        <v>612</v>
      </c>
    </row>
    <row r="11" spans="1:15" ht="156" customHeight="1" x14ac:dyDescent="0.25">
      <c r="A11" s="406"/>
      <c r="B11" s="127" t="s">
        <v>101</v>
      </c>
      <c r="C11" s="128" t="s">
        <v>613</v>
      </c>
      <c r="D11" s="128" t="s">
        <v>614</v>
      </c>
      <c r="E11" s="124" t="s">
        <v>615</v>
      </c>
      <c r="F11" s="131" t="s">
        <v>616</v>
      </c>
      <c r="G11" s="131" t="s">
        <v>616</v>
      </c>
      <c r="H11" s="131" t="s">
        <v>616</v>
      </c>
      <c r="I11" s="126" t="s">
        <v>617</v>
      </c>
      <c r="J11" s="128" t="s">
        <v>618</v>
      </c>
      <c r="K11" s="113">
        <v>0.33</v>
      </c>
      <c r="L11" s="40" t="s">
        <v>619</v>
      </c>
      <c r="M11" s="40" t="s">
        <v>620</v>
      </c>
      <c r="N11" s="40" t="s">
        <v>621</v>
      </c>
      <c r="O11" s="40" t="s">
        <v>622</v>
      </c>
    </row>
    <row r="12" spans="1:15" ht="125.25" customHeight="1" x14ac:dyDescent="0.25">
      <c r="A12" s="121" t="s">
        <v>623</v>
      </c>
      <c r="B12" s="129" t="s">
        <v>115</v>
      </c>
      <c r="C12" s="128" t="s">
        <v>624</v>
      </c>
      <c r="D12" s="128" t="s">
        <v>625</v>
      </c>
      <c r="E12" s="129" t="s">
        <v>79</v>
      </c>
      <c r="F12" s="129">
        <v>4</v>
      </c>
      <c r="G12" s="129">
        <v>4</v>
      </c>
      <c r="H12" s="129">
        <v>4</v>
      </c>
      <c r="I12" s="126" t="s">
        <v>626</v>
      </c>
      <c r="J12" s="128" t="s">
        <v>408</v>
      </c>
      <c r="K12" s="113">
        <v>0.33</v>
      </c>
      <c r="L12" s="40" t="s">
        <v>627</v>
      </c>
      <c r="M12" s="40" t="s">
        <v>628</v>
      </c>
      <c r="N12" s="40" t="s">
        <v>629</v>
      </c>
      <c r="O12" s="40" t="s">
        <v>588</v>
      </c>
    </row>
    <row r="13" spans="1:15" ht="194.25" customHeight="1" x14ac:dyDescent="0.25">
      <c r="A13" s="121" t="s">
        <v>630</v>
      </c>
      <c r="B13" s="127" t="s">
        <v>631</v>
      </c>
      <c r="C13" s="128" t="s">
        <v>632</v>
      </c>
      <c r="D13" s="128" t="s">
        <v>633</v>
      </c>
      <c r="E13" s="129" t="s">
        <v>79</v>
      </c>
      <c r="F13" s="125">
        <v>0</v>
      </c>
      <c r="G13" s="125">
        <v>1</v>
      </c>
      <c r="H13" s="125">
        <v>1</v>
      </c>
      <c r="I13" s="126" t="s">
        <v>634</v>
      </c>
      <c r="J13" s="128" t="s">
        <v>635</v>
      </c>
      <c r="K13" s="115">
        <v>0.33</v>
      </c>
      <c r="L13" s="132" t="s">
        <v>636</v>
      </c>
      <c r="M13" s="40" t="s">
        <v>637</v>
      </c>
      <c r="N13" s="40" t="s">
        <v>638</v>
      </c>
      <c r="O13" s="40" t="s">
        <v>639</v>
      </c>
    </row>
    <row r="14" spans="1:15" x14ac:dyDescent="0.2">
      <c r="A14" s="404" t="s">
        <v>128</v>
      </c>
      <c r="B14" s="404"/>
      <c r="C14" s="404"/>
      <c r="D14" s="404"/>
      <c r="E14" s="404"/>
      <c r="F14" s="404"/>
      <c r="G14" s="404"/>
      <c r="H14" s="404"/>
      <c r="I14" s="404"/>
      <c r="J14" s="404"/>
      <c r="K14" s="116">
        <f>SUM(K5:K13)/9</f>
        <v>0.29666666666666669</v>
      </c>
    </row>
  </sheetData>
  <mergeCells count="18">
    <mergeCell ref="A1:B2"/>
    <mergeCell ref="A5:A6"/>
    <mergeCell ref="A7:A9"/>
    <mergeCell ref="C1:O1"/>
    <mergeCell ref="C2:O2"/>
    <mergeCell ref="J3:J4"/>
    <mergeCell ref="I3:I4"/>
    <mergeCell ref="H3:H4"/>
    <mergeCell ref="F3:F4"/>
    <mergeCell ref="G3:G4"/>
    <mergeCell ref="E3:E4"/>
    <mergeCell ref="D3:D4"/>
    <mergeCell ref="B3:C4"/>
    <mergeCell ref="K3:N3"/>
    <mergeCell ref="O3:O4"/>
    <mergeCell ref="A14:J14"/>
    <mergeCell ref="A3:A4"/>
    <mergeCell ref="A10:A11"/>
  </mergeCells>
  <pageMargins left="0.70866141732283472" right="0.70866141732283472" top="0.74803149606299213" bottom="0.74803149606299213" header="0.31496062992125984" footer="0.31496062992125984"/>
  <pageSetup scale="2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7"/>
  <sheetViews>
    <sheetView view="pageBreakPreview" topLeftCell="K15" zoomScaleNormal="100" zoomScaleSheetLayoutView="100" workbookViewId="0">
      <selection activeCell="O15" sqref="O15"/>
    </sheetView>
  </sheetViews>
  <sheetFormatPr baseColWidth="10" defaultColWidth="11.42578125" defaultRowHeight="12.75" x14ac:dyDescent="0.2"/>
  <cols>
    <col min="1" max="1" width="14.28515625" style="13" customWidth="1"/>
    <col min="2" max="2" width="5.140625" style="13" customWidth="1"/>
    <col min="3" max="3" width="42.42578125" style="13" customWidth="1"/>
    <col min="4" max="5" width="26" style="13" customWidth="1"/>
    <col min="6" max="8" width="15.42578125" style="15" customWidth="1"/>
    <col min="9" max="9" width="17.28515625" style="13" customWidth="1"/>
    <col min="10" max="10" width="37.85546875" style="13" bestFit="1" customWidth="1"/>
    <col min="11" max="11" width="13.42578125" style="13" customWidth="1"/>
    <col min="12" max="12" width="49.42578125" style="13" customWidth="1"/>
    <col min="13" max="13" width="38.42578125" style="13" customWidth="1"/>
    <col min="14" max="14" width="30.140625" style="13" customWidth="1"/>
    <col min="15" max="15" width="51.140625" style="13" customWidth="1"/>
    <col min="16" max="16384" width="11.42578125" style="13"/>
  </cols>
  <sheetData>
    <row r="1" spans="1:15" ht="18" customHeight="1" x14ac:dyDescent="0.2">
      <c r="A1" s="422"/>
      <c r="B1" s="402" t="s">
        <v>482</v>
      </c>
      <c r="C1" s="402"/>
      <c r="D1" s="402"/>
      <c r="E1" s="402"/>
      <c r="F1" s="402"/>
      <c r="G1" s="402"/>
      <c r="H1" s="402"/>
      <c r="I1" s="402"/>
      <c r="J1" s="402"/>
      <c r="K1" s="402"/>
      <c r="L1" s="402"/>
      <c r="M1" s="402"/>
      <c r="N1" s="402"/>
      <c r="O1" s="402"/>
    </row>
    <row r="2" spans="1:15" ht="17.25" customHeight="1" x14ac:dyDescent="0.2">
      <c r="A2" s="423"/>
      <c r="B2" s="424" t="s">
        <v>640</v>
      </c>
      <c r="C2" s="424"/>
      <c r="D2" s="424"/>
      <c r="E2" s="424"/>
      <c r="F2" s="424"/>
      <c r="G2" s="424"/>
      <c r="H2" s="424"/>
      <c r="I2" s="424"/>
      <c r="J2" s="424"/>
      <c r="K2" s="402"/>
      <c r="L2" s="402"/>
      <c r="M2" s="402"/>
      <c r="N2" s="402"/>
      <c r="O2" s="402"/>
    </row>
    <row r="3" spans="1:15" ht="31.5" customHeight="1" x14ac:dyDescent="0.2">
      <c r="A3" s="425" t="s">
        <v>64</v>
      </c>
      <c r="B3" s="425" t="s">
        <v>65</v>
      </c>
      <c r="C3" s="425"/>
      <c r="D3" s="425" t="s">
        <v>641</v>
      </c>
      <c r="E3" s="419" t="s">
        <v>642</v>
      </c>
      <c r="F3" s="419" t="s">
        <v>68</v>
      </c>
      <c r="G3" s="419" t="s">
        <v>69</v>
      </c>
      <c r="H3" s="419" t="s">
        <v>70</v>
      </c>
      <c r="I3" s="419" t="s">
        <v>393</v>
      </c>
      <c r="J3" s="419" t="s">
        <v>72</v>
      </c>
      <c r="K3" s="397" t="s">
        <v>381</v>
      </c>
      <c r="L3" s="397"/>
      <c r="M3" s="397"/>
      <c r="N3" s="397"/>
      <c r="O3" s="402" t="s">
        <v>382</v>
      </c>
    </row>
    <row r="4" spans="1:15" ht="26.25" customHeight="1" x14ac:dyDescent="0.2">
      <c r="A4" s="425"/>
      <c r="B4" s="425"/>
      <c r="C4" s="425"/>
      <c r="D4" s="425"/>
      <c r="E4" s="419"/>
      <c r="F4" s="419"/>
      <c r="G4" s="419"/>
      <c r="H4" s="419"/>
      <c r="I4" s="419"/>
      <c r="J4" s="419"/>
      <c r="K4" s="18" t="s">
        <v>73</v>
      </c>
      <c r="L4" s="18" t="s">
        <v>396</v>
      </c>
      <c r="M4" s="18" t="s">
        <v>397</v>
      </c>
      <c r="N4" s="18" t="s">
        <v>398</v>
      </c>
      <c r="O4" s="402"/>
    </row>
    <row r="5" spans="1:15" ht="109.5" customHeight="1" x14ac:dyDescent="0.2">
      <c r="A5" s="420" t="s">
        <v>643</v>
      </c>
      <c r="B5" s="68" t="s">
        <v>486</v>
      </c>
      <c r="C5" s="69" t="s">
        <v>644</v>
      </c>
      <c r="D5" s="68" t="s">
        <v>645</v>
      </c>
      <c r="E5" s="70" t="s">
        <v>110</v>
      </c>
      <c r="F5" s="64">
        <v>0.8</v>
      </c>
      <c r="G5" s="64">
        <v>0.9</v>
      </c>
      <c r="H5" s="64">
        <v>1</v>
      </c>
      <c r="I5" s="65" t="s">
        <v>646</v>
      </c>
      <c r="J5" s="65" t="s">
        <v>647</v>
      </c>
      <c r="K5" s="64" t="s">
        <v>648</v>
      </c>
      <c r="L5" s="69" t="s">
        <v>649</v>
      </c>
      <c r="M5" s="69" t="s">
        <v>650</v>
      </c>
      <c r="N5" s="292" t="s">
        <v>651</v>
      </c>
      <c r="O5" s="287" t="s">
        <v>652</v>
      </c>
    </row>
    <row r="6" spans="1:15" ht="219" customHeight="1" x14ac:dyDescent="0.2">
      <c r="A6" s="420"/>
      <c r="B6" s="68" t="s">
        <v>494</v>
      </c>
      <c r="C6" s="69" t="s">
        <v>653</v>
      </c>
      <c r="D6" s="68" t="s">
        <v>654</v>
      </c>
      <c r="E6" s="70" t="s">
        <v>110</v>
      </c>
      <c r="F6" s="64">
        <v>0.8</v>
      </c>
      <c r="G6" s="64">
        <v>0.9</v>
      </c>
      <c r="H6" s="64">
        <v>1</v>
      </c>
      <c r="I6" s="65" t="s">
        <v>655</v>
      </c>
      <c r="J6" s="65" t="s">
        <v>490</v>
      </c>
      <c r="K6" s="64">
        <v>0</v>
      </c>
      <c r="L6" s="69" t="s">
        <v>656</v>
      </c>
      <c r="M6" s="69" t="s">
        <v>657</v>
      </c>
      <c r="N6" s="292" t="s">
        <v>658</v>
      </c>
      <c r="O6" s="287" t="s">
        <v>659</v>
      </c>
    </row>
    <row r="7" spans="1:15" ht="182.25" customHeight="1" x14ac:dyDescent="0.2">
      <c r="A7" s="420"/>
      <c r="B7" s="68" t="s">
        <v>501</v>
      </c>
      <c r="C7" s="69" t="s">
        <v>660</v>
      </c>
      <c r="D7" s="68" t="s">
        <v>661</v>
      </c>
      <c r="E7" s="70" t="s">
        <v>110</v>
      </c>
      <c r="F7" s="64">
        <v>1</v>
      </c>
      <c r="G7" s="64">
        <v>1</v>
      </c>
      <c r="H7" s="64">
        <v>1</v>
      </c>
      <c r="I7" s="65" t="s">
        <v>662</v>
      </c>
      <c r="J7" s="65" t="s">
        <v>647</v>
      </c>
      <c r="K7" s="66">
        <v>1</v>
      </c>
      <c r="L7" s="293" t="s">
        <v>663</v>
      </c>
      <c r="M7" s="293" t="s">
        <v>664</v>
      </c>
      <c r="N7" s="294" t="s">
        <v>665</v>
      </c>
      <c r="O7" s="287" t="s">
        <v>792</v>
      </c>
    </row>
    <row r="8" spans="1:15" ht="77.25" customHeight="1" x14ac:dyDescent="0.2">
      <c r="A8" s="420"/>
      <c r="B8" s="55" t="s">
        <v>666</v>
      </c>
      <c r="C8" s="55" t="s">
        <v>667</v>
      </c>
      <c r="D8" s="55" t="s">
        <v>668</v>
      </c>
      <c r="E8" s="70" t="s">
        <v>79</v>
      </c>
      <c r="F8" s="65">
        <v>0</v>
      </c>
      <c r="G8" s="65">
        <v>5</v>
      </c>
      <c r="H8" s="65">
        <v>18</v>
      </c>
      <c r="I8" s="65" t="s">
        <v>669</v>
      </c>
      <c r="J8" s="65" t="s">
        <v>518</v>
      </c>
      <c r="K8" s="64">
        <v>0</v>
      </c>
      <c r="L8" s="69" t="s">
        <v>499</v>
      </c>
      <c r="M8" s="69" t="s">
        <v>499</v>
      </c>
      <c r="N8" s="69" t="s">
        <v>499</v>
      </c>
      <c r="O8" s="287" t="s">
        <v>89</v>
      </c>
    </row>
    <row r="9" spans="1:15" ht="127.5" x14ac:dyDescent="0.2">
      <c r="A9" s="420"/>
      <c r="B9" s="55" t="s">
        <v>670</v>
      </c>
      <c r="C9" s="55" t="s">
        <v>671</v>
      </c>
      <c r="D9" s="55" t="s">
        <v>672</v>
      </c>
      <c r="E9" s="70" t="s">
        <v>79</v>
      </c>
      <c r="F9" s="65">
        <v>1</v>
      </c>
      <c r="G9" s="65">
        <v>0</v>
      </c>
      <c r="H9" s="65">
        <v>1</v>
      </c>
      <c r="I9" s="65" t="s">
        <v>673</v>
      </c>
      <c r="J9" s="65" t="s">
        <v>674</v>
      </c>
      <c r="K9" s="64">
        <v>0</v>
      </c>
      <c r="L9" s="69" t="s">
        <v>675</v>
      </c>
      <c r="M9" s="69" t="s">
        <v>676</v>
      </c>
      <c r="N9" s="292" t="s">
        <v>677</v>
      </c>
      <c r="O9" s="287" t="s">
        <v>791</v>
      </c>
    </row>
    <row r="10" spans="1:15" ht="195" customHeight="1" x14ac:dyDescent="0.2">
      <c r="A10" s="420" t="s">
        <v>678</v>
      </c>
      <c r="B10" s="68" t="s">
        <v>84</v>
      </c>
      <c r="C10" s="68" t="s">
        <v>679</v>
      </c>
      <c r="D10" s="68" t="s">
        <v>680</v>
      </c>
      <c r="E10" s="70" t="s">
        <v>79</v>
      </c>
      <c r="F10" s="65">
        <v>4</v>
      </c>
      <c r="G10" s="65">
        <v>4</v>
      </c>
      <c r="H10" s="65">
        <v>4</v>
      </c>
      <c r="I10" s="65" t="s">
        <v>681</v>
      </c>
      <c r="J10" s="65" t="s">
        <v>569</v>
      </c>
      <c r="K10" s="46">
        <v>0.33</v>
      </c>
      <c r="L10" s="69" t="s">
        <v>682</v>
      </c>
      <c r="M10" s="69" t="s">
        <v>683</v>
      </c>
      <c r="N10" s="292" t="s">
        <v>684</v>
      </c>
      <c r="O10" s="287" t="s">
        <v>685</v>
      </c>
    </row>
    <row r="11" spans="1:15" ht="315.75" customHeight="1" x14ac:dyDescent="0.2">
      <c r="A11" s="420"/>
      <c r="B11" s="68" t="s">
        <v>90</v>
      </c>
      <c r="C11" s="55" t="s">
        <v>686</v>
      </c>
      <c r="D11" s="68" t="s">
        <v>680</v>
      </c>
      <c r="E11" s="70" t="s">
        <v>79</v>
      </c>
      <c r="F11" s="65">
        <v>4</v>
      </c>
      <c r="G11" s="65">
        <v>4</v>
      </c>
      <c r="H11" s="65">
        <v>4</v>
      </c>
      <c r="I11" s="65" t="s">
        <v>687</v>
      </c>
      <c r="J11" s="65" t="s">
        <v>569</v>
      </c>
      <c r="K11" s="46">
        <v>0.33</v>
      </c>
      <c r="L11" s="69" t="s">
        <v>688</v>
      </c>
      <c r="M11" s="69" t="s">
        <v>689</v>
      </c>
      <c r="N11" s="292" t="s">
        <v>684</v>
      </c>
      <c r="O11" s="287" t="s">
        <v>690</v>
      </c>
    </row>
    <row r="12" spans="1:15" ht="67.5" customHeight="1" x14ac:dyDescent="0.2">
      <c r="A12" s="72" t="s">
        <v>691</v>
      </c>
      <c r="B12" s="55" t="s">
        <v>96</v>
      </c>
      <c r="C12" s="55" t="s">
        <v>692</v>
      </c>
      <c r="D12" s="73" t="s">
        <v>693</v>
      </c>
      <c r="E12" s="70" t="s">
        <v>79</v>
      </c>
      <c r="F12" s="71">
        <v>0</v>
      </c>
      <c r="G12" s="71">
        <v>0</v>
      </c>
      <c r="H12" s="71">
        <v>1</v>
      </c>
      <c r="I12" s="71" t="s">
        <v>694</v>
      </c>
      <c r="J12" s="65" t="s">
        <v>527</v>
      </c>
      <c r="K12" s="64">
        <v>0</v>
      </c>
      <c r="L12" s="69"/>
      <c r="M12" s="69"/>
      <c r="N12" s="292"/>
      <c r="O12" s="287" t="s">
        <v>89</v>
      </c>
    </row>
    <row r="13" spans="1:15" s="14" customFormat="1" ht="106.5" customHeight="1" x14ac:dyDescent="0.2">
      <c r="A13" s="72" t="s">
        <v>695</v>
      </c>
      <c r="B13" s="68" t="s">
        <v>115</v>
      </c>
      <c r="C13" s="68" t="s">
        <v>696</v>
      </c>
      <c r="D13" s="68" t="s">
        <v>697</v>
      </c>
      <c r="E13" s="70" t="s">
        <v>79</v>
      </c>
      <c r="F13" s="65">
        <v>0</v>
      </c>
      <c r="G13" s="65">
        <v>0</v>
      </c>
      <c r="H13" s="65">
        <v>1</v>
      </c>
      <c r="I13" s="65" t="s">
        <v>698</v>
      </c>
      <c r="J13" s="65" t="s">
        <v>527</v>
      </c>
      <c r="K13" s="64">
        <v>0</v>
      </c>
      <c r="L13" s="69"/>
      <c r="M13" s="69"/>
      <c r="N13" s="295"/>
      <c r="O13" s="287" t="s">
        <v>89</v>
      </c>
    </row>
    <row r="14" spans="1:15" ht="105.75" customHeight="1" x14ac:dyDescent="0.2">
      <c r="A14" s="421" t="s">
        <v>699</v>
      </c>
      <c r="B14" s="68" t="s">
        <v>631</v>
      </c>
      <c r="C14" s="68" t="s">
        <v>700</v>
      </c>
      <c r="D14" s="65" t="s">
        <v>680</v>
      </c>
      <c r="E14" s="70" t="s">
        <v>79</v>
      </c>
      <c r="F14" s="65">
        <v>4</v>
      </c>
      <c r="G14" s="65">
        <v>4</v>
      </c>
      <c r="H14" s="65">
        <v>4</v>
      </c>
      <c r="I14" s="65" t="s">
        <v>701</v>
      </c>
      <c r="J14" s="65" t="s">
        <v>408</v>
      </c>
      <c r="K14" s="46">
        <v>0.33</v>
      </c>
      <c r="L14" s="69" t="s">
        <v>702</v>
      </c>
      <c r="M14" s="69" t="s">
        <v>703</v>
      </c>
      <c r="N14" s="292" t="s">
        <v>684</v>
      </c>
      <c r="O14" s="287" t="s">
        <v>793</v>
      </c>
    </row>
    <row r="15" spans="1:15" ht="331.5" x14ac:dyDescent="0.2">
      <c r="A15" s="421"/>
      <c r="B15" s="68" t="s">
        <v>704</v>
      </c>
      <c r="C15" s="68" t="s">
        <v>705</v>
      </c>
      <c r="D15" s="71" t="s">
        <v>706</v>
      </c>
      <c r="E15" s="70" t="s">
        <v>79</v>
      </c>
      <c r="F15" s="71">
        <v>1</v>
      </c>
      <c r="G15" s="71">
        <v>1</v>
      </c>
      <c r="H15" s="71">
        <v>1</v>
      </c>
      <c r="I15" s="71" t="s">
        <v>707</v>
      </c>
      <c r="J15" s="65" t="s">
        <v>708</v>
      </c>
      <c r="K15" s="67">
        <v>0.33</v>
      </c>
      <c r="L15" s="293" t="s">
        <v>794</v>
      </c>
      <c r="M15" s="293" t="s">
        <v>709</v>
      </c>
      <c r="N15" s="296" t="s">
        <v>710</v>
      </c>
      <c r="O15" s="287" t="s">
        <v>711</v>
      </c>
    </row>
    <row r="16" spans="1:15" ht="243" thickBot="1" x14ac:dyDescent="0.25">
      <c r="A16" s="421"/>
      <c r="B16" s="74" t="s">
        <v>712</v>
      </c>
      <c r="C16" s="68" t="s">
        <v>713</v>
      </c>
      <c r="D16" s="65" t="s">
        <v>714</v>
      </c>
      <c r="E16" s="70" t="s">
        <v>79</v>
      </c>
      <c r="F16" s="65">
        <v>1</v>
      </c>
      <c r="G16" s="65">
        <v>0</v>
      </c>
      <c r="H16" s="65">
        <v>1</v>
      </c>
      <c r="I16" s="65" t="s">
        <v>715</v>
      </c>
      <c r="J16" s="65" t="s">
        <v>708</v>
      </c>
      <c r="K16" s="75">
        <v>0.5</v>
      </c>
      <c r="L16" s="297" t="s">
        <v>716</v>
      </c>
      <c r="M16" s="297" t="s">
        <v>717</v>
      </c>
      <c r="N16" s="298" t="s">
        <v>718</v>
      </c>
      <c r="O16" s="287" t="s">
        <v>719</v>
      </c>
    </row>
    <row r="17" spans="1:11" x14ac:dyDescent="0.2">
      <c r="A17" s="404" t="s">
        <v>128</v>
      </c>
      <c r="B17" s="404"/>
      <c r="C17" s="404"/>
      <c r="D17" s="404"/>
      <c r="E17" s="404"/>
      <c r="F17" s="404"/>
      <c r="G17" s="404"/>
      <c r="H17" s="404"/>
      <c r="I17" s="404"/>
      <c r="J17" s="404"/>
      <c r="K17" s="76">
        <f>SUM(K5:K16)/12</f>
        <v>0.23500000000000001</v>
      </c>
    </row>
  </sheetData>
  <mergeCells count="18">
    <mergeCell ref="J3:J4"/>
    <mergeCell ref="A5:A9"/>
    <mergeCell ref="A10:A11"/>
    <mergeCell ref="A14:A16"/>
    <mergeCell ref="A17:J17"/>
    <mergeCell ref="B1:O1"/>
    <mergeCell ref="A1:A2"/>
    <mergeCell ref="B2:O2"/>
    <mergeCell ref="A3:A4"/>
    <mergeCell ref="B3:C4"/>
    <mergeCell ref="D3:D4"/>
    <mergeCell ref="E3:E4"/>
    <mergeCell ref="F3:F4"/>
    <mergeCell ref="G3:G4"/>
    <mergeCell ref="H3:H4"/>
    <mergeCell ref="I3:I4"/>
    <mergeCell ref="K3:N3"/>
    <mergeCell ref="O3:O4"/>
  </mergeCells>
  <hyperlinks>
    <hyperlink ref="N7" r:id="rId1" display="Compromisos Veeduria (veeduriadistrital.gov.co)" xr:uid="{DC1BFAFB-0DFC-4013-BF78-7E5733F48A23}"/>
  </hyperlinks>
  <printOptions horizontalCentered="1" verticalCentered="1"/>
  <pageMargins left="0.70866141732283472" right="0.70866141732283472" top="0.74803149606299213" bottom="0.74803149606299213" header="0.31496062992125984" footer="0.31496062992125984"/>
  <pageSetup paperSize="5" scale="31" orientation="landscape" r:id="rId2"/>
  <rowBreaks count="1" manualBreakCount="1">
    <brk id="13" max="14"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0"/>
  <sheetViews>
    <sheetView view="pageBreakPreview" zoomScaleNormal="100" zoomScaleSheetLayoutView="100" workbookViewId="0">
      <selection activeCell="K4" sqref="K4"/>
    </sheetView>
  </sheetViews>
  <sheetFormatPr baseColWidth="10" defaultColWidth="11.42578125" defaultRowHeight="12.75" x14ac:dyDescent="0.2"/>
  <cols>
    <col min="1" max="1" width="29.140625" style="13" customWidth="1"/>
    <col min="2" max="2" width="5.85546875" style="39" customWidth="1"/>
    <col min="3" max="3" width="23.28515625" style="13" customWidth="1"/>
    <col min="4" max="4" width="33.7109375" style="13" customWidth="1"/>
    <col min="5" max="5" width="15.7109375" style="17" customWidth="1"/>
    <col min="6" max="6" width="14.42578125" style="17" customWidth="1"/>
    <col min="7" max="8" width="14.42578125" style="13" customWidth="1"/>
    <col min="9" max="9" width="23.7109375" style="13" customWidth="1"/>
    <col min="10" max="10" width="30.28515625" style="13" customWidth="1"/>
    <col min="11" max="11" width="24" style="13" customWidth="1"/>
    <col min="12" max="12" width="23.140625" style="13" customWidth="1"/>
    <col min="13" max="13" width="25.140625" style="13" customWidth="1"/>
    <col min="14" max="14" width="26.140625" style="13" customWidth="1"/>
    <col min="15" max="15" width="34.28515625" style="13" customWidth="1"/>
    <col min="16" max="16384" width="11.42578125" style="13"/>
  </cols>
  <sheetData>
    <row r="1" spans="1:15" ht="12.75" customHeight="1" x14ac:dyDescent="0.2">
      <c r="A1" s="423"/>
      <c r="B1" s="440" t="s">
        <v>482</v>
      </c>
      <c r="C1" s="441"/>
      <c r="D1" s="441"/>
      <c r="E1" s="441"/>
      <c r="F1" s="441"/>
      <c r="G1" s="441"/>
      <c r="H1" s="441"/>
      <c r="I1" s="441"/>
      <c r="J1" s="441"/>
      <c r="K1" s="441"/>
      <c r="L1" s="441"/>
      <c r="M1" s="441"/>
      <c r="N1" s="441"/>
      <c r="O1" s="442"/>
    </row>
    <row r="2" spans="1:15" ht="29.25" customHeight="1" thickBot="1" x14ac:dyDescent="0.25">
      <c r="A2" s="429"/>
      <c r="B2" s="438" t="s">
        <v>720</v>
      </c>
      <c r="C2" s="439"/>
      <c r="D2" s="439"/>
      <c r="E2" s="439"/>
      <c r="F2" s="439"/>
      <c r="G2" s="439"/>
      <c r="H2" s="439"/>
      <c r="I2" s="439"/>
      <c r="J2" s="439"/>
      <c r="K2" s="439"/>
      <c r="L2" s="439"/>
      <c r="M2" s="439"/>
      <c r="N2" s="439"/>
      <c r="O2" s="439"/>
    </row>
    <row r="3" spans="1:15" ht="21.75" customHeight="1" x14ac:dyDescent="0.2">
      <c r="A3" s="433" t="s">
        <v>64</v>
      </c>
      <c r="B3" s="448" t="s">
        <v>65</v>
      </c>
      <c r="C3" s="433"/>
      <c r="D3" s="430" t="s">
        <v>66</v>
      </c>
      <c r="E3" s="430" t="s">
        <v>721</v>
      </c>
      <c r="F3" s="430" t="s">
        <v>68</v>
      </c>
      <c r="G3" s="430" t="s">
        <v>69</v>
      </c>
      <c r="H3" s="430" t="s">
        <v>70</v>
      </c>
      <c r="I3" s="430" t="s">
        <v>393</v>
      </c>
      <c r="J3" s="448" t="s">
        <v>72</v>
      </c>
      <c r="K3" s="397" t="s">
        <v>381</v>
      </c>
      <c r="L3" s="397"/>
      <c r="M3" s="397"/>
      <c r="N3" s="397"/>
      <c r="O3" s="402" t="s">
        <v>382</v>
      </c>
    </row>
    <row r="4" spans="1:15" ht="71.25" customHeight="1" x14ac:dyDescent="0.2">
      <c r="A4" s="434"/>
      <c r="B4" s="449"/>
      <c r="C4" s="434"/>
      <c r="D4" s="431"/>
      <c r="E4" s="431"/>
      <c r="F4" s="431"/>
      <c r="G4" s="431"/>
      <c r="H4" s="431"/>
      <c r="I4" s="431"/>
      <c r="J4" s="449"/>
      <c r="K4" s="234" t="s">
        <v>73</v>
      </c>
      <c r="L4" s="234" t="s">
        <v>396</v>
      </c>
      <c r="M4" s="234" t="s">
        <v>397</v>
      </c>
      <c r="N4" s="234" t="s">
        <v>398</v>
      </c>
      <c r="O4" s="424"/>
    </row>
    <row r="5" spans="1:15" ht="220.5" customHeight="1" x14ac:dyDescent="0.2">
      <c r="A5" s="435" t="s">
        <v>722</v>
      </c>
      <c r="B5" s="436" t="s">
        <v>486</v>
      </c>
      <c r="C5" s="437" t="s">
        <v>723</v>
      </c>
      <c r="D5" s="437" t="s">
        <v>724</v>
      </c>
      <c r="E5" s="432" t="s">
        <v>79</v>
      </c>
      <c r="F5" s="432">
        <v>1</v>
      </c>
      <c r="G5" s="432">
        <v>1</v>
      </c>
      <c r="H5" s="432">
        <v>0</v>
      </c>
      <c r="I5" s="437" t="s">
        <v>725</v>
      </c>
      <c r="J5" s="443" t="s">
        <v>726</v>
      </c>
      <c r="K5" s="426">
        <v>0.5</v>
      </c>
      <c r="L5" s="427" t="s">
        <v>727</v>
      </c>
      <c r="M5" s="427" t="s">
        <v>728</v>
      </c>
      <c r="N5" s="427" t="s">
        <v>729</v>
      </c>
      <c r="O5" s="428" t="s">
        <v>730</v>
      </c>
    </row>
    <row r="6" spans="1:15" x14ac:dyDescent="0.2">
      <c r="A6" s="435"/>
      <c r="B6" s="436"/>
      <c r="C6" s="437"/>
      <c r="D6" s="437"/>
      <c r="E6" s="432"/>
      <c r="F6" s="432"/>
      <c r="G6" s="432"/>
      <c r="H6" s="432"/>
      <c r="I6" s="437"/>
      <c r="J6" s="443"/>
      <c r="K6" s="426"/>
      <c r="L6" s="427"/>
      <c r="M6" s="427"/>
      <c r="N6" s="427"/>
      <c r="O6" s="428"/>
    </row>
    <row r="7" spans="1:15" x14ac:dyDescent="0.2">
      <c r="A7" s="435"/>
      <c r="B7" s="436"/>
      <c r="C7" s="437"/>
      <c r="D7" s="437"/>
      <c r="E7" s="432"/>
      <c r="F7" s="432"/>
      <c r="G7" s="432"/>
      <c r="H7" s="432"/>
      <c r="I7" s="437"/>
      <c r="J7" s="443"/>
      <c r="K7" s="426"/>
      <c r="L7" s="427"/>
      <c r="M7" s="427"/>
      <c r="N7" s="427"/>
      <c r="O7" s="428"/>
    </row>
    <row r="8" spans="1:15" x14ac:dyDescent="0.2">
      <c r="A8" s="435"/>
      <c r="B8" s="436"/>
      <c r="C8" s="437"/>
      <c r="D8" s="437"/>
      <c r="E8" s="432"/>
      <c r="F8" s="432"/>
      <c r="G8" s="432"/>
      <c r="H8" s="432"/>
      <c r="I8" s="437"/>
      <c r="J8" s="443"/>
      <c r="K8" s="426"/>
      <c r="L8" s="427"/>
      <c r="M8" s="427"/>
      <c r="N8" s="427"/>
      <c r="O8" s="428"/>
    </row>
    <row r="9" spans="1:15" ht="178.5" x14ac:dyDescent="0.2">
      <c r="A9" s="435"/>
      <c r="B9" s="152" t="s">
        <v>494</v>
      </c>
      <c r="C9" s="236" t="s">
        <v>731</v>
      </c>
      <c r="D9" s="236" t="s">
        <v>732</v>
      </c>
      <c r="E9" s="237" t="s">
        <v>110</v>
      </c>
      <c r="F9" s="237">
        <v>33</v>
      </c>
      <c r="G9" s="237">
        <v>33</v>
      </c>
      <c r="H9" s="237">
        <v>34</v>
      </c>
      <c r="I9" s="236" t="s">
        <v>733</v>
      </c>
      <c r="J9" s="238" t="s">
        <v>726</v>
      </c>
      <c r="K9" s="235">
        <v>0.33300000000000002</v>
      </c>
      <c r="L9" s="247" t="s">
        <v>734</v>
      </c>
      <c r="M9" s="247" t="s">
        <v>735</v>
      </c>
      <c r="N9" s="247" t="s">
        <v>736</v>
      </c>
      <c r="O9" s="68" t="s">
        <v>737</v>
      </c>
    </row>
    <row r="10" spans="1:15" ht="102" x14ac:dyDescent="0.2">
      <c r="A10" s="435"/>
      <c r="B10" s="152" t="s">
        <v>501</v>
      </c>
      <c r="C10" s="236" t="s">
        <v>738</v>
      </c>
      <c r="D10" s="236" t="s">
        <v>739</v>
      </c>
      <c r="E10" s="237" t="s">
        <v>79</v>
      </c>
      <c r="F10" s="237">
        <v>5</v>
      </c>
      <c r="G10" s="237">
        <v>2</v>
      </c>
      <c r="H10" s="237">
        <v>2</v>
      </c>
      <c r="I10" s="236" t="s">
        <v>740</v>
      </c>
      <c r="J10" s="238" t="s">
        <v>726</v>
      </c>
      <c r="K10" s="235">
        <v>0.55500000000000005</v>
      </c>
      <c r="L10" s="247" t="s">
        <v>741</v>
      </c>
      <c r="M10" s="247" t="s">
        <v>742</v>
      </c>
      <c r="N10" s="247" t="s">
        <v>743</v>
      </c>
      <c r="O10" s="68" t="s">
        <v>744</v>
      </c>
    </row>
    <row r="11" spans="1:15" ht="127.5" x14ac:dyDescent="0.2">
      <c r="A11" s="444" t="s">
        <v>745</v>
      </c>
      <c r="B11" s="152" t="s">
        <v>84</v>
      </c>
      <c r="C11" s="236" t="s">
        <v>746</v>
      </c>
      <c r="D11" s="236" t="s">
        <v>747</v>
      </c>
      <c r="E11" s="237" t="s">
        <v>79</v>
      </c>
      <c r="F11" s="237">
        <v>1</v>
      </c>
      <c r="G11" s="237">
        <v>1</v>
      </c>
      <c r="H11" s="237">
        <v>1</v>
      </c>
      <c r="I11" s="236" t="s">
        <v>748</v>
      </c>
      <c r="J11" s="238" t="s">
        <v>726</v>
      </c>
      <c r="K11" s="235">
        <v>0.33</v>
      </c>
      <c r="L11" s="247" t="s">
        <v>749</v>
      </c>
      <c r="M11" s="247" t="s">
        <v>750</v>
      </c>
      <c r="N11" s="247" t="s">
        <v>751</v>
      </c>
      <c r="O11" s="68" t="s">
        <v>752</v>
      </c>
    </row>
    <row r="12" spans="1:15" ht="89.25" x14ac:dyDescent="0.2">
      <c r="A12" s="445"/>
      <c r="B12" s="152" t="s">
        <v>90</v>
      </c>
      <c r="C12" s="236" t="s">
        <v>753</v>
      </c>
      <c r="D12" s="236" t="s">
        <v>754</v>
      </c>
      <c r="E12" s="237" t="s">
        <v>79</v>
      </c>
      <c r="F12" s="237">
        <v>3</v>
      </c>
      <c r="G12" s="237">
        <v>10</v>
      </c>
      <c r="H12" s="237">
        <v>9</v>
      </c>
      <c r="I12" s="236" t="s">
        <v>755</v>
      </c>
      <c r="J12" s="238" t="s">
        <v>726</v>
      </c>
      <c r="K12" s="235">
        <v>0.13600000000000001</v>
      </c>
      <c r="L12" s="248" t="s">
        <v>756</v>
      </c>
      <c r="M12" s="249" t="s">
        <v>757</v>
      </c>
      <c r="N12" s="248" t="s">
        <v>758</v>
      </c>
      <c r="O12" s="68" t="s">
        <v>759</v>
      </c>
    </row>
    <row r="13" spans="1:15" ht="165.75" x14ac:dyDescent="0.2">
      <c r="A13" s="445"/>
      <c r="B13" s="152" t="s">
        <v>523</v>
      </c>
      <c r="C13" s="236" t="s">
        <v>760</v>
      </c>
      <c r="D13" s="236" t="s">
        <v>761</v>
      </c>
      <c r="E13" s="237" t="s">
        <v>79</v>
      </c>
      <c r="F13" s="237">
        <v>1</v>
      </c>
      <c r="G13" s="237">
        <v>17</v>
      </c>
      <c r="H13" s="237">
        <v>17</v>
      </c>
      <c r="I13" s="236" t="s">
        <v>755</v>
      </c>
      <c r="J13" s="238" t="s">
        <v>726</v>
      </c>
      <c r="K13" s="235">
        <v>2.8500000000000001E-2</v>
      </c>
      <c r="L13" s="248" t="s">
        <v>762</v>
      </c>
      <c r="M13" s="248" t="s">
        <v>763</v>
      </c>
      <c r="N13" s="248" t="s">
        <v>764</v>
      </c>
      <c r="O13" s="68" t="s">
        <v>765</v>
      </c>
    </row>
    <row r="14" spans="1:15" ht="51" x14ac:dyDescent="0.2">
      <c r="A14" s="446"/>
      <c r="B14" s="152" t="s">
        <v>766</v>
      </c>
      <c r="C14" s="239" t="s">
        <v>767</v>
      </c>
      <c r="D14" s="239" t="s">
        <v>768</v>
      </c>
      <c r="E14" s="240" t="s">
        <v>79</v>
      </c>
      <c r="F14" s="240">
        <v>0</v>
      </c>
      <c r="G14" s="240">
        <v>1</v>
      </c>
      <c r="H14" s="240">
        <v>0</v>
      </c>
      <c r="I14" s="239" t="s">
        <v>755</v>
      </c>
      <c r="J14" s="241" t="s">
        <v>726</v>
      </c>
      <c r="K14" s="235">
        <v>0</v>
      </c>
      <c r="L14" s="250" t="s">
        <v>769</v>
      </c>
      <c r="M14" s="250" t="s">
        <v>769</v>
      </c>
      <c r="N14" s="250" t="s">
        <v>769</v>
      </c>
      <c r="O14" s="68" t="s">
        <v>770</v>
      </c>
    </row>
    <row r="15" spans="1:15" ht="76.5" x14ac:dyDescent="0.2">
      <c r="A15" s="47" t="s">
        <v>771</v>
      </c>
      <c r="B15" s="152" t="s">
        <v>96</v>
      </c>
      <c r="C15" s="236" t="s">
        <v>772</v>
      </c>
      <c r="D15" s="236" t="s">
        <v>773</v>
      </c>
      <c r="E15" s="237" t="s">
        <v>110</v>
      </c>
      <c r="F15" s="240">
        <v>0</v>
      </c>
      <c r="G15" s="240">
        <v>0</v>
      </c>
      <c r="H15" s="242">
        <v>1</v>
      </c>
      <c r="I15" s="236" t="s">
        <v>774</v>
      </c>
      <c r="J15" s="238" t="s">
        <v>726</v>
      </c>
      <c r="K15" s="235">
        <v>0</v>
      </c>
      <c r="L15" s="250" t="s">
        <v>769</v>
      </c>
      <c r="M15" s="250" t="s">
        <v>769</v>
      </c>
      <c r="N15" s="250" t="s">
        <v>769</v>
      </c>
      <c r="O15" s="68" t="s">
        <v>770</v>
      </c>
    </row>
    <row r="16" spans="1:15" ht="127.5" x14ac:dyDescent="0.2">
      <c r="A16" s="435" t="s">
        <v>775</v>
      </c>
      <c r="B16" s="152" t="s">
        <v>115</v>
      </c>
      <c r="C16" s="236" t="s">
        <v>776</v>
      </c>
      <c r="D16" s="236" t="s">
        <v>777</v>
      </c>
      <c r="E16" s="237" t="s">
        <v>79</v>
      </c>
      <c r="F16" s="237">
        <v>0</v>
      </c>
      <c r="G16" s="237">
        <v>1</v>
      </c>
      <c r="H16" s="237">
        <v>1</v>
      </c>
      <c r="I16" s="236" t="s">
        <v>778</v>
      </c>
      <c r="J16" s="238" t="s">
        <v>726</v>
      </c>
      <c r="K16" s="235">
        <v>0</v>
      </c>
      <c r="L16" s="250" t="s">
        <v>769</v>
      </c>
      <c r="M16" s="250" t="s">
        <v>769</v>
      </c>
      <c r="N16" s="250" t="s">
        <v>769</v>
      </c>
      <c r="O16" s="68" t="s">
        <v>770</v>
      </c>
    </row>
    <row r="17" spans="1:15" ht="165.75" x14ac:dyDescent="0.2">
      <c r="A17" s="435"/>
      <c r="B17" s="152" t="s">
        <v>559</v>
      </c>
      <c r="C17" s="236" t="s">
        <v>779</v>
      </c>
      <c r="D17" s="236" t="s">
        <v>780</v>
      </c>
      <c r="E17" s="237" t="s">
        <v>79</v>
      </c>
      <c r="F17" s="237">
        <v>1</v>
      </c>
      <c r="G17" s="237">
        <v>1</v>
      </c>
      <c r="H17" s="237">
        <v>1</v>
      </c>
      <c r="I17" s="236" t="s">
        <v>755</v>
      </c>
      <c r="J17" s="238" t="s">
        <v>726</v>
      </c>
      <c r="K17" s="289">
        <v>0.33</v>
      </c>
      <c r="L17" s="253" t="s">
        <v>781</v>
      </c>
      <c r="M17" s="253" t="s">
        <v>750</v>
      </c>
      <c r="N17" s="253" t="s">
        <v>751</v>
      </c>
      <c r="O17" s="68" t="s">
        <v>782</v>
      </c>
    </row>
    <row r="18" spans="1:15" ht="165.75" x14ac:dyDescent="0.2">
      <c r="A18" s="435"/>
      <c r="B18" s="152" t="s">
        <v>783</v>
      </c>
      <c r="C18" s="236" t="s">
        <v>784</v>
      </c>
      <c r="D18" s="236" t="s">
        <v>785</v>
      </c>
      <c r="E18" s="237" t="s">
        <v>79</v>
      </c>
      <c r="F18" s="237">
        <v>0</v>
      </c>
      <c r="G18" s="237">
        <v>1</v>
      </c>
      <c r="H18" s="237">
        <v>1</v>
      </c>
      <c r="I18" s="236" t="s">
        <v>786</v>
      </c>
      <c r="J18" s="238" t="s">
        <v>726</v>
      </c>
      <c r="K18" s="235">
        <v>0</v>
      </c>
      <c r="L18" s="250" t="s">
        <v>769</v>
      </c>
      <c r="M18" s="250" t="s">
        <v>769</v>
      </c>
      <c r="N18" s="250" t="s">
        <v>769</v>
      </c>
      <c r="O18" s="68" t="s">
        <v>770</v>
      </c>
    </row>
    <row r="19" spans="1:15" ht="114.75" x14ac:dyDescent="0.2">
      <c r="A19" s="447"/>
      <c r="B19" s="153" t="s">
        <v>787</v>
      </c>
      <c r="C19" s="243" t="s">
        <v>788</v>
      </c>
      <c r="D19" s="243" t="s">
        <v>789</v>
      </c>
      <c r="E19" s="244" t="s">
        <v>79</v>
      </c>
      <c r="F19" s="244">
        <v>0</v>
      </c>
      <c r="G19" s="244">
        <v>1</v>
      </c>
      <c r="H19" s="244">
        <v>1</v>
      </c>
      <c r="I19" s="243" t="s">
        <v>790</v>
      </c>
      <c r="J19" s="245" t="s">
        <v>726</v>
      </c>
      <c r="K19" s="235">
        <v>0</v>
      </c>
      <c r="L19" s="250" t="s">
        <v>769</v>
      </c>
      <c r="M19" s="250" t="s">
        <v>769</v>
      </c>
      <c r="N19" s="250" t="s">
        <v>769</v>
      </c>
      <c r="O19" s="68" t="s">
        <v>770</v>
      </c>
    </row>
    <row r="20" spans="1:15" x14ac:dyDescent="0.2">
      <c r="A20" s="396" t="s">
        <v>128</v>
      </c>
      <c r="B20" s="396"/>
      <c r="C20" s="396"/>
      <c r="D20" s="396"/>
      <c r="E20" s="396"/>
      <c r="F20" s="396"/>
      <c r="G20" s="396"/>
      <c r="H20" s="396"/>
      <c r="I20" s="396"/>
      <c r="J20" s="396"/>
      <c r="K20" s="246">
        <f>AVERAGE(K5:K19)</f>
        <v>0.18437499999999998</v>
      </c>
    </row>
  </sheetData>
  <mergeCells count="32">
    <mergeCell ref="A20:J20"/>
    <mergeCell ref="O3:O4"/>
    <mergeCell ref="B2:O2"/>
    <mergeCell ref="B1:O1"/>
    <mergeCell ref="I5:I8"/>
    <mergeCell ref="J5:J8"/>
    <mergeCell ref="K3:N3"/>
    <mergeCell ref="A11:A14"/>
    <mergeCell ref="A16:A19"/>
    <mergeCell ref="B3:C4"/>
    <mergeCell ref="I3:I4"/>
    <mergeCell ref="J3:J4"/>
    <mergeCell ref="D5:D8"/>
    <mergeCell ref="E5:E8"/>
    <mergeCell ref="F5:F8"/>
    <mergeCell ref="G5:G8"/>
    <mergeCell ref="H5:H8"/>
    <mergeCell ref="A3:A4"/>
    <mergeCell ref="A5:A10"/>
    <mergeCell ref="B5:B8"/>
    <mergeCell ref="C5:C8"/>
    <mergeCell ref="H3:H4"/>
    <mergeCell ref="A1:A2"/>
    <mergeCell ref="D3:D4"/>
    <mergeCell ref="E3:E4"/>
    <mergeCell ref="F3:F4"/>
    <mergeCell ref="G3:G4"/>
    <mergeCell ref="K5:K8"/>
    <mergeCell ref="L5:L8"/>
    <mergeCell ref="M5:M8"/>
    <mergeCell ref="N5:N8"/>
    <mergeCell ref="O5:O8"/>
  </mergeCells>
  <pageMargins left="0.70866141732283472" right="0.70866141732283472" top="0.74803149606299213" bottom="0.74803149606299213" header="0.31496062992125984" footer="0.31496062992125984"/>
  <pageSetup scale="2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D3A1B537B1A94288ACBE23B7D608BF" ma:contentTypeVersion="17" ma:contentTypeDescription="Create a new document." ma:contentTypeScope="" ma:versionID="5013d90812e01a16732205e187ada79b">
  <xsd:schema xmlns:xsd="http://www.w3.org/2001/XMLSchema" xmlns:xs="http://www.w3.org/2001/XMLSchema" xmlns:p="http://schemas.microsoft.com/office/2006/metadata/properties" xmlns:ns2="b0baab42-4085-4b6b-be15-22d1c20f523f" xmlns:ns3="49d97a2e-fcb3-421a-b8d7-c61e9a164fff" targetNamespace="http://schemas.microsoft.com/office/2006/metadata/properties" ma:root="true" ma:fieldsID="8e9ef426736957aea1e9d4c966b7aee6" ns2:_="" ns3:_="">
    <xsd:import namespace="b0baab42-4085-4b6b-be15-22d1c20f523f"/>
    <xsd:import namespace="49d97a2e-fcb3-421a-b8d7-c61e9a164f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Verificado"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aab42-4085-4b6b-be15-22d1c20f5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b9ab8b6-9d30-47d7-bbb6-b53186be7e6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Verificado" ma:index="20" nillable="true" ma:displayName="Verificado" ma:default="1" ma:format="Dropdown" ma:internalName="Verificado">
      <xsd:simpleType>
        <xsd:restriction base="dms:Boolea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97a2e-fcb3-421a-b8d7-c61e9a164ff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c2739c5-43de-444c-8569-45431adeff71}" ma:internalName="TaxCatchAll" ma:showField="CatchAllData" ma:web="49d97a2e-fcb3-421a-b8d7-c61e9a164ff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baab42-4085-4b6b-be15-22d1c20f523f">
      <Terms xmlns="http://schemas.microsoft.com/office/infopath/2007/PartnerControls"/>
    </lcf76f155ced4ddcb4097134ff3c332f>
    <Verificado xmlns="b0baab42-4085-4b6b-be15-22d1c20f523f">true</Verificado>
    <TaxCatchAll xmlns="49d97a2e-fcb3-421a-b8d7-c61e9a164fff" xsi:nil="true"/>
  </documentManagement>
</p:properties>
</file>

<file path=customXml/itemProps1.xml><?xml version="1.0" encoding="utf-8"?>
<ds:datastoreItem xmlns:ds="http://schemas.openxmlformats.org/officeDocument/2006/customXml" ds:itemID="{F16AE718-977A-44B3-8F2F-0F902A7CE6E5}">
  <ds:schemaRefs>
    <ds:schemaRef ds:uri="http://schemas.microsoft.com/sharepoint/v3/contenttype/forms"/>
  </ds:schemaRefs>
</ds:datastoreItem>
</file>

<file path=customXml/itemProps2.xml><?xml version="1.0" encoding="utf-8"?>
<ds:datastoreItem xmlns:ds="http://schemas.openxmlformats.org/officeDocument/2006/customXml" ds:itemID="{79E38578-29D5-4506-B103-FCA882E05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aab42-4085-4b6b-be15-22d1c20f523f"/>
    <ds:schemaRef ds:uri="49d97a2e-fcb3-421a-b8d7-c61e9a164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BCE573-8374-4EC6-8836-86342F7D0CCF}">
  <ds:schemaRefs>
    <ds:schemaRef ds:uri="http://schemas.microsoft.com/office/2006/metadata/properties"/>
    <ds:schemaRef ds:uri="http://schemas.microsoft.com/office/infopath/2007/PartnerControls"/>
    <ds:schemaRef ds:uri="b0baab42-4085-4b6b-be15-22d1c20f523f"/>
    <ds:schemaRef ds:uri="49d97a2e-fcb3-421a-b8d7-c61e9a164f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Menú</vt:lpstr>
      <vt:lpstr>1. SEGUIMIENTO MRC </vt:lpstr>
      <vt:lpstr>1. RIESGO CORRUPCIÓN </vt:lpstr>
      <vt:lpstr>2.RACIONALIZACIÓN DE TRAMITES </vt:lpstr>
      <vt:lpstr>3. RENDICIÓN DE CUENTAS</vt:lpstr>
      <vt:lpstr>4.MM ATENCIÓN CIUDADANO</vt:lpstr>
      <vt:lpstr>5.TRANSPARENCIA</vt:lpstr>
      <vt:lpstr>6. PLAN GEST INTEGR </vt:lpstr>
      <vt:lpstr>'1. RIESGO CORRUPCIÓN '!Área_de_impresión</vt:lpstr>
      <vt:lpstr>'1. SEGUIMIENTO MRC '!Área_de_impresión</vt:lpstr>
      <vt:lpstr>'2.RACIONALIZACIÓN DE TRAMITES '!Área_de_impresión</vt:lpstr>
      <vt:lpstr>'3. RENDICIÓN DE CUENTAS'!Área_de_impresión</vt:lpstr>
      <vt:lpstr>'4.MM ATENCIÓN CIUDADANO'!Área_de_impresión</vt:lpstr>
      <vt:lpstr>'5.TRANSPARENCIA'!Área_de_impresión</vt:lpstr>
      <vt:lpstr>'2.RACIONALIZACIÓN DE TRAMITES '!Títulos_a_imprimir</vt:lpstr>
      <vt:lpstr>'3. RENDICIÓN DE CUENTAS'!Títulos_a_imprimir</vt:lpstr>
      <vt:lpstr>'4.MM ATENCIÓN CIUDADANO'!Títulos_a_imprimir</vt:lpstr>
      <vt:lpstr>'5.TRANSPARENCIA'!Títulos_a_imprimir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SindY Tunjano Lesmes</cp:lastModifiedBy>
  <cp:revision/>
  <dcterms:created xsi:type="dcterms:W3CDTF">2022-05-10T16:29:44Z</dcterms:created>
  <dcterms:modified xsi:type="dcterms:W3CDTF">2023-05-15T19:50:40Z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0x010100BCD3A1B537B1A94288ACBE23B7D608BF</vt:lpwstr>
  </property>
  <property fmtid="{D5CDD505-2E9C-101B-9397-08002B2CF9AE}" pid="3" name="MediaServiceImageTags">
    <vt:lpwstr/>
  </property>
</Properties>
</file>