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7, 222-21\"/>
    </mc:Choice>
  </mc:AlternateContent>
  <xr:revisionPtr revIDLastSave="0" documentId="13_ncr:1_{9736632C-D935-4CBE-8761-A5F8A8AEE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 l="1"/>
  <c r="G10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<sst xmlns="http://schemas.openxmlformats.org/spreadsheetml/2006/main" count="21" uniqueCount="21">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</sst>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10289212</v>
          </cell>
          <cell r="AG10">
            <v>95</v>
          </cell>
          <cell r="AK10">
            <v>1</v>
          </cell>
        </row>
        <row r="11">
          <cell r="F11">
            <v>40022814</v>
          </cell>
          <cell r="AG11">
            <v>95</v>
          </cell>
          <cell r="AK11">
            <v>2</v>
          </cell>
        </row>
        <row r="12">
          <cell r="F12">
            <v>80761475</v>
          </cell>
          <cell r="AG12">
            <v>90</v>
          </cell>
          <cell r="AK12">
            <v>3</v>
          </cell>
        </row>
        <row r="13">
          <cell r="F13">
            <v>39812914</v>
          </cell>
          <cell r="AG13">
            <v>90</v>
          </cell>
          <cell r="AK13">
            <v>4</v>
          </cell>
        </row>
        <row r="14">
          <cell r="F14">
            <v>19314361</v>
          </cell>
          <cell r="AG14">
            <v>90</v>
          </cell>
          <cell r="AK14">
            <v>5</v>
          </cell>
        </row>
        <row r="15">
          <cell r="F15">
            <v>79431817</v>
          </cell>
          <cell r="AG15">
            <v>75</v>
          </cell>
          <cell r="AK15">
            <v>6</v>
          </cell>
        </row>
        <row r="16">
          <cell r="F16">
            <v>52959790</v>
          </cell>
          <cell r="AG16">
            <v>75</v>
          </cell>
          <cell r="AK16">
            <v>7</v>
          </cell>
        </row>
        <row r="17">
          <cell r="F17">
            <v>52055680</v>
          </cell>
          <cell r="AG17">
            <v>50</v>
          </cell>
          <cell r="AK17">
            <v>8</v>
          </cell>
        </row>
        <row r="18">
          <cell r="F18">
            <v>79452863</v>
          </cell>
          <cell r="AG18">
            <v>50</v>
          </cell>
          <cell r="AK18">
            <v>9</v>
          </cell>
        </row>
        <row r="19">
          <cell r="F19">
            <v>79538812</v>
          </cell>
          <cell r="AG19">
            <v>50</v>
          </cell>
          <cell r="AK19">
            <v>10</v>
          </cell>
        </row>
        <row r="20">
          <cell r="F20">
            <v>91230850</v>
          </cell>
          <cell r="AG20">
            <v>50</v>
          </cell>
          <cell r="AK20">
            <v>11</v>
          </cell>
        </row>
        <row r="21">
          <cell r="F21">
            <v>79371502</v>
          </cell>
          <cell r="AG21">
            <v>50</v>
          </cell>
          <cell r="AK21">
            <v>12</v>
          </cell>
        </row>
        <row r="22">
          <cell r="F22">
            <v>79891304</v>
          </cell>
          <cell r="AG22">
            <v>50</v>
          </cell>
          <cell r="AK22">
            <v>13</v>
          </cell>
        </row>
        <row r="23">
          <cell r="F23">
            <v>40368389</v>
          </cell>
          <cell r="AG23">
            <v>50</v>
          </cell>
          <cell r="AK23">
            <v>14</v>
          </cell>
        </row>
        <row r="24">
          <cell r="F24">
            <v>52127940</v>
          </cell>
          <cell r="AG24">
            <v>45</v>
          </cell>
          <cell r="AK24">
            <v>15</v>
          </cell>
        </row>
        <row r="25">
          <cell r="F25">
            <v>79343273</v>
          </cell>
          <cell r="AG25">
            <v>40</v>
          </cell>
          <cell r="AK25">
            <v>16</v>
          </cell>
        </row>
        <row r="26">
          <cell r="F26">
            <v>80377350</v>
          </cell>
          <cell r="AG26">
            <v>40</v>
          </cell>
          <cell r="AK26">
            <v>17</v>
          </cell>
        </row>
        <row r="27">
          <cell r="F27">
            <v>53071176</v>
          </cell>
          <cell r="AG27">
            <v>35</v>
          </cell>
          <cell r="AK27">
            <v>18</v>
          </cell>
        </row>
        <row r="28">
          <cell r="F28">
            <v>1136880872</v>
          </cell>
          <cell r="AG28">
            <v>35</v>
          </cell>
          <cell r="AK28">
            <v>19</v>
          </cell>
        </row>
        <row r="29">
          <cell r="F29">
            <v>19242123</v>
          </cell>
          <cell r="AG29">
            <v>50</v>
          </cell>
          <cell r="AK29">
            <v>20</v>
          </cell>
        </row>
        <row r="30">
          <cell r="F30">
            <v>80857330</v>
          </cell>
          <cell r="AG30">
            <v>75</v>
          </cell>
          <cell r="AK30">
            <v>21</v>
          </cell>
        </row>
        <row r="31">
          <cell r="F31">
            <v>1012349086</v>
          </cell>
          <cell r="AG31">
            <v>20</v>
          </cell>
          <cell r="AK31">
            <v>22</v>
          </cell>
        </row>
        <row r="32">
          <cell r="F32">
            <v>52702923</v>
          </cell>
          <cell r="AG32">
            <v>90</v>
          </cell>
          <cell r="AK32">
            <v>23</v>
          </cell>
        </row>
        <row r="33">
          <cell r="F33">
            <v>1024484620</v>
          </cell>
          <cell r="AG33">
            <v>80</v>
          </cell>
          <cell r="AK33">
            <v>24</v>
          </cell>
        </row>
        <row r="34">
          <cell r="F34">
            <v>52852606</v>
          </cell>
          <cell r="AG34">
            <v>50</v>
          </cell>
          <cell r="AK34">
            <v>25</v>
          </cell>
        </row>
        <row r="35">
          <cell r="F35">
            <v>52314867</v>
          </cell>
          <cell r="AG35">
            <v>50</v>
          </cell>
          <cell r="AK35">
            <v>26</v>
          </cell>
        </row>
        <row r="36">
          <cell r="F36">
            <v>1016027870</v>
          </cell>
          <cell r="AG36">
            <v>30</v>
          </cell>
          <cell r="AK36">
            <v>27</v>
          </cell>
        </row>
        <row r="37">
          <cell r="F37">
            <v>79263705</v>
          </cell>
          <cell r="AG37">
            <v>25</v>
          </cell>
          <cell r="AK37">
            <v>28</v>
          </cell>
        </row>
        <row r="38">
          <cell r="F38">
            <v>1072656274</v>
          </cell>
          <cell r="AG38">
            <v>25</v>
          </cell>
          <cell r="AK38">
            <v>29</v>
          </cell>
        </row>
        <row r="39">
          <cell r="F39">
            <v>79705025</v>
          </cell>
          <cell r="AG39">
            <v>20</v>
          </cell>
          <cell r="AK39">
            <v>30</v>
          </cell>
        </row>
        <row r="40">
          <cell r="F40">
            <v>80466813</v>
          </cell>
          <cell r="AG40">
            <v>80</v>
          </cell>
          <cell r="AK40">
            <v>31</v>
          </cell>
        </row>
        <row r="41">
          <cell r="F41">
            <v>1013588674</v>
          </cell>
          <cell r="AG41">
            <v>25</v>
          </cell>
          <cell r="AK41">
            <v>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8"/>
  <sheetViews>
    <sheetView showGridLines="0" tabSelected="1" topLeftCell="A3" zoomScaleNormal="100" workbookViewId="0">
      <selection activeCell="G16" sqref="G1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2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5"/>
    </row>
    <row r="7" spans="1:11" x14ac:dyDescent="0.2">
      <c r="K7" s="23">
        <v>44847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7"/>
      <c r="G8" s="29" t="s">
        <v>13</v>
      </c>
      <c r="H8" s="30"/>
      <c r="I8" s="30"/>
      <c r="J8" s="30"/>
      <c r="K8" s="31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8" t="s">
        <v>9</v>
      </c>
      <c r="K9" s="28"/>
    </row>
    <row r="10" spans="1:11" ht="25.5" x14ac:dyDescent="0.25">
      <c r="A10" s="24">
        <v>477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21</v>
      </c>
      <c r="E10" s="18" t="str">
        <f>_xlfn.XLOOKUP(A10,'[1]ANEXO 1'!$B:$B,'[1]ANEXO 1'!$G:$G,0,0)</f>
        <v>DIRECCIÓN DE FORMACIÓN DE DOCENTES E INNOVACIONES PEDAGÓGICAS</v>
      </c>
      <c r="F10" s="15"/>
      <c r="G10" s="9">
        <f>_xlfn.XLOOKUP(I10,'[2]Grupo 7'!F$10:F$41,'[2]Grupo 7'!AK$10:AK$41,0,0)</f>
        <v>1</v>
      </c>
      <c r="H10" s="9">
        <f>_xlfn.XLOOKUP(I10,'[2]Grupo 7'!F$10:F$41,'[2]Grupo 7'!$AG$10:$AG$41,0,0)</f>
        <v>95</v>
      </c>
      <c r="I10" s="25">
        <v>10289212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7'!F$10:F$41,'[2]Grupo 7'!AK$10:AK$41,0,0)</f>
        <v>2</v>
      </c>
      <c r="H11" s="9">
        <f>_xlfn.XLOOKUP(I11,'[2]Grupo 7'!F$10:F$41,'[2]Grupo 7'!$AG$10:$AG$41,0,0)</f>
        <v>95</v>
      </c>
      <c r="I11" s="25">
        <v>40022814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7'!F$10:F$41,'[2]Grupo 7'!AK$10:AK$41,0,0)</f>
        <v>3</v>
      </c>
      <c r="H12" s="9">
        <f>_xlfn.XLOOKUP(I12,'[2]Grupo 7'!F$10:F$41,'[2]Grupo 7'!$AG$10:$AG$41,0,0)</f>
        <v>90</v>
      </c>
      <c r="I12" s="25">
        <v>80761475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7'!F$10:F$41,'[2]Grupo 7'!AK$10:AK$41,0,0)</f>
        <v>4</v>
      </c>
      <c r="H13" s="9">
        <f>_xlfn.XLOOKUP(I13,'[2]Grupo 7'!F$10:F$41,'[2]Grupo 7'!$AG$10:$AG$41,0,0)</f>
        <v>90</v>
      </c>
      <c r="I13" s="25">
        <v>39812914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7'!F$10:F$41,'[2]Grupo 7'!AK$10:AK$41,0,0)</f>
        <v>5</v>
      </c>
      <c r="H14" s="9">
        <f>_xlfn.XLOOKUP(I14,'[2]Grupo 7'!F$10:F$41,'[2]Grupo 7'!$AG$10:$AG$41,0,0)</f>
        <v>90</v>
      </c>
      <c r="I14" s="25">
        <v>19314361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7'!F$10:F$41,'[2]Grupo 7'!AK$10:AK$41,0,0)</f>
        <v>6</v>
      </c>
      <c r="H15" s="9">
        <f>_xlfn.XLOOKUP(I15,'[2]Grupo 7'!F$10:F$41,'[2]Grupo 7'!$AG$10:$AG$41,0,0)</f>
        <v>75</v>
      </c>
      <c r="I15" s="25">
        <v>79431817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7'!F$10:F$41,'[2]Grupo 7'!AK$10:AK$41,0,0)</f>
        <v>7</v>
      </c>
      <c r="H16" s="9">
        <f>_xlfn.XLOOKUP(I16,'[2]Grupo 7'!F$10:F$41,'[2]Grupo 7'!$AG$10:$AG$41,0,0)</f>
        <v>75</v>
      </c>
      <c r="I16" s="25">
        <v>52959790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7:11" ht="15" x14ac:dyDescent="0.25">
      <c r="G17" s="9">
        <f>_xlfn.XLOOKUP(I17,'[2]Grupo 7'!F$10:F$41,'[2]Grupo 7'!AK$10:AK$41,0,0)</f>
        <v>8</v>
      </c>
      <c r="H17" s="9">
        <f>_xlfn.XLOOKUP(I17,'[2]Grupo 7'!F$10:F$41,'[2]Grupo 7'!$AG$10:$AG$41,0,0)</f>
        <v>50</v>
      </c>
      <c r="I17" s="25">
        <v>52055680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7:11" ht="15" x14ac:dyDescent="0.25">
      <c r="G18" s="9">
        <f>_xlfn.XLOOKUP(I18,'[2]Grupo 7'!F$10:F$41,'[2]Grupo 7'!AK$10:AK$41,0,0)</f>
        <v>9</v>
      </c>
      <c r="H18" s="9">
        <f>_xlfn.XLOOKUP(I18,'[2]Grupo 7'!F$10:F$41,'[2]Grupo 7'!$AG$10:$AG$41,0,0)</f>
        <v>50</v>
      </c>
      <c r="I18" s="25">
        <v>79452863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7:11" ht="15" x14ac:dyDescent="0.25">
      <c r="G19" s="9">
        <f>_xlfn.XLOOKUP(I19,'[2]Grupo 7'!F$10:F$41,'[2]Grupo 7'!AK$10:AK$41,0,0)</f>
        <v>10</v>
      </c>
      <c r="H19" s="9">
        <f>_xlfn.XLOOKUP(I19,'[2]Grupo 7'!F$10:F$41,'[2]Grupo 7'!$AG$10:$AG$41,0,0)</f>
        <v>50</v>
      </c>
      <c r="I19" s="25">
        <v>79538812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7:11" ht="15" x14ac:dyDescent="0.25">
      <c r="G20" s="9">
        <f>_xlfn.XLOOKUP(I20,'[2]Grupo 7'!F$10:F$41,'[2]Grupo 7'!AK$10:AK$41,0,0)</f>
        <v>11</v>
      </c>
      <c r="H20" s="9">
        <f>_xlfn.XLOOKUP(I20,'[2]Grupo 7'!F$10:F$41,'[2]Grupo 7'!$AG$10:$AG$41,0,0)</f>
        <v>50</v>
      </c>
      <c r="I20" s="25">
        <v>91230850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7:11" ht="15" x14ac:dyDescent="0.25">
      <c r="G21" s="9">
        <f>_xlfn.XLOOKUP(I21,'[2]Grupo 7'!F$10:F$41,'[2]Grupo 7'!AK$10:AK$41,0,0)</f>
        <v>12</v>
      </c>
      <c r="H21" s="9">
        <f>_xlfn.XLOOKUP(I21,'[2]Grupo 7'!F$10:F$41,'[2]Grupo 7'!$AG$10:$AG$41,0,0)</f>
        <v>50</v>
      </c>
      <c r="I21" s="25">
        <v>79371502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7:11" ht="15" x14ac:dyDescent="0.25">
      <c r="G22" s="9">
        <f>_xlfn.XLOOKUP(I22,'[2]Grupo 7'!F$10:F$41,'[2]Grupo 7'!AK$10:AK$41,0,0)</f>
        <v>13</v>
      </c>
      <c r="H22" s="9">
        <f>_xlfn.XLOOKUP(I22,'[2]Grupo 7'!F$10:F$41,'[2]Grupo 7'!$AG$10:$AG$41,0,0)</f>
        <v>50</v>
      </c>
      <c r="I22" s="25">
        <v>79891304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7:11" ht="15" x14ac:dyDescent="0.25">
      <c r="G23" s="9">
        <f>_xlfn.XLOOKUP(I23,'[2]Grupo 7'!F$10:F$41,'[2]Grupo 7'!AK$10:AK$41,0,0)</f>
        <v>14</v>
      </c>
      <c r="H23" s="9">
        <f>_xlfn.XLOOKUP(I23,'[2]Grupo 7'!F$10:F$41,'[2]Grupo 7'!$AG$10:$AG$41,0,0)</f>
        <v>50</v>
      </c>
      <c r="I23" s="25">
        <v>40368389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7:11" ht="15" x14ac:dyDescent="0.25">
      <c r="G24" s="9">
        <f>_xlfn.XLOOKUP(I24,'[2]Grupo 7'!F$10:F$41,'[2]Grupo 7'!AK$10:AK$41,0,0)</f>
        <v>15</v>
      </c>
      <c r="H24" s="9">
        <f>_xlfn.XLOOKUP(I24,'[2]Grupo 7'!F$10:F$41,'[2]Grupo 7'!$AG$10:$AG$41,0,0)</f>
        <v>45</v>
      </c>
      <c r="I24" s="25">
        <v>52127940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7:11" ht="15" x14ac:dyDescent="0.25">
      <c r="G25" s="9">
        <f>_xlfn.XLOOKUP(I25,'[2]Grupo 7'!F$10:F$41,'[2]Grupo 7'!AK$10:AK$41,0,0)</f>
        <v>16</v>
      </c>
      <c r="H25" s="9">
        <f>_xlfn.XLOOKUP(I25,'[2]Grupo 7'!F$10:F$41,'[2]Grupo 7'!$AG$10:$AG$41,0,0)</f>
        <v>40</v>
      </c>
      <c r="I25" s="25">
        <v>79343273</v>
      </c>
      <c r="J25" s="6" t="str">
        <f>_xlfn.XLOOKUP(I25,[3]Adtivos!$K:$K,[3]Adtivos!$D:$D,0,0)</f>
        <v>219</v>
      </c>
      <c r="K25" s="6" t="str">
        <f>_xlfn.XLOOKUP(I25,[3]Adtivos!$K:$K,[3]Adtivos!$E:$E,0,0)</f>
        <v>18</v>
      </c>
    </row>
    <row r="26" spans="7:11" ht="15" x14ac:dyDescent="0.25">
      <c r="G26" s="9">
        <f>_xlfn.XLOOKUP(I26,'[2]Grupo 7'!F$10:F$41,'[2]Grupo 7'!AK$10:AK$41,0,0)</f>
        <v>17</v>
      </c>
      <c r="H26" s="9">
        <f>_xlfn.XLOOKUP(I26,'[2]Grupo 7'!F$10:F$41,'[2]Grupo 7'!$AG$10:$AG$41,0,0)</f>
        <v>40</v>
      </c>
      <c r="I26" s="25">
        <v>80377350</v>
      </c>
      <c r="J26" s="6" t="str">
        <f>_xlfn.XLOOKUP(I26,[3]Adtivos!$K:$K,[3]Adtivos!$D:$D,0,0)</f>
        <v>219</v>
      </c>
      <c r="K26" s="6" t="str">
        <f>_xlfn.XLOOKUP(I26,[3]Adtivos!$K:$K,[3]Adtivos!$E:$E,0,0)</f>
        <v>18</v>
      </c>
    </row>
    <row r="27" spans="7:11" ht="15" x14ac:dyDescent="0.25">
      <c r="G27" s="9">
        <f>_xlfn.XLOOKUP(I27,'[2]Grupo 7'!F$10:F$41,'[2]Grupo 7'!AK$10:AK$41,0,0)</f>
        <v>18</v>
      </c>
      <c r="H27" s="9">
        <f>_xlfn.XLOOKUP(I27,'[2]Grupo 7'!F$10:F$41,'[2]Grupo 7'!$AG$10:$AG$41,0,0)</f>
        <v>35</v>
      </c>
      <c r="I27" s="25">
        <v>53071176</v>
      </c>
      <c r="J27" s="6" t="str">
        <f>_xlfn.XLOOKUP(I27,[3]Adtivos!$K:$K,[3]Adtivos!$D:$D,0,0)</f>
        <v>219</v>
      </c>
      <c r="K27" s="6" t="str">
        <f>_xlfn.XLOOKUP(I27,[3]Adtivos!$K:$K,[3]Adtivos!$E:$E,0,0)</f>
        <v>18</v>
      </c>
    </row>
    <row r="28" spans="7:11" ht="15" x14ac:dyDescent="0.25">
      <c r="G28" s="9">
        <f>_xlfn.XLOOKUP(I28,'[2]Grupo 7'!F$10:F$41,'[2]Grupo 7'!AK$10:AK$41,0,0)</f>
        <v>19</v>
      </c>
      <c r="H28" s="9">
        <f>_xlfn.XLOOKUP(I28,'[2]Grupo 7'!F$10:F$41,'[2]Grupo 7'!$AG$10:$AG$41,0,0)</f>
        <v>35</v>
      </c>
      <c r="I28" s="25">
        <v>1136880872</v>
      </c>
      <c r="J28" s="6" t="str">
        <f>_xlfn.XLOOKUP(I28,[3]Adtivos!$K:$K,[3]Adtivos!$D:$D,0,0)</f>
        <v>219</v>
      </c>
      <c r="K28" s="6" t="str">
        <f>_xlfn.XLOOKUP(I28,[3]Adtivos!$K:$K,[3]Adtivos!$E:$E,0,0)</f>
        <v>18</v>
      </c>
    </row>
    <row r="29" spans="7:11" ht="15" x14ac:dyDescent="0.25">
      <c r="G29" s="9">
        <f>_xlfn.XLOOKUP(I29,'[2]Grupo 7'!F$10:F$41,'[2]Grupo 7'!AK$10:AK$41,0,0)</f>
        <v>20</v>
      </c>
      <c r="H29" s="9">
        <f>_xlfn.XLOOKUP(I29,'[2]Grupo 7'!F$10:F$41,'[2]Grupo 7'!$AG$10:$AG$41,0,0)</f>
        <v>50</v>
      </c>
      <c r="I29" s="25">
        <v>19242123</v>
      </c>
      <c r="J29" s="6" t="str">
        <f>_xlfn.XLOOKUP(I29,[3]Adtivos!$K:$K,[3]Adtivos!$D:$D,0,0)</f>
        <v>219</v>
      </c>
      <c r="K29" s="6" t="str">
        <f>_xlfn.XLOOKUP(I29,[3]Adtivos!$K:$K,[3]Adtivos!$E:$E,0,0)</f>
        <v>18</v>
      </c>
    </row>
    <row r="30" spans="7:11" ht="15" x14ac:dyDescent="0.25">
      <c r="G30" s="9">
        <f>_xlfn.XLOOKUP(I30,'[2]Grupo 7'!F$10:F$41,'[2]Grupo 7'!AK$10:AK$41,0,0)</f>
        <v>21</v>
      </c>
      <c r="H30" s="9">
        <f>_xlfn.XLOOKUP(I30,'[2]Grupo 7'!F$10:F$41,'[2]Grupo 7'!$AG$10:$AG$41,0,0)</f>
        <v>75</v>
      </c>
      <c r="I30" s="25">
        <v>80857330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7:11" ht="15" x14ac:dyDescent="0.25">
      <c r="G31" s="9">
        <f>_xlfn.XLOOKUP(I31,'[2]Grupo 7'!F$10:F$41,'[2]Grupo 7'!AK$10:AK$41,0,0)</f>
        <v>22</v>
      </c>
      <c r="H31" s="9">
        <f>_xlfn.XLOOKUP(I31,'[2]Grupo 7'!F$10:F$41,'[2]Grupo 7'!$AG$10:$AG$41,0,0)</f>
        <v>20</v>
      </c>
      <c r="I31" s="25">
        <v>1012349086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7:11" ht="15" x14ac:dyDescent="0.25">
      <c r="G32" s="9">
        <f>_xlfn.XLOOKUP(I32,'[2]Grupo 7'!F$10:F$41,'[2]Grupo 7'!AK$10:AK$41,0,0)</f>
        <v>23</v>
      </c>
      <c r="H32" s="9">
        <f>_xlfn.XLOOKUP(I32,'[2]Grupo 7'!F$10:F$41,'[2]Grupo 7'!$AG$10:$AG$41,0,0)</f>
        <v>90</v>
      </c>
      <c r="I32" s="25">
        <v>52702923</v>
      </c>
      <c r="J32" s="6" t="str">
        <f>_xlfn.XLOOKUP(I32,[3]Adtivos!$K:$K,[3]Adtivos!$D:$D,0,0)</f>
        <v>219</v>
      </c>
      <c r="K32" s="6" t="str">
        <f>_xlfn.XLOOKUP(I32,[3]Adtivos!$K:$K,[3]Adtivos!$E:$E,0,0)</f>
        <v>11</v>
      </c>
    </row>
    <row r="33" spans="1:11" ht="15" x14ac:dyDescent="0.25">
      <c r="G33" s="9">
        <f>_xlfn.XLOOKUP(I33,'[2]Grupo 7'!F$10:F$41,'[2]Grupo 7'!AK$10:AK$41,0,0)</f>
        <v>24</v>
      </c>
      <c r="H33" s="9">
        <f>_xlfn.XLOOKUP(I33,'[2]Grupo 7'!F$10:F$41,'[2]Grupo 7'!$AG$10:$AG$41,0,0)</f>
        <v>80</v>
      </c>
      <c r="I33" s="25">
        <v>1024484620</v>
      </c>
      <c r="J33" s="6" t="str">
        <f>_xlfn.XLOOKUP(I33,[3]Adtivos!$K:$K,[3]Adtivos!$D:$D,0,0)</f>
        <v>219</v>
      </c>
      <c r="K33" s="6" t="str">
        <f>_xlfn.XLOOKUP(I33,[3]Adtivos!$K:$K,[3]Adtivos!$E:$E,0,0)</f>
        <v>09</v>
      </c>
    </row>
    <row r="34" spans="1:11" ht="15" x14ac:dyDescent="0.25">
      <c r="G34" s="9">
        <f>_xlfn.XLOOKUP(I34,'[2]Grupo 7'!F$10:F$41,'[2]Grupo 7'!AK$10:AK$41,0,0)</f>
        <v>25</v>
      </c>
      <c r="H34" s="9">
        <f>_xlfn.XLOOKUP(I34,'[2]Grupo 7'!F$10:F$41,'[2]Grupo 7'!$AG$10:$AG$41,0,0)</f>
        <v>50</v>
      </c>
      <c r="I34" s="25">
        <v>52852606</v>
      </c>
      <c r="J34" s="6" t="str">
        <f>_xlfn.XLOOKUP(I34,[3]Adtivos!$K:$K,[3]Adtivos!$D:$D,0,0)</f>
        <v>219</v>
      </c>
      <c r="K34" s="6" t="str">
        <f>_xlfn.XLOOKUP(I34,[3]Adtivos!$K:$K,[3]Adtivos!$E:$E,0,0)</f>
        <v>09</v>
      </c>
    </row>
    <row r="35" spans="1:11" ht="15" x14ac:dyDescent="0.25">
      <c r="G35" s="9">
        <f>_xlfn.XLOOKUP(I35,'[2]Grupo 7'!F$10:F$41,'[2]Grupo 7'!AK$10:AK$41,0,0)</f>
        <v>26</v>
      </c>
      <c r="H35" s="9">
        <f>_xlfn.XLOOKUP(I35,'[2]Grupo 7'!F$10:F$41,'[2]Grupo 7'!$AG$10:$AG$41,0,0)</f>
        <v>50</v>
      </c>
      <c r="I35" s="25">
        <v>52314867</v>
      </c>
      <c r="J35" s="6" t="str">
        <f>_xlfn.XLOOKUP(I35,[3]Adtivos!$K:$K,[3]Adtivos!$D:$D,0,0)</f>
        <v>219</v>
      </c>
      <c r="K35" s="6" t="str">
        <f>_xlfn.XLOOKUP(I35,[3]Adtivos!$K:$K,[3]Adtivos!$E:$E,0,0)</f>
        <v>09</v>
      </c>
    </row>
    <row r="36" spans="1:11" ht="15" x14ac:dyDescent="0.25">
      <c r="G36" s="9">
        <f>_xlfn.XLOOKUP(I36,'[2]Grupo 7'!F$10:F$41,'[2]Grupo 7'!AK$10:AK$41,0,0)</f>
        <v>27</v>
      </c>
      <c r="H36" s="9">
        <f>_xlfn.XLOOKUP(I36,'[2]Grupo 7'!F$10:F$41,'[2]Grupo 7'!$AG$10:$AG$41,0,0)</f>
        <v>30</v>
      </c>
      <c r="I36" s="25">
        <v>1016027870</v>
      </c>
      <c r="J36" s="6" t="str">
        <f>_xlfn.XLOOKUP(I36,[3]Adtivos!$K:$K,[3]Adtivos!$D:$D,0,0)</f>
        <v>219</v>
      </c>
      <c r="K36" s="6" t="str">
        <f>_xlfn.XLOOKUP(I36,[3]Adtivos!$K:$K,[3]Adtivos!$E:$E,0,0)</f>
        <v>09</v>
      </c>
    </row>
    <row r="37" spans="1:11" ht="15" x14ac:dyDescent="0.25">
      <c r="G37" s="9">
        <f>_xlfn.XLOOKUP(I37,'[2]Grupo 7'!F$10:F$41,'[2]Grupo 7'!AK$10:AK$41,0,0)</f>
        <v>28</v>
      </c>
      <c r="H37" s="9">
        <f>_xlfn.XLOOKUP(I37,'[2]Grupo 7'!F$10:F$41,'[2]Grupo 7'!$AG$10:$AG$41,0,0)</f>
        <v>25</v>
      </c>
      <c r="I37" s="25">
        <v>79263705</v>
      </c>
      <c r="J37" s="6" t="str">
        <f>_xlfn.XLOOKUP(I37,[3]Adtivos!$K:$K,[3]Adtivos!$D:$D,0,0)</f>
        <v>219</v>
      </c>
      <c r="K37" s="6" t="str">
        <f>_xlfn.XLOOKUP(I37,[3]Adtivos!$K:$K,[3]Adtivos!$E:$E,0,0)</f>
        <v>09</v>
      </c>
    </row>
    <row r="38" spans="1:11" ht="15" x14ac:dyDescent="0.25">
      <c r="G38" s="9">
        <f>_xlfn.XLOOKUP(I38,'[2]Grupo 7'!F$10:F$41,'[2]Grupo 7'!AK$10:AK$41,0,0)</f>
        <v>29</v>
      </c>
      <c r="H38" s="9">
        <f>_xlfn.XLOOKUP(I38,'[2]Grupo 7'!F$10:F$41,'[2]Grupo 7'!$AG$10:$AG$41,0,0)</f>
        <v>25</v>
      </c>
      <c r="I38" s="25">
        <v>1072656274</v>
      </c>
      <c r="J38" s="6" t="str">
        <f>_xlfn.XLOOKUP(I38,[3]Adtivos!$K:$K,[3]Adtivos!$D:$D,0,0)</f>
        <v>219</v>
      </c>
      <c r="K38" s="6" t="str">
        <f>_xlfn.XLOOKUP(I38,[3]Adtivos!$K:$K,[3]Adtivos!$E:$E,0,0)</f>
        <v>09</v>
      </c>
    </row>
    <row r="39" spans="1:11" ht="15" x14ac:dyDescent="0.25">
      <c r="G39" s="9">
        <f>_xlfn.XLOOKUP(I39,'[2]Grupo 7'!F$10:F$41,'[2]Grupo 7'!AK$10:AK$41,0,0)</f>
        <v>30</v>
      </c>
      <c r="H39" s="9">
        <f>_xlfn.XLOOKUP(I39,'[2]Grupo 7'!F$10:F$41,'[2]Grupo 7'!$AG$10:$AG$41,0,0)</f>
        <v>20</v>
      </c>
      <c r="I39" s="25">
        <v>79705025</v>
      </c>
      <c r="J39" s="6" t="str">
        <f>_xlfn.XLOOKUP(I39,[3]Adtivos!$K:$K,[3]Adtivos!$D:$D,0,0)</f>
        <v>219</v>
      </c>
      <c r="K39" s="6" t="str">
        <f>_xlfn.XLOOKUP(I39,[3]Adtivos!$K:$K,[3]Adtivos!$E:$E,0,0)</f>
        <v>09</v>
      </c>
    </row>
    <row r="40" spans="1:11" ht="15" x14ac:dyDescent="0.25">
      <c r="G40" s="9">
        <f>_xlfn.XLOOKUP(I40,'[2]Grupo 7'!F$10:F$41,'[2]Grupo 7'!AK$10:AK$41,0,0)</f>
        <v>31</v>
      </c>
      <c r="H40" s="9">
        <f>_xlfn.XLOOKUP(I40,'[2]Grupo 7'!F$10:F$41,'[2]Grupo 7'!$AG$10:$AG$41,0,0)</f>
        <v>80</v>
      </c>
      <c r="I40" s="26">
        <v>80466813</v>
      </c>
      <c r="J40" s="6" t="str">
        <f>_xlfn.XLOOKUP(I40,[3]Adtivos!$K:$K,[3]Adtivos!$D:$D,0,0)</f>
        <v>219</v>
      </c>
      <c r="K40" s="6" t="str">
        <f>_xlfn.XLOOKUP(I40,[3]Adtivos!$K:$K,[3]Adtivos!$E:$E,0,0)</f>
        <v>07</v>
      </c>
    </row>
    <row r="41" spans="1:11" ht="15" x14ac:dyDescent="0.25">
      <c r="G41" s="9">
        <f>_xlfn.XLOOKUP(I41,'[2]Grupo 7'!F$10:F$41,'[2]Grupo 7'!AK$10:AK$41,0,0)</f>
        <v>32</v>
      </c>
      <c r="H41" s="9">
        <f>_xlfn.XLOOKUP(I41,'[2]Grupo 7'!F$10:F$41,'[2]Grupo 7'!$AG$10:$AG$41,0,0)</f>
        <v>25</v>
      </c>
      <c r="I41" s="26">
        <v>1013588674</v>
      </c>
      <c r="J41" s="6" t="str">
        <f>_xlfn.XLOOKUP(I41,[3]Adtivos!$K:$K,[3]Adtivos!$D:$D,0,0)</f>
        <v>219</v>
      </c>
      <c r="K41" s="6" t="str">
        <f>_xlfn.XLOOKUP(I41,[3]Adtivos!$K:$K,[3]Adtivos!$E:$E,0,0)</f>
        <v>07</v>
      </c>
    </row>
    <row r="42" spans="1:11" x14ac:dyDescent="0.2">
      <c r="G42" s="3"/>
      <c r="H42" s="3"/>
      <c r="I42" s="3"/>
      <c r="J42" s="3"/>
      <c r="K42" s="3"/>
    </row>
    <row r="43" spans="1:11" x14ac:dyDescent="0.2">
      <c r="G43" s="3"/>
      <c r="H43" s="3"/>
      <c r="I43" s="3"/>
      <c r="J43" s="3"/>
      <c r="K43" s="3"/>
    </row>
    <row r="44" spans="1:11" x14ac:dyDescent="0.2">
      <c r="G44" s="3"/>
      <c r="H44" s="3"/>
      <c r="I44" s="3"/>
      <c r="J44" s="3"/>
      <c r="K44" s="3"/>
    </row>
    <row r="45" spans="1:11" x14ac:dyDescent="0.2">
      <c r="G45" s="3"/>
      <c r="H45" s="3"/>
      <c r="I45" s="3"/>
      <c r="J45" s="3"/>
      <c r="K45" s="3"/>
    </row>
    <row r="46" spans="1:11" x14ac:dyDescent="0.2">
      <c r="A46" s="19" t="s">
        <v>7</v>
      </c>
      <c r="B46" s="19"/>
      <c r="C46" s="19"/>
      <c r="D46" s="19"/>
      <c r="G46" s="3"/>
      <c r="H46" s="3"/>
      <c r="I46" s="3"/>
      <c r="J46" s="3"/>
      <c r="K46" s="3"/>
    </row>
    <row r="47" spans="1:11" x14ac:dyDescent="0.2">
      <c r="A47" s="19"/>
      <c r="B47" s="20"/>
      <c r="C47" s="20"/>
      <c r="D47" s="20"/>
      <c r="G47" s="3"/>
      <c r="H47" s="3"/>
      <c r="I47" s="3"/>
      <c r="J47" s="3"/>
      <c r="K47" s="3"/>
    </row>
    <row r="48" spans="1:11" x14ac:dyDescent="0.2">
      <c r="A48" s="27" t="s">
        <v>5</v>
      </c>
      <c r="B48" s="27"/>
      <c r="C48" s="27"/>
      <c r="D48" s="27"/>
      <c r="G48" s="3"/>
      <c r="H48" s="3"/>
      <c r="I48" s="3"/>
      <c r="J48" s="3"/>
      <c r="K48" s="3"/>
    </row>
    <row r="49" spans="1:4" s="3" customFormat="1" x14ac:dyDescent="0.2">
      <c r="A49" s="19" t="s">
        <v>6</v>
      </c>
      <c r="B49" s="19"/>
      <c r="C49" s="19"/>
      <c r="D49" s="19"/>
    </row>
    <row r="50" spans="1:4" s="3" customFormat="1" x14ac:dyDescent="0.2">
      <c r="A50" s="19"/>
      <c r="B50" s="20"/>
      <c r="C50" s="20"/>
      <c r="D50" s="20"/>
    </row>
    <row r="51" spans="1:4" s="3" customFormat="1" x14ac:dyDescent="0.2">
      <c r="A51" s="19" t="s">
        <v>8</v>
      </c>
      <c r="B51" s="20"/>
      <c r="C51" s="20"/>
      <c r="D51" s="20"/>
    </row>
    <row r="52" spans="1:4" s="3" customFormat="1" x14ac:dyDescent="0.2">
      <c r="A52" s="19"/>
      <c r="B52" s="20"/>
      <c r="C52" s="20"/>
      <c r="D52" s="20"/>
    </row>
    <row r="53" spans="1:4" s="3" customFormat="1" x14ac:dyDescent="0.2">
      <c r="A53" s="17" t="s">
        <v>18</v>
      </c>
      <c r="B53" s="17"/>
      <c r="C53" s="21"/>
      <c r="D53" s="17"/>
    </row>
    <row r="54" spans="1:4" s="3" customFormat="1" x14ac:dyDescent="0.2">
      <c r="A54" s="19" t="s">
        <v>17</v>
      </c>
      <c r="B54" s="19"/>
      <c r="C54" s="19"/>
      <c r="D54" s="19"/>
    </row>
    <row r="55" spans="1:4" s="3" customFormat="1" x14ac:dyDescent="0.2"/>
    <row r="56" spans="1:4" s="3" customFormat="1" x14ac:dyDescent="0.2"/>
    <row r="57" spans="1:4" s="3" customFormat="1" x14ac:dyDescent="0.2"/>
    <row r="58" spans="1:4" s="3" customFormat="1" x14ac:dyDescent="0.2"/>
    <row r="59" spans="1:4" s="3" customFormat="1" x14ac:dyDescent="0.2"/>
    <row r="60" spans="1:4" s="3" customFormat="1" x14ac:dyDescent="0.2"/>
    <row r="61" spans="1:4" s="3" customFormat="1" x14ac:dyDescent="0.2"/>
    <row r="62" spans="1:4" s="3" customFormat="1" x14ac:dyDescent="0.2"/>
    <row r="63" spans="1:4" s="3" customFormat="1" x14ac:dyDescent="0.2"/>
    <row r="64" spans="1: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21" priority="424"/>
  </conditionalFormatting>
  <conditionalFormatting sqref="A51:A52">
    <cfRule type="duplicateValues" dxfId="20" priority="425"/>
    <cfRule type="duplicateValues" dxfId="19" priority="426"/>
  </conditionalFormatting>
  <conditionalFormatting sqref="A53:A54">
    <cfRule type="duplicateValues" dxfId="18" priority="421"/>
  </conditionalFormatting>
  <conditionalFormatting sqref="A53:A54">
    <cfRule type="duplicateValues" dxfId="17" priority="422"/>
    <cfRule type="duplicateValues" dxfId="16" priority="423"/>
  </conditionalFormatting>
  <conditionalFormatting sqref="A46">
    <cfRule type="duplicateValues" dxfId="15" priority="418"/>
  </conditionalFormatting>
  <conditionalFormatting sqref="A46">
    <cfRule type="duplicateValues" dxfId="14" priority="419"/>
    <cfRule type="duplicateValues" dxfId="13" priority="420"/>
  </conditionalFormatting>
  <conditionalFormatting sqref="A47:A50">
    <cfRule type="duplicateValues" dxfId="12" priority="440"/>
  </conditionalFormatting>
  <conditionalFormatting sqref="A47:A50">
    <cfRule type="duplicateValues" dxfId="11" priority="441"/>
    <cfRule type="duplicateValues" dxfId="10" priority="442"/>
  </conditionalFormatting>
  <conditionalFormatting sqref="A11:A13">
    <cfRule type="duplicateValues" dxfId="9" priority="443"/>
  </conditionalFormatting>
  <conditionalFormatting sqref="A11:A13">
    <cfRule type="duplicateValues" dxfId="8" priority="444"/>
    <cfRule type="duplicateValues" dxfId="7" priority="445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  <cfRule type="duplicateValues" dxfId="3" priority="7"/>
  </conditionalFormatting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2022-10-12T10:42:37Z</dcterms:modified>
</cp:coreProperties>
</file>