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8, 219-12\"/>
    </mc:Choice>
  </mc:AlternateContent>
  <xr:revisionPtr revIDLastSave="0" documentId="13_ncr:1_{E35F6ADD-3F2A-4AE4-9712-15A1F2112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H12" i="6"/>
  <c r="G13" i="6"/>
  <c r="H13" i="6"/>
  <c r="G14" i="6"/>
  <c r="H14" i="6"/>
  <c r="G15" i="6"/>
  <c r="H15" i="6"/>
  <c r="H11" i="6"/>
  <c r="G11" i="6"/>
  <c r="J12" i="6"/>
  <c r="K12" i="6"/>
  <c r="J13" i="6"/>
  <c r="K13" i="6"/>
  <c r="J14" i="6"/>
  <c r="K14" i="6"/>
  <c r="J15" i="6"/>
  <c r="K15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<sst xmlns="http://schemas.openxmlformats.org/spreadsheetml/2006/main" count="21" uniqueCount="21">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</sst>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79723397</v>
          </cell>
          <cell r="AH10">
            <v>100</v>
          </cell>
          <cell r="AK10">
            <v>1</v>
          </cell>
        </row>
        <row r="11">
          <cell r="F11">
            <v>79543655</v>
          </cell>
          <cell r="AH11">
            <v>100</v>
          </cell>
          <cell r="AK11">
            <v>2</v>
          </cell>
        </row>
        <row r="12">
          <cell r="F12">
            <v>1055186023</v>
          </cell>
          <cell r="AH12">
            <v>100</v>
          </cell>
          <cell r="AK12">
            <v>3</v>
          </cell>
        </row>
        <row r="13">
          <cell r="F13">
            <v>79284769</v>
          </cell>
          <cell r="AH13">
            <v>97</v>
          </cell>
          <cell r="AK13">
            <v>4</v>
          </cell>
        </row>
        <row r="14">
          <cell r="F14">
            <v>39686908</v>
          </cell>
          <cell r="AH14">
            <v>98.5</v>
          </cell>
          <cell r="AK14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62"/>
  <sheetViews>
    <sheetView showGridLines="0" tabSelected="1" topLeftCell="A3" zoomScaleNormal="100" workbookViewId="0">
      <selection activeCell="G20" sqref="G20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554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DIRECCIÓN DE CONSTRUCCIÓN Y CONSERVACIÓN DE ESTABLECIMIENTOS EDUCATIVOS</v>
      </c>
      <c r="F10" s="16"/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_xlfn.XLOOKUP(I11,'[3]Grupo 58'!$F$10:$F$14,'[3]Grupo 58'!$AK$10:$AK$14)</f>
        <v>1</v>
      </c>
      <c r="H11" s="10">
        <f>_xlfn.XLOOKUP(I11,'[3]Grupo 58'!$F$10:$F$14,'[3]Grupo 58'!$AH$10:$AH$14,0,0)</f>
        <v>100</v>
      </c>
      <c r="I11" s="25">
        <v>79723397</v>
      </c>
      <c r="J11" s="6" t="str">
        <f>_xlfn.XLOOKUP(I11,[2]Adtivos!$K:$K,[2]Adtivos!$D:$D,0,0)</f>
        <v>219</v>
      </c>
      <c r="K11" s="6" t="str">
        <f>_xlfn.XLOOKUP(I11,[2]Adtivos!$K:$K,[2]Adtivos!$E:$E,0,0)</f>
        <v>11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58'!$F$10:$F$14,'[3]Grupo 58'!$AK$10:$AK$14)</f>
        <v>2</v>
      </c>
      <c r="H12" s="10">
        <f>_xlfn.XLOOKUP(I12,'[3]Grupo 58'!$F$10:$F$14,'[3]Grupo 58'!$AH$10:$AH$14,0,0)</f>
        <v>100</v>
      </c>
      <c r="I12" s="25">
        <v>79543655</v>
      </c>
      <c r="J12" s="6" t="str">
        <f>_xlfn.XLOOKUP(I12,[2]Adtivos!$K:$K,[2]Adtivos!$D:$D,0,0)</f>
        <v>219</v>
      </c>
      <c r="K12" s="6" t="str">
        <f>_xlfn.XLOOKUP(I12,[2]Adtivos!$K:$K,[2]Adtivos!$E:$E,0,0)</f>
        <v>07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58'!$F$10:$F$14,'[3]Grupo 58'!$AK$10:$AK$14)</f>
        <v>3</v>
      </c>
      <c r="H13" s="10">
        <f>_xlfn.XLOOKUP(I13,'[3]Grupo 58'!$F$10:$F$14,'[3]Grupo 58'!$AH$10:$AH$14,0,0)</f>
        <v>100</v>
      </c>
      <c r="I13" s="25">
        <v>1055186023</v>
      </c>
      <c r="J13" s="6" t="str">
        <f>_xlfn.XLOOKUP(I13,[2]Adtivos!$K:$K,[2]Adtivos!$D:$D,0,0)</f>
        <v>314</v>
      </c>
      <c r="K13" s="6" t="str">
        <f>_xlfn.XLOOKUP(I13,[2]Adtivos!$K:$K,[2]Adtivos!$E:$E,0,0)</f>
        <v>17</v>
      </c>
    </row>
    <row r="14" spans="1:11" ht="15" x14ac:dyDescent="0.25">
      <c r="G14" s="10">
        <f>_xlfn.XLOOKUP(I14,'[3]Grupo 58'!$F$10:$F$14,'[3]Grupo 58'!$AK$10:$AK$14)</f>
        <v>4</v>
      </c>
      <c r="H14" s="10">
        <f>_xlfn.XLOOKUP(I14,'[3]Grupo 58'!$F$10:$F$14,'[3]Grupo 58'!$AH$10:$AH$14,0,0)</f>
        <v>97</v>
      </c>
      <c r="I14" s="25">
        <v>79284769</v>
      </c>
      <c r="J14" s="6" t="str">
        <f>_xlfn.XLOOKUP(I14,[2]Adtivos!$K:$K,[2]Adtivos!$D:$D,0,0)</f>
        <v>407</v>
      </c>
      <c r="K14" s="6" t="str">
        <f>_xlfn.XLOOKUP(I14,[2]Adtivos!$K:$K,[2]Adtivos!$E:$E,0,0)</f>
        <v>18</v>
      </c>
    </row>
    <row r="15" spans="1:11" ht="15" x14ac:dyDescent="0.25">
      <c r="G15" s="10">
        <f>_xlfn.XLOOKUP(I15,'[3]Grupo 58'!$F$10:$F$14,'[3]Grupo 58'!$AK$10:$AK$14)</f>
        <v>5</v>
      </c>
      <c r="H15" s="10">
        <f>_xlfn.XLOOKUP(I15,'[3]Grupo 58'!$F$10:$F$14,'[3]Grupo 58'!$AH$10:$AH$14,0,0)</f>
        <v>98.5</v>
      </c>
      <c r="I15" s="25">
        <v>39686908</v>
      </c>
      <c r="J15" s="6" t="str">
        <f>_xlfn.XLOOKUP(I15,[2]Adtivos!$K:$K,[2]Adtivos!$D:$D,0,0)</f>
        <v>440</v>
      </c>
      <c r="K15" s="6" t="str">
        <f>_xlfn.XLOOKUP(I15,[2]Adtivos!$K:$K,[2]Adtivos!$E:$E,0,0)</f>
        <v>14</v>
      </c>
    </row>
    <row r="16" spans="1:11" ht="15" x14ac:dyDescent="0.25">
      <c r="G16" s="33"/>
      <c r="H16" s="33"/>
      <c r="I16" s="34"/>
      <c r="J16" s="35"/>
      <c r="K16" s="35"/>
    </row>
    <row r="17" spans="1:11" ht="15" x14ac:dyDescent="0.25">
      <c r="G17" s="33"/>
      <c r="H17" s="33"/>
      <c r="I17" s="34"/>
      <c r="J17" s="35"/>
      <c r="K17" s="35"/>
    </row>
    <row r="18" spans="1:11" ht="15" x14ac:dyDescent="0.25">
      <c r="A18" s="20" t="s">
        <v>7</v>
      </c>
      <c r="B18" s="20"/>
      <c r="C18" s="20"/>
      <c r="D18" s="20"/>
      <c r="G18" s="33"/>
      <c r="H18" s="33"/>
      <c r="I18" s="34"/>
      <c r="J18" s="35"/>
      <c r="K18" s="35"/>
    </row>
    <row r="19" spans="1:11" ht="15" x14ac:dyDescent="0.25">
      <c r="A19" s="20"/>
      <c r="B19" s="21"/>
      <c r="C19" s="21"/>
      <c r="D19" s="21"/>
      <c r="G19" s="33"/>
      <c r="H19" s="33"/>
      <c r="I19" s="34"/>
      <c r="J19" s="35"/>
      <c r="K19" s="35"/>
    </row>
    <row r="20" spans="1:11" ht="15" x14ac:dyDescent="0.25">
      <c r="A20" s="26" t="s">
        <v>5</v>
      </c>
      <c r="B20" s="26"/>
      <c r="C20" s="26"/>
      <c r="D20" s="26"/>
      <c r="G20" s="33"/>
      <c r="H20" s="33"/>
      <c r="I20" s="34"/>
      <c r="J20" s="35"/>
      <c r="K20" s="35"/>
    </row>
    <row r="21" spans="1:11" ht="15" x14ac:dyDescent="0.25">
      <c r="A21" s="20" t="s">
        <v>6</v>
      </c>
      <c r="B21" s="20"/>
      <c r="C21" s="20"/>
      <c r="D21" s="20"/>
      <c r="G21" s="33"/>
      <c r="H21" s="33"/>
      <c r="I21" s="34"/>
      <c r="J21" s="35"/>
      <c r="K21" s="35"/>
    </row>
    <row r="22" spans="1:11" ht="15" x14ac:dyDescent="0.25">
      <c r="A22" s="20"/>
      <c r="B22" s="21"/>
      <c r="C22" s="21"/>
      <c r="D22" s="21"/>
      <c r="G22" s="33"/>
      <c r="H22" s="33"/>
      <c r="I22" s="34"/>
      <c r="J22" s="35"/>
      <c r="K22" s="35"/>
    </row>
    <row r="23" spans="1:11" ht="15" x14ac:dyDescent="0.25">
      <c r="A23" s="20" t="s">
        <v>8</v>
      </c>
      <c r="B23" s="21"/>
      <c r="C23" s="21"/>
      <c r="D23" s="21"/>
      <c r="G23" s="33"/>
      <c r="H23" s="33"/>
      <c r="I23" s="34"/>
      <c r="J23" s="35"/>
      <c r="K23" s="35"/>
    </row>
    <row r="24" spans="1:11" ht="15" x14ac:dyDescent="0.25">
      <c r="A24" s="20"/>
      <c r="B24" s="21"/>
      <c r="C24" s="21"/>
      <c r="D24" s="21"/>
      <c r="G24" s="33"/>
      <c r="H24" s="33"/>
      <c r="I24" s="34"/>
      <c r="J24" s="35"/>
      <c r="K24" s="35"/>
    </row>
    <row r="25" spans="1:11" ht="15" x14ac:dyDescent="0.25">
      <c r="A25" s="18" t="s">
        <v>18</v>
      </c>
      <c r="B25" s="18"/>
      <c r="C25" s="22"/>
      <c r="D25" s="18"/>
      <c r="G25" s="33"/>
      <c r="H25" s="33"/>
      <c r="I25" s="34"/>
      <c r="J25" s="35"/>
      <c r="K25" s="35"/>
    </row>
    <row r="26" spans="1:11" ht="15" x14ac:dyDescent="0.25">
      <c r="A26" s="20" t="s">
        <v>17</v>
      </c>
      <c r="B26" s="20"/>
      <c r="C26" s="20"/>
      <c r="D26" s="20"/>
      <c r="G26" s="33"/>
      <c r="H26" s="33"/>
      <c r="I26" s="34"/>
      <c r="J26" s="35"/>
      <c r="K26" s="35"/>
    </row>
    <row r="27" spans="1:11" ht="15" x14ac:dyDescent="0.25">
      <c r="G27" s="33"/>
      <c r="H27" s="33"/>
      <c r="I27" s="34"/>
      <c r="J27" s="35"/>
      <c r="K27" s="35"/>
    </row>
    <row r="28" spans="1:11" ht="15" x14ac:dyDescent="0.25">
      <c r="G28" s="33"/>
      <c r="H28" s="33"/>
      <c r="I28" s="34"/>
      <c r="J28" s="35"/>
      <c r="K28" s="35"/>
    </row>
    <row r="29" spans="1:11" ht="15" x14ac:dyDescent="0.25">
      <c r="G29" s="33"/>
      <c r="H29" s="33"/>
      <c r="I29" s="34"/>
      <c r="J29" s="35"/>
      <c r="K29" s="35"/>
    </row>
    <row r="30" spans="1:11" ht="15" x14ac:dyDescent="0.25">
      <c r="G30" s="33"/>
      <c r="H30" s="33"/>
      <c r="I30" s="34"/>
      <c r="J30" s="35"/>
      <c r="K30" s="35"/>
    </row>
    <row r="31" spans="1:11" ht="15" x14ac:dyDescent="0.25">
      <c r="G31" s="33"/>
      <c r="H31" s="33"/>
      <c r="I31" s="34"/>
      <c r="J31" s="35"/>
      <c r="K31" s="35"/>
    </row>
    <row r="32" spans="1:11" ht="15" x14ac:dyDescent="0.25">
      <c r="G32" s="33"/>
      <c r="H32" s="33"/>
      <c r="I32" s="34"/>
      <c r="J32" s="35"/>
      <c r="K32" s="35"/>
    </row>
    <row r="33" spans="7:11" ht="15" x14ac:dyDescent="0.25">
      <c r="G33" s="33"/>
      <c r="H33" s="33"/>
      <c r="I33" s="34"/>
      <c r="J33" s="35"/>
      <c r="K33" s="35"/>
    </row>
    <row r="34" spans="7:11" ht="15" x14ac:dyDescent="0.25">
      <c r="G34" s="33"/>
      <c r="H34" s="33"/>
      <c r="I34" s="34"/>
      <c r="J34" s="35"/>
      <c r="K34" s="35"/>
    </row>
    <row r="35" spans="7:11" x14ac:dyDescent="0.2">
      <c r="G35" s="36"/>
      <c r="H35" s="36"/>
      <c r="I35" s="36"/>
      <c r="J35" s="36"/>
      <c r="K35" s="36"/>
    </row>
    <row r="36" spans="7:11" x14ac:dyDescent="0.2">
      <c r="G36" s="3"/>
      <c r="H36" s="3"/>
      <c r="I36" s="3"/>
      <c r="J36" s="3"/>
      <c r="K36" s="3"/>
    </row>
    <row r="37" spans="7:11" x14ac:dyDescent="0.2">
      <c r="G37" s="3"/>
      <c r="H37" s="3"/>
      <c r="I37" s="3"/>
      <c r="J37" s="3"/>
      <c r="K37" s="3"/>
    </row>
    <row r="38" spans="7:11" x14ac:dyDescent="0.2">
      <c r="G38" s="3"/>
      <c r="H38" s="3"/>
      <c r="I38" s="3"/>
      <c r="J38" s="3"/>
      <c r="K38" s="3"/>
    </row>
    <row r="39" spans="7:11" x14ac:dyDescent="0.2">
      <c r="G39" s="3"/>
      <c r="H39" s="3"/>
      <c r="I39" s="3"/>
      <c r="J39" s="3"/>
      <c r="K39" s="3"/>
    </row>
    <row r="40" spans="7:11" x14ac:dyDescent="0.2">
      <c r="G40" s="3"/>
      <c r="H40" s="3"/>
      <c r="I40" s="3"/>
      <c r="J40" s="3"/>
      <c r="K40" s="3"/>
    </row>
    <row r="41" spans="7:11" x14ac:dyDescent="0.2">
      <c r="G41" s="3"/>
      <c r="H41" s="3"/>
      <c r="I41" s="3"/>
      <c r="J41" s="3"/>
      <c r="K41" s="3"/>
    </row>
    <row r="42" spans="7:11" x14ac:dyDescent="0.2">
      <c r="G42" s="3"/>
      <c r="H42" s="3"/>
      <c r="I42" s="3"/>
      <c r="J42" s="3"/>
      <c r="K42" s="3"/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</sheetData>
  <autoFilter ref="A9:K9" xr:uid="{687DD4CF-2D7B-40BE-AB8F-A0BE1557F63E}">
    <filterColumn colId="9" showButton="0"/>
  </autoFilter>
  <mergeCells count="8">
    <mergeCell ref="A20:D20"/>
    <mergeCell ref="A8:E8"/>
    <mergeCell ref="J9:K9"/>
    <mergeCell ref="G8:K8"/>
    <mergeCell ref="A2:J2"/>
    <mergeCell ref="A3:J3"/>
    <mergeCell ref="A4:J4"/>
    <mergeCell ref="B6:J6"/>
  </mergeCells>
  <conditionalFormatting sqref="A23:A24">
    <cfRule type="duplicateValues" dxfId="23" priority="402"/>
  </conditionalFormatting>
  <conditionalFormatting sqref="A23:A24">
    <cfRule type="duplicateValues" dxfId="22" priority="403"/>
    <cfRule type="duplicateValues" dxfId="21" priority="404"/>
  </conditionalFormatting>
  <conditionalFormatting sqref="A25:A26">
    <cfRule type="duplicateValues" dxfId="20" priority="399"/>
  </conditionalFormatting>
  <conditionalFormatting sqref="A25:A26">
    <cfRule type="duplicateValues" dxfId="19" priority="400"/>
    <cfRule type="duplicateValues" dxfId="18" priority="401"/>
  </conditionalFormatting>
  <conditionalFormatting sqref="A18">
    <cfRule type="duplicateValues" dxfId="17" priority="396"/>
  </conditionalFormatting>
  <conditionalFormatting sqref="A18">
    <cfRule type="duplicateValues" dxfId="16" priority="397"/>
    <cfRule type="duplicateValues" dxfId="15" priority="398"/>
  </conditionalFormatting>
  <conditionalFormatting sqref="A19:A22">
    <cfRule type="duplicateValues" dxfId="14" priority="418"/>
  </conditionalFormatting>
  <conditionalFormatting sqref="A19:A22">
    <cfRule type="duplicateValues" dxfId="13" priority="419"/>
    <cfRule type="duplicateValues" dxfId="12" priority="420"/>
  </conditionalFormatting>
  <conditionalFormatting sqref="A11:A13">
    <cfRule type="duplicateValues" dxfId="11" priority="421"/>
  </conditionalFormatting>
  <conditionalFormatting sqref="A11:A13">
    <cfRule type="duplicateValues" dxfId="10" priority="422"/>
    <cfRule type="duplicateValues" dxfId="9" priority="423"/>
  </conditionalFormatting>
  <conditionalFormatting sqref="A10">
    <cfRule type="duplicateValues" dxfId="8" priority="33"/>
  </conditionalFormatting>
  <conditionalFormatting sqref="A10">
    <cfRule type="duplicateValues" dxfId="7" priority="34"/>
  </conditionalFormatting>
  <conditionalFormatting sqref="A10">
    <cfRule type="duplicateValues" dxfId="6" priority="35"/>
  </conditionalFormatting>
  <conditionalFormatting sqref="A10">
    <cfRule type="duplicateValues" dxfId="5" priority="36"/>
    <cfRule type="duplicateValues" dxfId="4" priority="37"/>
  </conditionalFormatting>
  <conditionalFormatting sqref="I11:I15">
    <cfRule type="duplicateValues" dxfId="3" priority="1"/>
    <cfRule type="duplicateValues" dxfId="2" priority="2"/>
  </conditionalFormatting>
  <conditionalFormatting sqref="I11:I15">
    <cfRule type="duplicateValues" dxfId="1" priority="3"/>
  </conditionalFormatting>
  <conditionalFormatting sqref="I16:I34">
    <cfRule type="duplicateValues" dxfId="0" priority="42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2022-08-21T16:48:32Z</dcterms:modified>
</cp:coreProperties>
</file>