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314-17, Grupo 58\"/>
    </mc:Choice>
  </mc:AlternateContent>
  <xr:revisionPtr revIDLastSave="0" documentId="13_ncr:1_{5515DA41-F1C0-47CB-B337-5563B08701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6" l="1"/>
  <c r="G11" i="6"/>
  <c r="G12" i="6"/>
  <c r="G13" i="6"/>
  <c r="G14" i="6"/>
  <c r="G10" i="6"/>
  <c r="H11" i="6" l="1"/>
  <c r="H13" i="6"/>
  <c r="H12" i="6"/>
  <c r="H15" i="6"/>
  <c r="H14" i="6" l="1"/>
  <c r="H10" i="6"/>
  <c r="K15" i="6" l="1"/>
  <c r="J15" i="6"/>
  <c r="K14" i="6"/>
  <c r="J14" i="6"/>
  <c r="K13" i="6"/>
  <c r="J13" i="6"/>
  <c r="K12" i="6" l="1"/>
  <c r="J12" i="6"/>
  <c r="K11" i="6"/>
  <c r="J11" i="6"/>
  <c r="J10" i="6" l="1"/>
  <c r="K10" i="6"/>
  <c r="B10" i="6" l="1"/>
  <c r="C10" i="6"/>
  <c r="D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<sst xmlns="http://schemas.openxmlformats.org/spreadsheetml/2006/main" count="21" uniqueCount="21">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</sst>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" fontId="7" fillId="0" borderId="0" xfId="1" applyNumberFormat="1" applyFont="1" applyBorder="1" applyAlignment="1">
      <alignment horizontal="center" vertical="center"/>
    </xf>
    <xf numFmtId="0" fontId="0" fillId="0" borderId="0" xfId="0" applyBorder="1"/>
    <xf numFmtId="0" fontId="10" fillId="0" borderId="4" xfId="1" applyFont="1" applyBorder="1" applyAlignment="1">
      <alignment horizontal="center" vertical="center" wrapText="1"/>
    </xf>
    <xf numFmtId="0" fontId="9" fillId="2" borderId="8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9" fillId="0" borderId="8" xfId="1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left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1" fontId="10" fillId="0" borderId="0" xfId="1" applyNumberFormat="1" applyFont="1" applyFill="1" applyBorder="1" applyAlignment="1">
      <alignment horizontal="center" vertical="center" wrapText="1"/>
    </xf>
    <xf numFmtId="1" fontId="11" fillId="0" borderId="0" xfId="1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" fontId="11" fillId="0" borderId="9" xfId="1" applyNumberFormat="1" applyFont="1" applyBorder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2\Reclamaciones%20Anexo%20No.%202\Grupo%205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1651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LUIS CARLOS GALAN SARMIENTO (IED)</v>
          </cell>
        </row>
        <row r="61">
          <cell r="B61">
            <v>970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LUIS EDUARDO MORA OSEJO (IED)</v>
          </cell>
        </row>
        <row r="62">
          <cell r="B62">
            <v>3050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PROVINCIA DE QUEBEC (IED)</v>
          </cell>
        </row>
        <row r="63">
          <cell r="B63">
            <v>3100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LA ARABIA (IED)</v>
          </cell>
        </row>
        <row r="64">
          <cell r="B64">
            <v>1573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LOS PINOS (IED)</v>
          </cell>
        </row>
        <row r="65">
          <cell r="B65">
            <v>1886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CRISTOBAL COLON (IED)</v>
          </cell>
        </row>
        <row r="66">
          <cell r="B66">
            <v>2782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REPUBLICA DE MEXICO (IED)</v>
          </cell>
        </row>
        <row r="67">
          <cell r="B67">
            <v>366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CENTRO INTEGRAL JOSE MARIA CORDOBA (IED)</v>
          </cell>
        </row>
        <row r="68">
          <cell r="B68">
            <v>3079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SAN CARLOS (IED)</v>
          </cell>
        </row>
        <row r="69">
          <cell r="B69">
            <v>683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VILLAS DEL PROGRESO (IED)</v>
          </cell>
        </row>
        <row r="70">
          <cell r="B70">
            <v>696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USAQUEN (IED)</v>
          </cell>
        </row>
        <row r="71">
          <cell r="B71">
            <v>1082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TECNICO DOMINGO FAUSTINO SARMIENTO (IED)</v>
          </cell>
        </row>
        <row r="72">
          <cell r="B72">
            <v>1299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NUEVO CHILE (IED)</v>
          </cell>
        </row>
        <row r="73">
          <cell r="B73">
            <v>1456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CLASS (IED)</v>
          </cell>
        </row>
        <row r="74">
          <cell r="B74">
            <v>3096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ARBORIZADORA ALTA (IED)</v>
          </cell>
        </row>
        <row r="75">
          <cell r="B75">
            <v>3047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FERNANDO SOTO APARICIO (IED)</v>
          </cell>
        </row>
        <row r="76">
          <cell r="B76">
            <v>1569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EL JAPON (IED)</v>
          </cell>
        </row>
        <row r="77">
          <cell r="B77">
            <v>2933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RUFINO JOSE CUERVO (IED)</v>
          </cell>
        </row>
        <row r="78">
          <cell r="B78">
            <v>2559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MARCO ANTONIO CARREÑO SILVA (IED)</v>
          </cell>
        </row>
        <row r="79">
          <cell r="B79">
            <v>3043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VILLA RICA (IED)</v>
          </cell>
        </row>
        <row r="80">
          <cell r="B80">
            <v>1570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EL JAPON (IED)</v>
          </cell>
        </row>
        <row r="81">
          <cell r="B81">
            <v>2555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GABRIEL GARCIA MARQUEZ (IED)</v>
          </cell>
        </row>
        <row r="82">
          <cell r="B82">
            <v>1416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EL TESORO DE LA CUMBRE (IED)</v>
          </cell>
        </row>
        <row r="83">
          <cell r="B83">
            <v>1750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INSTITUTO TECNICO RODRIGO DE TRIANA (IED)</v>
          </cell>
        </row>
        <row r="84">
          <cell r="B84">
            <v>1216</v>
          </cell>
          <cell r="C84" t="str">
            <v>Asistencial</v>
          </cell>
          <cell r="E84" t="str">
            <v>440</v>
          </cell>
          <cell r="F84" t="str">
            <v>27</v>
          </cell>
          <cell r="G84" t="str">
            <v>COLEGIO AQUILEO PARRA (IED)</v>
          </cell>
        </row>
        <row r="85">
          <cell r="B85">
            <v>777</v>
          </cell>
          <cell r="C85" t="str">
            <v>Asistencial</v>
          </cell>
          <cell r="E85" t="str">
            <v>440</v>
          </cell>
          <cell r="F85" t="str">
            <v>27</v>
          </cell>
          <cell r="G85" t="str">
            <v>COLEGIO ANTONIO JOSE URIBE (IED)</v>
          </cell>
        </row>
        <row r="86">
          <cell r="B86">
            <v>1530</v>
          </cell>
          <cell r="C86" t="str">
            <v>Asistencial</v>
          </cell>
          <cell r="E86" t="str">
            <v>440</v>
          </cell>
          <cell r="F86" t="str">
            <v>27</v>
          </cell>
          <cell r="G86" t="str">
            <v>COLEGIO INSTITUTO TECNICO INDUSTRIAL PILOTO (IED)</v>
          </cell>
        </row>
        <row r="87">
          <cell r="B87">
            <v>2228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CUNDINAMARCA (IED)</v>
          </cell>
        </row>
        <row r="88">
          <cell r="B88">
            <v>240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OFICINA DE ESCALAFÓN DOCENTE</v>
          </cell>
        </row>
        <row r="89">
          <cell r="B89">
            <v>688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SALUDCOOP NORTE (IED)</v>
          </cell>
        </row>
        <row r="90">
          <cell r="B90">
            <v>741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HERNANDO DURAN DUSSAN (IED)</v>
          </cell>
        </row>
        <row r="91">
          <cell r="B91">
            <v>765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LOS PINOS (IED)</v>
          </cell>
        </row>
        <row r="92">
          <cell r="B92">
            <v>1616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MARSELLA (IED)</v>
          </cell>
        </row>
        <row r="93">
          <cell r="B93">
            <v>2816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SIERRA MORENA (IED)</v>
          </cell>
        </row>
        <row r="94">
          <cell r="B94">
            <v>2516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MERCED (IED)</v>
          </cell>
        </row>
        <row r="95">
          <cell r="B95">
            <v>2554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MARCO ANTONIO CARREÑO SILVA (IED)</v>
          </cell>
        </row>
        <row r="96">
          <cell r="B96">
            <v>809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VEINTE DE JULIO (IED)</v>
          </cell>
        </row>
        <row r="97">
          <cell r="B97">
            <v>2156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INSTITUTO TECNICO LAUREANO GOMEZ (IED)</v>
          </cell>
        </row>
        <row r="98">
          <cell r="B98">
            <v>1108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REPUBLICA DEL ECUADOR (IED)</v>
          </cell>
        </row>
        <row r="99">
          <cell r="B99">
            <v>2259</v>
          </cell>
          <cell r="C99" t="str">
            <v>Asistencial</v>
          </cell>
          <cell r="E99" t="str">
            <v>440</v>
          </cell>
          <cell r="F99" t="str">
            <v>24</v>
          </cell>
          <cell r="G99" t="str">
            <v>COLEGIO VISTA BELLA (IED)</v>
          </cell>
        </row>
        <row r="100">
          <cell r="B100">
            <v>1638</v>
          </cell>
          <cell r="C100" t="str">
            <v>Asistencial</v>
          </cell>
          <cell r="E100" t="str">
            <v>440</v>
          </cell>
          <cell r="F100" t="str">
            <v>24</v>
          </cell>
          <cell r="G100" t="str">
            <v>COLEGIO ESTRELLA DEL SUR (IED)</v>
          </cell>
        </row>
        <row r="101">
          <cell r="B101">
            <v>2604</v>
          </cell>
          <cell r="C101" t="str">
            <v>Asistencial</v>
          </cell>
          <cell r="E101" t="str">
            <v>425</v>
          </cell>
          <cell r="F101" t="str">
            <v>24</v>
          </cell>
          <cell r="G101" t="str">
            <v>DIRECCIÓN LOCAL DE EDUCACIÓN 18 - RAFAEL URIBE URIBE</v>
          </cell>
        </row>
        <row r="102">
          <cell r="B102">
            <v>670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MISAEL PASTRANA BORRERO (IED)</v>
          </cell>
        </row>
        <row r="103">
          <cell r="B103">
            <v>2804</v>
          </cell>
          <cell r="C103" t="str">
            <v>Asistencial</v>
          </cell>
          <cell r="E103" t="str">
            <v>407</v>
          </cell>
          <cell r="F103" t="str">
            <v>20</v>
          </cell>
          <cell r="G103" t="str">
            <v>COLEGIO PABLO DE TARSO (IED)</v>
          </cell>
        </row>
        <row r="104">
          <cell r="B104">
            <v>996</v>
          </cell>
          <cell r="C104" t="str">
            <v>Asistencial</v>
          </cell>
          <cell r="E104" t="str">
            <v>407</v>
          </cell>
          <cell r="F104" t="str">
            <v>20</v>
          </cell>
          <cell r="G104" t="str">
            <v>COLEGIO GENERAL SANTANDER (IED)</v>
          </cell>
        </row>
        <row r="105">
          <cell r="B105">
            <v>2029</v>
          </cell>
          <cell r="C105" t="str">
            <v>Asistencial</v>
          </cell>
          <cell r="E105" t="str">
            <v>407</v>
          </cell>
          <cell r="F105" t="str">
            <v>20</v>
          </cell>
          <cell r="G105" t="str">
            <v>COLEGIO FLORIDABLANCA (IED)</v>
          </cell>
        </row>
        <row r="106">
          <cell r="B106">
            <v>2511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DE CULTURA POPULAR (IED)</v>
          </cell>
        </row>
        <row r="107">
          <cell r="B107">
            <v>997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LOS COMUNEROS - OSWALDO GUAYAZAMIN (IED)</v>
          </cell>
        </row>
        <row r="108">
          <cell r="B108">
            <v>2506</v>
          </cell>
          <cell r="C108" t="str">
            <v>Asistencial</v>
          </cell>
          <cell r="E108" t="str">
            <v>440</v>
          </cell>
          <cell r="F108" t="str">
            <v>19</v>
          </cell>
          <cell r="G108" t="str">
            <v>DIRECCIÓN LOCAL DE EDUCACIÓN 16 - PUENTE ARANDA</v>
          </cell>
        </row>
        <row r="109">
          <cell r="B109">
            <v>261</v>
          </cell>
          <cell r="C109" t="str">
            <v>Asistencial</v>
          </cell>
          <cell r="E109" t="str">
            <v>440</v>
          </cell>
          <cell r="F109" t="str">
            <v>19</v>
          </cell>
          <cell r="G109" t="str">
            <v>OFICINA DE NÓMINA</v>
          </cell>
        </row>
        <row r="110">
          <cell r="B110">
            <v>2128</v>
          </cell>
          <cell r="C110" t="str">
            <v>Asistencial</v>
          </cell>
          <cell r="E110" t="str">
            <v>440</v>
          </cell>
          <cell r="F110" t="str">
            <v>19</v>
          </cell>
          <cell r="G110" t="str">
            <v>COLEGIO INTEGRADO DE FONTIBON IBEP (IED)</v>
          </cell>
        </row>
        <row r="111">
          <cell r="B111">
            <v>210</v>
          </cell>
          <cell r="C111" t="str">
            <v>Asistencial</v>
          </cell>
          <cell r="E111" t="str">
            <v>407</v>
          </cell>
          <cell r="F111" t="str">
            <v>18</v>
          </cell>
          <cell r="G111" t="str">
            <v>OFICINA DE PERSONAL</v>
          </cell>
        </row>
        <row r="112">
          <cell r="B112">
            <v>60</v>
          </cell>
          <cell r="C112" t="str">
            <v>Asistencial</v>
          </cell>
          <cell r="E112" t="str">
            <v>407</v>
          </cell>
          <cell r="F112" t="str">
            <v>18</v>
          </cell>
          <cell r="G112" t="str">
            <v>OFICINA CONTROL INTERNO</v>
          </cell>
        </row>
        <row r="113">
          <cell r="B113">
            <v>10</v>
          </cell>
          <cell r="C113" t="str">
            <v>Asistencial</v>
          </cell>
          <cell r="E113" t="str">
            <v>440</v>
          </cell>
          <cell r="F113" t="str">
            <v>17</v>
          </cell>
          <cell r="G113" t="str">
            <v>DESPACHO</v>
          </cell>
        </row>
        <row r="114">
          <cell r="B114">
            <v>127</v>
          </cell>
          <cell r="C114" t="str">
            <v>Asistencial</v>
          </cell>
          <cell r="E114" t="str">
            <v>440</v>
          </cell>
          <cell r="F114" t="str">
            <v>17</v>
          </cell>
          <cell r="G114" t="str">
            <v>SUBSECRETARÍA DE GESTIÓN INSTITUCIONAL</v>
          </cell>
        </row>
        <row r="115">
          <cell r="B115">
            <v>499</v>
          </cell>
          <cell r="C115" t="str">
            <v>Asistencial</v>
          </cell>
          <cell r="E115" t="str">
            <v>440</v>
          </cell>
          <cell r="F115" t="str">
            <v>17</v>
          </cell>
          <cell r="G115" t="str">
            <v>DIRECCIÓN DE CIENCIAS, TECNOLOGÍA Y MEDIOS EDUCATIVOS</v>
          </cell>
        </row>
        <row r="116">
          <cell r="B116">
            <v>126</v>
          </cell>
          <cell r="C116" t="str">
            <v>Asistencial</v>
          </cell>
          <cell r="E116" t="str">
            <v>440</v>
          </cell>
          <cell r="F116" t="str">
            <v>17</v>
          </cell>
          <cell r="G116" t="str">
            <v>SUBSECRETARÍA DE GESTIÓN INSTITUCIONAL</v>
          </cell>
        </row>
        <row r="117">
          <cell r="B117">
            <v>726</v>
          </cell>
          <cell r="C117" t="str">
            <v>Asistencial</v>
          </cell>
          <cell r="E117" t="str">
            <v>440</v>
          </cell>
          <cell r="F117" t="str">
            <v>17</v>
          </cell>
          <cell r="G117" t="str">
            <v>DIRECCIÓN LOCAL DE EDUCACIÓN 02- CHAPINERO</v>
          </cell>
        </row>
        <row r="118">
          <cell r="B118">
            <v>497</v>
          </cell>
          <cell r="C118" t="str">
            <v>Asistencial</v>
          </cell>
          <cell r="E118" t="str">
            <v>440</v>
          </cell>
          <cell r="F118" t="str">
            <v>14</v>
          </cell>
          <cell r="G118" t="str">
            <v>DIRECCIÓN DE CIENCIAS, TECNOLOGÍA Y MEDIOS EDUCATIVOS</v>
          </cell>
        </row>
        <row r="119">
          <cell r="B119">
            <v>2124</v>
          </cell>
          <cell r="C119" t="str">
            <v>Asistencial</v>
          </cell>
          <cell r="E119" t="str">
            <v>407</v>
          </cell>
          <cell r="F119" t="str">
            <v>13</v>
          </cell>
          <cell r="G119" t="str">
            <v>DIRECCIÓN LOCAL DE EDUCACIÓN 01 - USAQUEN</v>
          </cell>
        </row>
        <row r="120">
          <cell r="B120">
            <v>2125</v>
          </cell>
          <cell r="C120" t="str">
            <v>Asistencial</v>
          </cell>
          <cell r="E120" t="str">
            <v>407</v>
          </cell>
          <cell r="F120" t="str">
            <v>13</v>
          </cell>
          <cell r="G120" t="str">
            <v>OFICINA DE PERSONAL</v>
          </cell>
        </row>
        <row r="121">
          <cell r="B121">
            <v>1517</v>
          </cell>
          <cell r="C121" t="str">
            <v>Asistencial</v>
          </cell>
          <cell r="E121" t="str">
            <v>407</v>
          </cell>
          <cell r="F121" t="str">
            <v>13</v>
          </cell>
          <cell r="G121" t="str">
            <v>DIRECCIÓN LOCAL DE EDUCACIÓN 03 - 17 - SANTA FE Y LA CANDELARIA</v>
          </cell>
        </row>
        <row r="122">
          <cell r="B122">
            <v>362</v>
          </cell>
          <cell r="C122" t="str">
            <v>Asistencial</v>
          </cell>
          <cell r="E122" t="str">
            <v>407</v>
          </cell>
          <cell r="F122" t="str">
            <v>13</v>
          </cell>
          <cell r="G122" t="str">
            <v>OFICINA DE SERVICIO AL CIUDADANO</v>
          </cell>
        </row>
        <row r="123">
          <cell r="B123">
            <v>58</v>
          </cell>
          <cell r="C123" t="str">
            <v>Asistencial</v>
          </cell>
          <cell r="E123" t="str">
            <v>407</v>
          </cell>
          <cell r="F123" t="str">
            <v>09</v>
          </cell>
          <cell r="G123" t="str">
            <v>OFICINA CONTROL INTERNO</v>
          </cell>
        </row>
        <row r="124">
          <cell r="B124">
            <v>446</v>
          </cell>
          <cell r="C124" t="str">
            <v>Asistencial</v>
          </cell>
          <cell r="E124" t="str">
            <v>440</v>
          </cell>
          <cell r="F124" t="str">
            <v>09</v>
          </cell>
          <cell r="G124" t="str">
            <v>OFICINA DE TESORERÍA Y CONTABILIDAD</v>
          </cell>
        </row>
        <row r="125">
          <cell r="B125">
            <v>2776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DESPACHO</v>
          </cell>
        </row>
        <row r="126">
          <cell r="B126">
            <v>612</v>
          </cell>
          <cell r="C126" t="str">
            <v>Asistencial</v>
          </cell>
          <cell r="E126" t="str">
            <v>407</v>
          </cell>
          <cell r="F126" t="str">
            <v>05</v>
          </cell>
          <cell r="G126" t="str">
            <v>DIRECCIÓN DE RELACIONES CON EL SECTOR EDUCATIVO PRIVADO</v>
          </cell>
        </row>
        <row r="127">
          <cell r="B127">
            <v>355</v>
          </cell>
          <cell r="C127" t="str">
            <v>Asistencial</v>
          </cell>
          <cell r="E127" t="str">
            <v>407</v>
          </cell>
          <cell r="F127" t="str">
            <v>05</v>
          </cell>
          <cell r="G127" t="str">
            <v>OFICINA DE SERVICIO AL CIUDADANO</v>
          </cell>
        </row>
        <row r="128">
          <cell r="B128">
            <v>307</v>
          </cell>
          <cell r="C128" t="str">
            <v>Asistencial</v>
          </cell>
          <cell r="E128" t="str">
            <v>407</v>
          </cell>
          <cell r="F128" t="str">
            <v>05</v>
          </cell>
          <cell r="G128" t="str">
            <v>DIRECCIÓN DE SERVICIOS ADMINISTRATIVOS</v>
          </cell>
        </row>
        <row r="129">
          <cell r="B129">
            <v>161</v>
          </cell>
          <cell r="C129" t="str">
            <v>Asistencial</v>
          </cell>
          <cell r="E129" t="str">
            <v>407</v>
          </cell>
          <cell r="F129" t="str">
            <v>05</v>
          </cell>
          <cell r="G129" t="str">
            <v>DIRECCIÓN DE TALENTO HUMANO</v>
          </cell>
        </row>
        <row r="130">
          <cell r="B130">
            <v>965</v>
          </cell>
          <cell r="C130" t="str">
            <v>Asistencial</v>
          </cell>
          <cell r="E130" t="str">
            <v>407</v>
          </cell>
          <cell r="F130" t="str">
            <v>05</v>
          </cell>
          <cell r="G130" t="str">
            <v>DIRECCIÓN LOCAL DE EDUCACIÓN 05 - USME</v>
          </cell>
        </row>
        <row r="131">
          <cell r="B131">
            <v>1209</v>
          </cell>
          <cell r="C131" t="str">
            <v>Asistencial</v>
          </cell>
          <cell r="E131" t="str">
            <v>407</v>
          </cell>
          <cell r="F131" t="str">
            <v>05</v>
          </cell>
          <cell r="G131" t="str">
            <v>DIRECCIÓN LOCAL DE EDUCACIÓN 14 - LOS MARTIRES</v>
          </cell>
        </row>
        <row r="132">
          <cell r="B132">
            <v>256</v>
          </cell>
          <cell r="C132" t="str">
            <v>Asistencial</v>
          </cell>
          <cell r="E132" t="str">
            <v>407</v>
          </cell>
          <cell r="F132" t="str">
            <v>05</v>
          </cell>
          <cell r="G132" t="str">
            <v>OFICINA DE NÓMINA</v>
          </cell>
        </row>
        <row r="133">
          <cell r="B133">
            <v>1905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OFICINA CONTROL DISCIPLINARIO</v>
          </cell>
        </row>
        <row r="134">
          <cell r="B134">
            <v>1251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08 - KENNEDY</v>
          </cell>
        </row>
        <row r="135">
          <cell r="B135">
            <v>244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OFICINA DE NÓMINA</v>
          </cell>
        </row>
        <row r="136">
          <cell r="B136">
            <v>1947</v>
          </cell>
          <cell r="C136" t="str">
            <v>Asistencial</v>
          </cell>
          <cell r="E136" t="str">
            <v>440</v>
          </cell>
          <cell r="F136" t="str">
            <v>27</v>
          </cell>
          <cell r="G136" t="str">
            <v>COLEGIO ROBERT F. KENNEDY (IED)</v>
          </cell>
        </row>
        <row r="137">
          <cell r="B137">
            <v>1197</v>
          </cell>
          <cell r="C137" t="str">
            <v>Asistencial</v>
          </cell>
          <cell r="E137" t="str">
            <v>440</v>
          </cell>
          <cell r="F137" t="str">
            <v>27</v>
          </cell>
          <cell r="G137" t="str">
            <v>COLEGIO NUEVO CHILE (IED)</v>
          </cell>
        </row>
        <row r="138">
          <cell r="B138">
            <v>2049</v>
          </cell>
          <cell r="C138" t="str">
            <v>Asistencial</v>
          </cell>
          <cell r="E138" t="str">
            <v>440</v>
          </cell>
          <cell r="F138" t="str">
            <v>27</v>
          </cell>
          <cell r="G138" t="str">
            <v>COLEGIO NESTOR FORERO ALCALA (IED)</v>
          </cell>
        </row>
        <row r="139">
          <cell r="B139">
            <v>1946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ROBERT F. KENNEDY (IED)</v>
          </cell>
        </row>
        <row r="140">
          <cell r="B140">
            <v>2494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TECNICO JAIME PARDO LEAL (IED)</v>
          </cell>
        </row>
        <row r="141">
          <cell r="B141">
            <v>1968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REPUBLICA DE COLOMBIA (IED)</v>
          </cell>
        </row>
        <row r="142">
          <cell r="B142">
            <v>1409</v>
          </cell>
          <cell r="C142" t="str">
            <v>Asistencial</v>
          </cell>
          <cell r="E142" t="str">
            <v>440</v>
          </cell>
          <cell r="F142" t="str">
            <v>27</v>
          </cell>
          <cell r="G142" t="str">
            <v>COLEGIO MAGDALENA ORTEGA DE NARIÑO (IED)</v>
          </cell>
        </row>
        <row r="143">
          <cell r="B143">
            <v>674</v>
          </cell>
          <cell r="C143" t="str">
            <v>Asistencial</v>
          </cell>
          <cell r="E143" t="str">
            <v>440</v>
          </cell>
          <cell r="F143" t="str">
            <v>27</v>
          </cell>
          <cell r="G143" t="str">
            <v>COLEGIO TOBERIN (IED)</v>
          </cell>
        </row>
        <row r="144">
          <cell r="B144">
            <v>833</v>
          </cell>
          <cell r="C144" t="str">
            <v>Asistencial</v>
          </cell>
          <cell r="E144" t="str">
            <v>407</v>
          </cell>
          <cell r="F144" t="str">
            <v>20</v>
          </cell>
          <cell r="G144" t="str">
            <v>COLEGIO MONTEBELLO (IED)</v>
          </cell>
        </row>
        <row r="145">
          <cell r="B145">
            <v>671</v>
          </cell>
          <cell r="C145" t="str">
            <v>Asistencial</v>
          </cell>
          <cell r="E145" t="str">
            <v>407</v>
          </cell>
          <cell r="F145" t="str">
            <v>20</v>
          </cell>
          <cell r="G145" t="str">
            <v>COLEGIO TOBERIN (IED)</v>
          </cell>
        </row>
        <row r="146">
          <cell r="B146">
            <v>1909</v>
          </cell>
          <cell r="C146" t="str">
            <v>Asistencial</v>
          </cell>
          <cell r="E146" t="str">
            <v>440</v>
          </cell>
          <cell r="F146" t="str">
            <v>17</v>
          </cell>
          <cell r="G146" t="str">
            <v>DIRECCIÓN LOCAL DE EDUCACIÓN 10 - ENGATIVA</v>
          </cell>
        </row>
        <row r="147">
          <cell r="B147">
            <v>358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OFICINA DE SERVICIO AL CIUDADANO</v>
          </cell>
        </row>
        <row r="148">
          <cell r="B148">
            <v>144</v>
          </cell>
          <cell r="C148" t="str">
            <v>Profesional</v>
          </cell>
          <cell r="E148" t="str">
            <v>222</v>
          </cell>
          <cell r="F148" t="str">
            <v>27</v>
          </cell>
          <cell r="G148" t="str">
            <v>DIRECCIÓN DE TALENTO HUMANO</v>
          </cell>
        </row>
        <row r="149">
          <cell r="B149">
            <v>188</v>
          </cell>
          <cell r="C149" t="str">
            <v>Profesional</v>
          </cell>
          <cell r="E149" t="str">
            <v>219</v>
          </cell>
          <cell r="F149" t="str">
            <v>18</v>
          </cell>
          <cell r="G149" t="str">
            <v>OFICINA DE PERSONAL</v>
          </cell>
        </row>
        <row r="150">
          <cell r="B150">
            <v>634</v>
          </cell>
          <cell r="C150" t="str">
            <v>Profesional</v>
          </cell>
          <cell r="E150" t="str">
            <v>219</v>
          </cell>
          <cell r="F150" t="str">
            <v>18</v>
          </cell>
          <cell r="G150" t="str">
            <v>DIRECCIÓN LOCAL DE EDUCACIÓN 01 - USAQUEN</v>
          </cell>
        </row>
        <row r="151">
          <cell r="B151">
            <v>267</v>
          </cell>
          <cell r="C151" t="str">
            <v>Profesional</v>
          </cell>
          <cell r="E151" t="str">
            <v>219</v>
          </cell>
          <cell r="F151" t="str">
            <v>12</v>
          </cell>
          <cell r="G151" t="str">
            <v>OFICINA DE APOYO PRECONTRACTUAL</v>
          </cell>
        </row>
        <row r="152">
          <cell r="B152">
            <v>408</v>
          </cell>
          <cell r="C152" t="str">
            <v>Profesional</v>
          </cell>
          <cell r="E152" t="str">
            <v>219</v>
          </cell>
          <cell r="F152" t="str">
            <v>12</v>
          </cell>
          <cell r="G152" t="str">
            <v>OFICINA DE TESORERÍA Y CONTABILIDAD</v>
          </cell>
        </row>
        <row r="153">
          <cell r="B153">
            <v>574</v>
          </cell>
          <cell r="C153" t="str">
            <v>Técnico</v>
          </cell>
          <cell r="E153" t="str">
            <v>314</v>
          </cell>
          <cell r="F153" t="str">
            <v>17</v>
          </cell>
          <cell r="G153" t="str">
            <v>DIRECCIÓN DE CONSTRUCCIÓN Y CONSERVACIÓN DE ESTABLECIMIENTOS EDUCATIVOS</v>
          </cell>
        </row>
        <row r="154">
          <cell r="B154">
            <v>2240</v>
          </cell>
          <cell r="C154" t="str">
            <v>Asistencial</v>
          </cell>
          <cell r="E154" t="str">
            <v>425</v>
          </cell>
          <cell r="F154" t="str">
            <v>27</v>
          </cell>
          <cell r="G154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219</v>
          </cell>
          <cell r="E3050" t="str">
            <v>18</v>
          </cell>
        </row>
        <row r="3051">
          <cell r="D3051" t="str">
            <v>222</v>
          </cell>
          <cell r="E3051" t="str">
            <v>24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/>
      <sheetData sheetId="1">
        <row r="2">
          <cell r="A2" t="str">
            <v>CEDULA</v>
          </cell>
          <cell r="AA2" t="str">
            <v>Puntaje</v>
          </cell>
          <cell r="AE2" t="str">
            <v>Orden</v>
          </cell>
        </row>
        <row r="3">
          <cell r="A3">
            <v>51909264</v>
          </cell>
          <cell r="AA3">
            <v>25</v>
          </cell>
          <cell r="AE3">
            <v>1</v>
          </cell>
        </row>
        <row r="4">
          <cell r="A4">
            <v>1032430367</v>
          </cell>
          <cell r="AA4">
            <v>15</v>
          </cell>
          <cell r="AE4">
            <v>2</v>
          </cell>
        </row>
        <row r="5">
          <cell r="A5">
            <v>79505893</v>
          </cell>
          <cell r="AA5">
            <v>50</v>
          </cell>
          <cell r="AE5">
            <v>3</v>
          </cell>
        </row>
        <row r="6">
          <cell r="A6">
            <v>79284769</v>
          </cell>
          <cell r="AA6">
            <v>85</v>
          </cell>
          <cell r="AE6">
            <v>4</v>
          </cell>
        </row>
        <row r="7">
          <cell r="A7">
            <v>39631400</v>
          </cell>
          <cell r="AA7">
            <v>70</v>
          </cell>
          <cell r="AE7">
            <v>5</v>
          </cell>
        </row>
        <row r="8">
          <cell r="A8">
            <v>2971333</v>
          </cell>
          <cell r="AA8">
            <v>50</v>
          </cell>
          <cell r="AE8">
            <v>6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107"/>
  <sheetViews>
    <sheetView showGridLines="0" tabSelected="1" topLeftCell="A3" zoomScaleNormal="100" workbookViewId="0">
      <selection activeCell="G14" sqref="G14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55.42578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40" t="s">
        <v>3</v>
      </c>
      <c r="B2" s="40"/>
      <c r="C2" s="40"/>
      <c r="D2" s="40"/>
      <c r="E2" s="40"/>
      <c r="F2" s="40"/>
      <c r="G2" s="40"/>
      <c r="H2" s="40"/>
      <c r="I2" s="40"/>
      <c r="J2" s="40"/>
      <c r="K2" s="1"/>
    </row>
    <row r="3" spans="1:11" x14ac:dyDescent="0.2">
      <c r="A3" s="40" t="s">
        <v>4</v>
      </c>
      <c r="B3" s="40"/>
      <c r="C3" s="40"/>
      <c r="D3" s="40"/>
      <c r="E3" s="40"/>
      <c r="F3" s="40"/>
      <c r="G3" s="40"/>
      <c r="H3" s="40"/>
      <c r="I3" s="40"/>
      <c r="J3" s="40"/>
      <c r="K3" s="1"/>
    </row>
    <row r="4" spans="1:11" x14ac:dyDescent="0.2">
      <c r="A4" s="40" t="s">
        <v>15</v>
      </c>
      <c r="B4" s="40"/>
      <c r="C4" s="40"/>
      <c r="D4" s="40"/>
      <c r="E4" s="40"/>
      <c r="F4" s="40"/>
      <c r="G4" s="40"/>
      <c r="H4" s="40"/>
      <c r="I4" s="40"/>
      <c r="J4" s="40"/>
    </row>
    <row r="6" spans="1:11" ht="57" customHeight="1" x14ac:dyDescent="0.2">
      <c r="B6" s="41" t="s">
        <v>18</v>
      </c>
      <c r="C6" s="41"/>
      <c r="D6" s="41"/>
      <c r="E6" s="41"/>
      <c r="F6" s="41"/>
      <c r="G6" s="41"/>
      <c r="H6" s="41"/>
      <c r="I6" s="41"/>
      <c r="J6" s="41"/>
      <c r="K6" s="4"/>
    </row>
    <row r="8" spans="1:11" ht="25.5" customHeight="1" x14ac:dyDescent="0.2">
      <c r="A8" s="36" t="s">
        <v>13</v>
      </c>
      <c r="B8" s="36"/>
      <c r="C8" s="36"/>
      <c r="D8" s="36"/>
      <c r="E8" s="36"/>
      <c r="F8" s="6"/>
      <c r="G8" s="37" t="s">
        <v>12</v>
      </c>
      <c r="H8" s="38"/>
      <c r="I8" s="38"/>
      <c r="J8" s="38"/>
      <c r="K8" s="39"/>
    </row>
    <row r="9" spans="1:11" ht="30.75" customHeight="1" x14ac:dyDescent="0.2">
      <c r="A9" s="7" t="s">
        <v>0</v>
      </c>
      <c r="B9" s="7" t="s">
        <v>1</v>
      </c>
      <c r="C9" s="7" t="s">
        <v>11</v>
      </c>
      <c r="D9" s="7" t="s">
        <v>19</v>
      </c>
      <c r="E9" s="7" t="s">
        <v>2</v>
      </c>
      <c r="F9" s="8"/>
      <c r="G9" s="14" t="s">
        <v>20</v>
      </c>
      <c r="H9" s="15" t="s">
        <v>14</v>
      </c>
      <c r="I9" s="26" t="s">
        <v>10</v>
      </c>
      <c r="J9" s="36" t="s">
        <v>9</v>
      </c>
      <c r="K9" s="36"/>
    </row>
    <row r="10" spans="1:11" ht="21.75" customHeight="1" x14ac:dyDescent="0.2">
      <c r="A10" s="19">
        <v>574</v>
      </c>
      <c r="B10" s="28" t="str">
        <f>_xlfn.XLOOKUP(A10,'[1]ANEXO 1'!$B:$B,'[1]ANEXO 1'!$C:$C,0,0)</f>
        <v>Técnico</v>
      </c>
      <c r="C10" s="29" t="str">
        <f>_xlfn.XLOOKUP(A10,'[1]ANEXO 1'!$B:$B,'[1]ANEXO 1'!$E:$E,0,0)</f>
        <v>314</v>
      </c>
      <c r="D10" s="29" t="str">
        <f>_xlfn.XLOOKUP(A10,'[1]ANEXO 1'!$B:$B,'[1]ANEXO 1'!$F:$F,0,0)</f>
        <v>17</v>
      </c>
      <c r="E10" s="30" t="str">
        <f>_xlfn.XLOOKUP(A10,'[1]ANEXO 1'!$B:$B,'[1]ANEXO 1'!$G:$G,0,0)</f>
        <v>DIRECCIÓN DE CONSTRUCCIÓN Y CONSERVACIÓN DE ESTABLECIMIENTOS EDUCATIVOS</v>
      </c>
      <c r="F10" s="20"/>
      <c r="G10" s="13">
        <f>_xlfn.XLOOKUP(I10,[3]Hoja2!$A:$A,[3]Hoja2!$AE:$AE,0,0)</f>
        <v>1</v>
      </c>
      <c r="H10" s="44">
        <f>_xlfn.XLOOKUP(I10,[3]Hoja2!$A:$A,[3]Hoja2!$AA:$AA,0,0)</f>
        <v>25</v>
      </c>
      <c r="I10" s="45">
        <v>51909264</v>
      </c>
      <c r="J10" s="5" t="str">
        <f>_xlfn.XLOOKUP(I10,[2]Adtivos!$K:$K,[2]Adtivos!$D:$D,0,0)</f>
        <v>407</v>
      </c>
      <c r="K10" s="5" t="str">
        <f>_xlfn.XLOOKUP(I10,[2]Adtivos!$K:$K,[2]Adtivos!$E:$E,0,0)</f>
        <v>27</v>
      </c>
    </row>
    <row r="11" spans="1:11" ht="15" x14ac:dyDescent="0.2">
      <c r="A11" s="31"/>
      <c r="B11" s="32"/>
      <c r="C11" s="33"/>
      <c r="D11" s="33"/>
      <c r="E11" s="34"/>
      <c r="F11" s="27"/>
      <c r="G11" s="13">
        <f>_xlfn.XLOOKUP(I11,[3]Hoja2!$A:$A,[3]Hoja2!$AE:$AE,0,0)</f>
        <v>2</v>
      </c>
      <c r="H11" s="44">
        <f>_xlfn.XLOOKUP(I11,[3]Hoja2!$A:$A,[3]Hoja2!$AA:$AA,0,0)</f>
        <v>15</v>
      </c>
      <c r="I11" s="45">
        <v>1032430367</v>
      </c>
      <c r="J11" s="5" t="str">
        <f>_xlfn.XLOOKUP(I11,[2]Adtivos!$K:$K,[2]Adtivos!$D:$D,0,0)</f>
        <v>407</v>
      </c>
      <c r="K11" s="5" t="str">
        <f>_xlfn.XLOOKUP(I11,[2]Adtivos!$K:$K,[2]Adtivos!$E:$E,0,0)</f>
        <v>27</v>
      </c>
    </row>
    <row r="12" spans="1:11" ht="15" x14ac:dyDescent="0.2">
      <c r="A12" s="21"/>
      <c r="B12" s="22"/>
      <c r="C12" s="23"/>
      <c r="D12" s="23"/>
      <c r="E12" s="24"/>
      <c r="F12" s="25"/>
      <c r="G12" s="13">
        <f>_xlfn.XLOOKUP(I12,[3]Hoja2!$A:$A,[3]Hoja2!$AE:$AE,0,0)</f>
        <v>3</v>
      </c>
      <c r="H12" s="44">
        <f>_xlfn.XLOOKUP(I12,[3]Hoja2!$A:$A,[3]Hoja2!$AA:$AA,0,0)</f>
        <v>50</v>
      </c>
      <c r="I12" s="45">
        <v>79505893</v>
      </c>
      <c r="J12" s="5" t="str">
        <f>_xlfn.XLOOKUP(I12,[2]Adtivos!$K:$K,[2]Adtivos!$D:$D,0,0)</f>
        <v>407</v>
      </c>
      <c r="K12" s="5" t="str">
        <f>_xlfn.XLOOKUP(I12,[2]Adtivos!$K:$K,[2]Adtivos!$E:$E,0,0)</f>
        <v>24</v>
      </c>
    </row>
    <row r="13" spans="1:11" ht="15" x14ac:dyDescent="0.2">
      <c r="A13" s="21"/>
      <c r="B13" s="22"/>
      <c r="C13" s="23"/>
      <c r="D13" s="23"/>
      <c r="E13" s="24"/>
      <c r="F13" s="25"/>
      <c r="G13" s="13">
        <f>_xlfn.XLOOKUP(I13,[3]Hoja2!$A:$A,[3]Hoja2!$AE:$AE,0,0)</f>
        <v>4</v>
      </c>
      <c r="H13" s="44">
        <f>_xlfn.XLOOKUP(I13,[3]Hoja2!$A:$A,[3]Hoja2!$AA:$AA,0,0)</f>
        <v>85</v>
      </c>
      <c r="I13" s="45">
        <v>79284769</v>
      </c>
      <c r="J13" s="5" t="str">
        <f>_xlfn.XLOOKUP(I13,[2]Adtivos!$K:$K,[2]Adtivos!$D:$D,0,0)</f>
        <v>407</v>
      </c>
      <c r="K13" s="5" t="str">
        <f>_xlfn.XLOOKUP(I13,[2]Adtivos!$K:$K,[2]Adtivos!$E:$E,0,0)</f>
        <v>18</v>
      </c>
    </row>
    <row r="14" spans="1:11" ht="15" x14ac:dyDescent="0.2">
      <c r="A14" s="21"/>
      <c r="B14" s="22"/>
      <c r="C14" s="23"/>
      <c r="D14" s="23"/>
      <c r="E14" s="24"/>
      <c r="F14" s="25"/>
      <c r="G14" s="13">
        <f>_xlfn.XLOOKUP(I14,[3]Hoja2!$A:$A,[3]Hoja2!$AE:$AE,0,0)</f>
        <v>5</v>
      </c>
      <c r="H14" s="44">
        <f>_xlfn.XLOOKUP(I14,[3]Hoja2!$A:$A,[3]Hoja2!$AA:$AA,0,0)</f>
        <v>70</v>
      </c>
      <c r="I14" s="45">
        <v>39631400</v>
      </c>
      <c r="J14" s="5" t="str">
        <f>_xlfn.XLOOKUP(I14,[2]Adtivos!$K:$K,[2]Adtivos!$D:$D,0,0)</f>
        <v>407</v>
      </c>
      <c r="K14" s="5" t="str">
        <f>_xlfn.XLOOKUP(I14,[2]Adtivos!$K:$K,[2]Adtivos!$E:$E,0,0)</f>
        <v>09</v>
      </c>
    </row>
    <row r="15" spans="1:11" ht="15" x14ac:dyDescent="0.2">
      <c r="A15" s="21"/>
      <c r="B15" s="22"/>
      <c r="C15" s="23"/>
      <c r="D15" s="23"/>
      <c r="E15" s="24"/>
      <c r="F15" s="25"/>
      <c r="G15" s="13">
        <f>_xlfn.XLOOKUP(I15,[3]Hoja2!$A:$A,[3]Hoja2!$AE:$AE,0,0)</f>
        <v>6</v>
      </c>
      <c r="H15" s="44">
        <f>_xlfn.XLOOKUP(I15,[3]Hoja2!$A:$A,[3]Hoja2!$AA:$AA,0,0)</f>
        <v>50</v>
      </c>
      <c r="I15" s="45">
        <v>2971333</v>
      </c>
      <c r="J15" s="5" t="str">
        <f>_xlfn.XLOOKUP(I15,[2]Adtivos!$K:$K,[2]Adtivos!$D:$D,0,0)</f>
        <v>407</v>
      </c>
      <c r="K15" s="5" t="str">
        <f>_xlfn.XLOOKUP(I15,[2]Adtivos!$K:$K,[2]Adtivos!$E:$E,0,0)</f>
        <v>09</v>
      </c>
    </row>
    <row r="16" spans="1:11" ht="15" x14ac:dyDescent="0.2">
      <c r="A16" s="21"/>
      <c r="B16" s="22"/>
      <c r="C16" s="23"/>
      <c r="D16" s="23"/>
      <c r="E16" s="24"/>
      <c r="F16" s="25"/>
      <c r="G16" s="16"/>
      <c r="H16" s="16"/>
      <c r="I16" s="43"/>
      <c r="J16" s="17"/>
      <c r="K16" s="17"/>
    </row>
    <row r="17" spans="1:11" ht="15" x14ac:dyDescent="0.2">
      <c r="A17" s="21"/>
      <c r="B17" s="22"/>
      <c r="C17" s="23"/>
      <c r="D17" s="23"/>
      <c r="E17" s="24"/>
      <c r="F17" s="25"/>
      <c r="G17" s="16"/>
      <c r="H17" s="16"/>
      <c r="I17" s="43"/>
      <c r="J17" s="17"/>
      <c r="K17" s="17"/>
    </row>
    <row r="18" spans="1:11" ht="15" x14ac:dyDescent="0.2">
      <c r="A18" s="21"/>
      <c r="B18" s="22"/>
      <c r="C18" s="23"/>
      <c r="D18" s="23"/>
      <c r="E18" s="24"/>
      <c r="F18" s="25"/>
      <c r="G18" s="16"/>
      <c r="H18" s="16"/>
      <c r="I18" s="43"/>
      <c r="J18" s="17"/>
      <c r="K18" s="17"/>
    </row>
    <row r="19" spans="1:11" ht="15" x14ac:dyDescent="0.2">
      <c r="A19" s="21"/>
      <c r="B19" s="22"/>
      <c r="C19" s="23"/>
      <c r="D19" s="23"/>
      <c r="E19" s="24"/>
      <c r="F19" s="25"/>
      <c r="G19" s="16"/>
      <c r="H19" s="16"/>
      <c r="I19" s="43"/>
      <c r="J19" s="17"/>
      <c r="K19" s="17"/>
    </row>
    <row r="20" spans="1:11" ht="15" x14ac:dyDescent="0.2">
      <c r="G20" s="16"/>
      <c r="H20" s="16"/>
      <c r="I20" s="43"/>
      <c r="J20" s="17"/>
      <c r="K20" s="17"/>
    </row>
    <row r="21" spans="1:11" ht="15" x14ac:dyDescent="0.2">
      <c r="G21" s="16"/>
      <c r="H21" s="16"/>
      <c r="I21" s="43"/>
      <c r="J21" s="17"/>
      <c r="K21" s="17"/>
    </row>
    <row r="22" spans="1:11" ht="15" x14ac:dyDescent="0.2">
      <c r="G22" s="16"/>
      <c r="H22" s="16"/>
      <c r="I22" s="43"/>
      <c r="J22" s="17"/>
      <c r="K22" s="17"/>
    </row>
    <row r="23" spans="1:11" ht="15" x14ac:dyDescent="0.2">
      <c r="G23" s="16"/>
      <c r="H23" s="16"/>
      <c r="I23" s="43"/>
      <c r="J23" s="17"/>
      <c r="K23" s="17"/>
    </row>
    <row r="24" spans="1:11" ht="15" x14ac:dyDescent="0.2">
      <c r="G24" s="16"/>
      <c r="H24" s="16"/>
      <c r="I24" s="43"/>
      <c r="J24" s="17"/>
      <c r="K24" s="17"/>
    </row>
    <row r="25" spans="1:11" ht="15" x14ac:dyDescent="0.2">
      <c r="G25" s="16"/>
      <c r="H25" s="16"/>
      <c r="I25" s="43"/>
      <c r="J25" s="17"/>
      <c r="K25" s="17"/>
    </row>
    <row r="26" spans="1:11" ht="15" x14ac:dyDescent="0.2">
      <c r="G26" s="16"/>
      <c r="H26" s="16"/>
      <c r="I26" s="43"/>
      <c r="J26" s="17"/>
      <c r="K26" s="17"/>
    </row>
    <row r="27" spans="1:11" ht="15" x14ac:dyDescent="0.2">
      <c r="A27" s="10" t="s">
        <v>7</v>
      </c>
      <c r="B27" s="10"/>
      <c r="C27" s="10"/>
      <c r="D27" s="10"/>
      <c r="G27" s="16"/>
      <c r="H27" s="16"/>
      <c r="I27" s="42"/>
      <c r="J27" s="17"/>
      <c r="K27" s="17"/>
    </row>
    <row r="28" spans="1:11" ht="15" x14ac:dyDescent="0.2">
      <c r="A28" s="10"/>
      <c r="B28" s="11"/>
      <c r="C28" s="11"/>
      <c r="D28" s="11"/>
      <c r="G28" s="16"/>
      <c r="H28" s="16"/>
      <c r="I28" s="42"/>
      <c r="J28" s="17"/>
      <c r="K28" s="17"/>
    </row>
    <row r="29" spans="1:11" ht="15" x14ac:dyDescent="0.2">
      <c r="A29" s="35" t="s">
        <v>5</v>
      </c>
      <c r="B29" s="35"/>
      <c r="C29" s="35"/>
      <c r="D29" s="35"/>
      <c r="G29" s="16"/>
      <c r="H29" s="16"/>
      <c r="I29" s="42"/>
      <c r="J29" s="17"/>
      <c r="K29" s="17"/>
    </row>
    <row r="30" spans="1:11" ht="15" x14ac:dyDescent="0.2">
      <c r="A30" s="10" t="s">
        <v>6</v>
      </c>
      <c r="B30" s="10"/>
      <c r="C30" s="10"/>
      <c r="D30" s="10"/>
      <c r="G30" s="16"/>
      <c r="H30" s="16"/>
      <c r="I30" s="43"/>
      <c r="J30" s="17"/>
      <c r="K30" s="17"/>
    </row>
    <row r="31" spans="1:11" ht="15" x14ac:dyDescent="0.2">
      <c r="A31" s="10"/>
      <c r="B31" s="11"/>
      <c r="C31" s="11"/>
      <c r="D31" s="11"/>
      <c r="G31" s="16"/>
      <c r="H31" s="16"/>
      <c r="I31" s="43"/>
      <c r="J31" s="17"/>
      <c r="K31" s="17"/>
    </row>
    <row r="32" spans="1:11" ht="15" x14ac:dyDescent="0.2">
      <c r="A32" s="10" t="s">
        <v>8</v>
      </c>
      <c r="B32" s="11"/>
      <c r="C32" s="11"/>
      <c r="D32" s="11"/>
      <c r="G32" s="16"/>
      <c r="H32" s="16"/>
      <c r="I32" s="43"/>
      <c r="J32" s="17"/>
      <c r="K32" s="17"/>
    </row>
    <row r="33" spans="1:11" ht="15" x14ac:dyDescent="0.2">
      <c r="A33" s="10"/>
      <c r="B33" s="11"/>
      <c r="C33" s="11"/>
      <c r="D33" s="11"/>
      <c r="G33" s="16"/>
      <c r="H33" s="16"/>
      <c r="I33" s="43"/>
      <c r="J33" s="17"/>
      <c r="K33" s="17"/>
    </row>
    <row r="34" spans="1:11" ht="15" x14ac:dyDescent="0.2">
      <c r="A34" s="9" t="s">
        <v>17</v>
      </c>
      <c r="B34" s="9"/>
      <c r="C34" s="12"/>
      <c r="D34" s="9"/>
      <c r="G34" s="16"/>
      <c r="H34" s="16"/>
      <c r="I34" s="43"/>
      <c r="J34" s="17"/>
      <c r="K34" s="17"/>
    </row>
    <row r="35" spans="1:11" ht="15" x14ac:dyDescent="0.2">
      <c r="A35" s="10" t="s">
        <v>16</v>
      </c>
      <c r="B35" s="10"/>
      <c r="C35" s="10"/>
      <c r="D35" s="10"/>
      <c r="G35" s="16"/>
      <c r="H35" s="16"/>
      <c r="I35" s="43"/>
      <c r="J35" s="17"/>
      <c r="K35" s="17"/>
    </row>
    <row r="36" spans="1:11" ht="15" x14ac:dyDescent="0.2">
      <c r="G36" s="16"/>
      <c r="H36" s="16"/>
      <c r="I36" s="43"/>
      <c r="J36" s="17"/>
      <c r="K36" s="17"/>
    </row>
    <row r="37" spans="1:11" ht="15" x14ac:dyDescent="0.2">
      <c r="G37" s="16"/>
      <c r="H37" s="16"/>
      <c r="I37" s="43"/>
      <c r="J37" s="17"/>
      <c r="K37" s="17"/>
    </row>
    <row r="38" spans="1:11" ht="15" x14ac:dyDescent="0.2">
      <c r="G38" s="16"/>
      <c r="H38" s="16"/>
      <c r="I38" s="43"/>
      <c r="J38" s="17"/>
      <c r="K38" s="17"/>
    </row>
    <row r="39" spans="1:11" ht="15" x14ac:dyDescent="0.2">
      <c r="G39" s="16"/>
      <c r="H39" s="16"/>
      <c r="I39" s="43"/>
      <c r="J39" s="17"/>
      <c r="K39" s="17"/>
    </row>
    <row r="40" spans="1:11" ht="15" x14ac:dyDescent="0.2">
      <c r="G40" s="16"/>
      <c r="H40" s="16"/>
      <c r="I40" s="43"/>
      <c r="J40" s="17"/>
      <c r="K40" s="17"/>
    </row>
    <row r="41" spans="1:11" ht="15" x14ac:dyDescent="0.2">
      <c r="G41" s="16"/>
      <c r="H41" s="16"/>
      <c r="I41" s="43"/>
      <c r="J41" s="17"/>
      <c r="K41" s="17"/>
    </row>
    <row r="42" spans="1:11" ht="15" x14ac:dyDescent="0.2">
      <c r="G42" s="16"/>
      <c r="H42" s="16"/>
      <c r="I42" s="43"/>
      <c r="J42" s="17"/>
      <c r="K42" s="17"/>
    </row>
    <row r="43" spans="1:11" ht="15" x14ac:dyDescent="0.2">
      <c r="G43" s="16"/>
      <c r="H43" s="16"/>
      <c r="I43" s="43"/>
      <c r="J43" s="17"/>
      <c r="K43" s="17"/>
    </row>
    <row r="44" spans="1:11" ht="15" x14ac:dyDescent="0.2">
      <c r="G44" s="16"/>
      <c r="H44" s="16"/>
      <c r="I44" s="43"/>
      <c r="J44" s="17"/>
      <c r="K44" s="17"/>
    </row>
    <row r="45" spans="1:11" ht="15" x14ac:dyDescent="0.2">
      <c r="G45" s="16"/>
      <c r="H45" s="16"/>
      <c r="I45" s="43"/>
      <c r="J45" s="17"/>
      <c r="K45" s="17"/>
    </row>
    <row r="46" spans="1:11" ht="15" x14ac:dyDescent="0.2">
      <c r="G46" s="16"/>
      <c r="H46" s="16"/>
      <c r="I46" s="43"/>
      <c r="J46" s="17"/>
      <c r="K46" s="17"/>
    </row>
    <row r="47" spans="1:11" ht="15" x14ac:dyDescent="0.2">
      <c r="G47" s="16"/>
      <c r="H47" s="16"/>
      <c r="I47" s="42"/>
      <c r="J47" s="17"/>
      <c r="K47" s="17"/>
    </row>
    <row r="48" spans="1:11" ht="15" x14ac:dyDescent="0.2">
      <c r="G48" s="16"/>
      <c r="H48" s="16"/>
      <c r="I48" s="43"/>
      <c r="J48" s="17"/>
      <c r="K48" s="17"/>
    </row>
    <row r="49" spans="7:11" ht="15" x14ac:dyDescent="0.2">
      <c r="G49" s="16"/>
      <c r="H49" s="16"/>
      <c r="I49" s="43"/>
      <c r="J49" s="17"/>
      <c r="K49" s="17"/>
    </row>
    <row r="50" spans="7:11" ht="15" x14ac:dyDescent="0.2">
      <c r="G50" s="16"/>
      <c r="H50" s="16"/>
      <c r="I50" s="43"/>
      <c r="J50" s="17"/>
      <c r="K50" s="17"/>
    </row>
    <row r="51" spans="7:11" ht="15" x14ac:dyDescent="0.2">
      <c r="G51" s="16"/>
      <c r="H51" s="16"/>
      <c r="I51" s="43"/>
      <c r="J51" s="17"/>
      <c r="K51" s="17"/>
    </row>
    <row r="52" spans="7:11" ht="15" x14ac:dyDescent="0.2">
      <c r="G52" s="16"/>
      <c r="H52" s="16"/>
      <c r="I52" s="42"/>
      <c r="J52" s="17"/>
      <c r="K52" s="17"/>
    </row>
    <row r="53" spans="7:11" ht="15" x14ac:dyDescent="0.2">
      <c r="G53" s="16"/>
      <c r="H53" s="16"/>
      <c r="I53" s="43"/>
      <c r="J53" s="17"/>
      <c r="K53" s="17"/>
    </row>
    <row r="54" spans="7:11" ht="15" x14ac:dyDescent="0.2">
      <c r="G54" s="16"/>
      <c r="H54" s="16"/>
      <c r="I54" s="43"/>
      <c r="J54" s="17"/>
      <c r="K54" s="17"/>
    </row>
    <row r="55" spans="7:11" ht="15" x14ac:dyDescent="0.2">
      <c r="G55" s="16"/>
      <c r="H55" s="16"/>
      <c r="I55" s="43"/>
      <c r="J55" s="17"/>
      <c r="K55" s="17"/>
    </row>
    <row r="56" spans="7:11" ht="15" x14ac:dyDescent="0.2">
      <c r="G56" s="16"/>
      <c r="H56" s="16"/>
      <c r="I56" s="43"/>
      <c r="J56" s="17"/>
      <c r="K56" s="17"/>
    </row>
    <row r="57" spans="7:11" ht="15" x14ac:dyDescent="0.2">
      <c r="G57" s="16"/>
      <c r="H57" s="16"/>
      <c r="I57" s="43"/>
      <c r="J57" s="17"/>
      <c r="K57" s="17"/>
    </row>
    <row r="58" spans="7:11" ht="15" x14ac:dyDescent="0.2">
      <c r="G58" s="16"/>
      <c r="H58" s="16"/>
      <c r="I58" s="43"/>
      <c r="J58" s="17"/>
      <c r="K58" s="17"/>
    </row>
    <row r="59" spans="7:11" ht="15" x14ac:dyDescent="0.2">
      <c r="G59" s="16"/>
      <c r="H59" s="16"/>
      <c r="I59" s="43"/>
      <c r="J59" s="17"/>
      <c r="K59" s="17"/>
    </row>
    <row r="60" spans="7:11" ht="15" x14ac:dyDescent="0.2">
      <c r="G60" s="16"/>
      <c r="H60" s="16"/>
      <c r="I60" s="43"/>
      <c r="J60" s="17"/>
      <c r="K60" s="17"/>
    </row>
    <row r="61" spans="7:11" ht="15" x14ac:dyDescent="0.25">
      <c r="G61" s="16"/>
      <c r="H61" s="16"/>
      <c r="I61" s="18"/>
      <c r="J61" s="17"/>
      <c r="K61" s="17"/>
    </row>
    <row r="62" spans="7:11" ht="15" x14ac:dyDescent="0.25">
      <c r="G62" s="16"/>
      <c r="H62" s="16"/>
      <c r="I62" s="18"/>
      <c r="J62" s="17"/>
      <c r="K62" s="17"/>
    </row>
    <row r="63" spans="7:11" ht="15" x14ac:dyDescent="0.25">
      <c r="G63" s="16"/>
      <c r="H63" s="16"/>
      <c r="I63" s="18"/>
      <c r="J63" s="17"/>
      <c r="K63" s="17"/>
    </row>
    <row r="64" spans="7:11" ht="15" x14ac:dyDescent="0.25">
      <c r="G64" s="16"/>
      <c r="H64" s="16"/>
      <c r="I64" s="18"/>
      <c r="J64" s="17"/>
      <c r="K64" s="17"/>
    </row>
    <row r="65" spans="7:11" ht="15" x14ac:dyDescent="0.25">
      <c r="G65" s="16"/>
      <c r="H65" s="16"/>
      <c r="I65" s="18"/>
      <c r="J65" s="17"/>
      <c r="K65" s="17"/>
    </row>
    <row r="66" spans="7:11" ht="15" x14ac:dyDescent="0.25">
      <c r="G66" s="16"/>
      <c r="H66" s="16"/>
      <c r="I66" s="18"/>
      <c r="J66" s="17"/>
      <c r="K66" s="17"/>
    </row>
    <row r="67" spans="7:11" ht="15" x14ac:dyDescent="0.25">
      <c r="G67" s="16"/>
      <c r="H67" s="16"/>
      <c r="I67" s="18"/>
      <c r="J67" s="17"/>
      <c r="K67" s="17"/>
    </row>
    <row r="68" spans="7:11" ht="15" x14ac:dyDescent="0.25">
      <c r="G68" s="16"/>
      <c r="H68" s="16"/>
      <c r="I68" s="18"/>
      <c r="J68" s="17"/>
      <c r="K68" s="17"/>
    </row>
    <row r="69" spans="7:11" ht="15" x14ac:dyDescent="0.25">
      <c r="G69" s="16"/>
      <c r="H69" s="16"/>
      <c r="I69" s="18"/>
      <c r="J69" s="17"/>
      <c r="K69" s="17"/>
    </row>
    <row r="70" spans="7:11" ht="15" x14ac:dyDescent="0.25">
      <c r="G70" s="16"/>
      <c r="H70" s="16"/>
      <c r="I70" s="18"/>
      <c r="J70" s="17"/>
      <c r="K70" s="17"/>
    </row>
    <row r="71" spans="7:11" ht="15" x14ac:dyDescent="0.25">
      <c r="G71" s="16"/>
      <c r="H71" s="16"/>
      <c r="I71" s="18"/>
      <c r="J71" s="17"/>
      <c r="K71" s="17"/>
    </row>
    <row r="72" spans="7:11" ht="15" x14ac:dyDescent="0.25">
      <c r="G72" s="16"/>
      <c r="H72" s="16"/>
      <c r="I72" s="18"/>
      <c r="J72" s="17"/>
      <c r="K72" s="17"/>
    </row>
    <row r="73" spans="7:11" ht="15" x14ac:dyDescent="0.25">
      <c r="G73" s="16"/>
      <c r="H73" s="16"/>
      <c r="I73" s="18"/>
      <c r="J73" s="17"/>
      <c r="K73" s="17"/>
    </row>
    <row r="74" spans="7:11" ht="15" x14ac:dyDescent="0.25">
      <c r="G74" s="16"/>
      <c r="H74" s="16"/>
      <c r="I74" s="18"/>
      <c r="J74" s="17"/>
      <c r="K74" s="17"/>
    </row>
    <row r="75" spans="7:11" ht="15" x14ac:dyDescent="0.25">
      <c r="G75" s="16"/>
      <c r="H75" s="16"/>
      <c r="I75" s="18"/>
      <c r="J75" s="17"/>
      <c r="K75" s="17"/>
    </row>
    <row r="76" spans="7:11" ht="15" x14ac:dyDescent="0.25">
      <c r="G76" s="16"/>
      <c r="H76" s="16"/>
      <c r="I76" s="18"/>
      <c r="J76" s="17"/>
      <c r="K76" s="17"/>
    </row>
    <row r="77" spans="7:11" ht="15" x14ac:dyDescent="0.25">
      <c r="G77" s="16"/>
      <c r="H77" s="16"/>
      <c r="I77" s="18"/>
      <c r="J77" s="17"/>
      <c r="K77" s="17"/>
    </row>
    <row r="78" spans="7:11" ht="15" x14ac:dyDescent="0.25">
      <c r="G78" s="16"/>
      <c r="H78" s="16"/>
      <c r="I78" s="18"/>
      <c r="J78" s="17"/>
      <c r="K78" s="17"/>
    </row>
    <row r="79" spans="7:11" ht="15" x14ac:dyDescent="0.25">
      <c r="G79" s="16"/>
      <c r="H79" s="16"/>
      <c r="I79" s="18"/>
      <c r="J79" s="17"/>
      <c r="K79" s="17"/>
    </row>
    <row r="80" spans="7:11" ht="15" x14ac:dyDescent="0.25">
      <c r="G80" s="16"/>
      <c r="H80" s="16"/>
      <c r="I80" s="18"/>
      <c r="J80" s="17"/>
      <c r="K80" s="17"/>
    </row>
    <row r="81" spans="7:11" ht="15" x14ac:dyDescent="0.25">
      <c r="G81" s="16"/>
      <c r="H81" s="16"/>
      <c r="I81" s="18"/>
      <c r="J81" s="17"/>
      <c r="K81" s="17"/>
    </row>
    <row r="82" spans="7:11" ht="15" x14ac:dyDescent="0.25">
      <c r="G82" s="16"/>
      <c r="H82" s="16"/>
      <c r="I82" s="18"/>
      <c r="J82" s="17"/>
      <c r="K82" s="17"/>
    </row>
    <row r="83" spans="7:11" ht="15" x14ac:dyDescent="0.25">
      <c r="G83" s="16"/>
      <c r="H83" s="16"/>
      <c r="I83" s="18"/>
      <c r="J83" s="17"/>
      <c r="K83" s="17"/>
    </row>
    <row r="84" spans="7:11" ht="15" x14ac:dyDescent="0.25">
      <c r="G84" s="16"/>
      <c r="H84" s="16"/>
      <c r="I84" s="18"/>
      <c r="J84" s="17"/>
      <c r="K84" s="17"/>
    </row>
    <row r="85" spans="7:11" ht="15" x14ac:dyDescent="0.25">
      <c r="G85" s="16"/>
      <c r="H85" s="16"/>
      <c r="I85" s="18"/>
      <c r="J85" s="17"/>
      <c r="K85" s="17"/>
    </row>
    <row r="86" spans="7:11" ht="15" x14ac:dyDescent="0.25">
      <c r="G86" s="16"/>
      <c r="H86" s="16"/>
      <c r="I86" s="18"/>
      <c r="J86" s="17"/>
      <c r="K86" s="17"/>
    </row>
    <row r="87" spans="7:11" ht="15" x14ac:dyDescent="0.25">
      <c r="G87" s="16"/>
      <c r="H87" s="16"/>
      <c r="I87" s="18"/>
      <c r="J87" s="17"/>
      <c r="K87" s="17"/>
    </row>
    <row r="88" spans="7:11" ht="15" x14ac:dyDescent="0.25">
      <c r="G88" s="16"/>
      <c r="H88" s="16"/>
      <c r="I88" s="18"/>
      <c r="J88" s="17"/>
      <c r="K88" s="17"/>
    </row>
    <row r="89" spans="7:11" ht="15" x14ac:dyDescent="0.25">
      <c r="G89" s="16"/>
      <c r="H89" s="16"/>
      <c r="I89" s="18"/>
      <c r="J89" s="17"/>
      <c r="K89" s="17"/>
    </row>
    <row r="90" spans="7:11" ht="15" x14ac:dyDescent="0.25">
      <c r="G90" s="16"/>
      <c r="H90" s="16"/>
      <c r="I90" s="18"/>
      <c r="J90" s="17"/>
      <c r="K90" s="17"/>
    </row>
    <row r="91" spans="7:11" ht="15" x14ac:dyDescent="0.25">
      <c r="G91" s="16"/>
      <c r="H91" s="16"/>
      <c r="I91" s="18"/>
      <c r="J91" s="17"/>
      <c r="K91" s="17"/>
    </row>
    <row r="92" spans="7:11" ht="15" x14ac:dyDescent="0.25">
      <c r="G92" s="16"/>
      <c r="H92" s="16"/>
      <c r="I92" s="18"/>
      <c r="J92" s="17"/>
      <c r="K92" s="17"/>
    </row>
    <row r="93" spans="7:11" ht="15" x14ac:dyDescent="0.25">
      <c r="G93" s="16"/>
      <c r="H93" s="16"/>
      <c r="I93" s="18"/>
      <c r="J93" s="17"/>
      <c r="K93" s="17"/>
    </row>
    <row r="94" spans="7:11" ht="15" x14ac:dyDescent="0.25">
      <c r="G94" s="16"/>
      <c r="H94" s="16"/>
      <c r="I94" s="18"/>
      <c r="J94" s="17"/>
      <c r="K94" s="17"/>
    </row>
    <row r="95" spans="7:11" ht="15" x14ac:dyDescent="0.25">
      <c r="G95" s="16"/>
      <c r="H95" s="16"/>
      <c r="I95" s="18"/>
      <c r="J95" s="17"/>
      <c r="K95" s="17"/>
    </row>
    <row r="96" spans="7:11" ht="15" x14ac:dyDescent="0.25">
      <c r="G96" s="16"/>
      <c r="H96" s="16"/>
      <c r="I96" s="18"/>
      <c r="J96" s="17"/>
      <c r="K96" s="17"/>
    </row>
    <row r="97" spans="7:11" ht="15" x14ac:dyDescent="0.25">
      <c r="G97" s="16"/>
      <c r="H97" s="16"/>
      <c r="I97" s="18"/>
      <c r="J97" s="17"/>
      <c r="K97" s="17"/>
    </row>
    <row r="98" spans="7:11" ht="15" x14ac:dyDescent="0.25">
      <c r="G98" s="16"/>
      <c r="H98" s="16"/>
      <c r="I98" s="18"/>
      <c r="J98" s="17"/>
      <c r="K98" s="17"/>
    </row>
    <row r="99" spans="7:11" ht="15" x14ac:dyDescent="0.25">
      <c r="G99" s="16"/>
      <c r="H99" s="16"/>
      <c r="I99" s="18"/>
      <c r="J99" s="17"/>
      <c r="K99" s="17"/>
    </row>
    <row r="100" spans="7:11" ht="15" x14ac:dyDescent="0.25">
      <c r="G100" s="16"/>
      <c r="H100" s="16"/>
      <c r="I100" s="18"/>
      <c r="J100" s="17"/>
      <c r="K100" s="17"/>
    </row>
    <row r="101" spans="7:11" ht="15" x14ac:dyDescent="0.25">
      <c r="G101" s="16"/>
      <c r="H101" s="16"/>
      <c r="I101" s="18"/>
      <c r="J101" s="17"/>
      <c r="K101" s="17"/>
    </row>
    <row r="102" spans="7:11" ht="15" x14ac:dyDescent="0.25">
      <c r="G102" s="16"/>
      <c r="H102" s="16"/>
      <c r="I102" s="18"/>
      <c r="J102" s="17"/>
      <c r="K102" s="17"/>
    </row>
    <row r="103" spans="7:11" ht="15" x14ac:dyDescent="0.25">
      <c r="G103" s="16"/>
      <c r="H103" s="16"/>
      <c r="I103" s="18"/>
      <c r="J103" s="17"/>
      <c r="K103" s="17"/>
    </row>
    <row r="104" spans="7:11" ht="15" x14ac:dyDescent="0.25">
      <c r="G104" s="16"/>
      <c r="H104" s="16"/>
      <c r="I104" s="18"/>
      <c r="J104" s="17"/>
      <c r="K104" s="17"/>
    </row>
    <row r="105" spans="7:11" ht="15" x14ac:dyDescent="0.25">
      <c r="G105" s="16"/>
      <c r="H105" s="16"/>
      <c r="I105" s="18"/>
      <c r="J105" s="17"/>
      <c r="K105" s="17"/>
    </row>
    <row r="106" spans="7:11" ht="15" x14ac:dyDescent="0.25">
      <c r="G106" s="16"/>
      <c r="H106" s="16"/>
      <c r="I106" s="18"/>
      <c r="J106" s="17"/>
      <c r="K106" s="17"/>
    </row>
    <row r="107" spans="7:11" ht="15" x14ac:dyDescent="0.25">
      <c r="G107" s="16"/>
      <c r="H107" s="16"/>
      <c r="I107" s="18"/>
      <c r="J107" s="17"/>
      <c r="K107" s="17"/>
    </row>
  </sheetData>
  <autoFilter ref="A9:K9" xr:uid="{687DD4CF-2D7B-40BE-AB8F-A0BE1557F63E}">
    <filterColumn colId="9" showButton="0"/>
  </autoFilter>
  <mergeCells count="8">
    <mergeCell ref="A29:D29"/>
    <mergeCell ref="A8:E8"/>
    <mergeCell ref="G8:K8"/>
    <mergeCell ref="A2:J2"/>
    <mergeCell ref="A3:J3"/>
    <mergeCell ref="A4:J4"/>
    <mergeCell ref="B6:J6"/>
    <mergeCell ref="J9:K9"/>
  </mergeCells>
  <conditionalFormatting sqref="A13:A18">
    <cfRule type="duplicateValues" dxfId="17" priority="33"/>
  </conditionalFormatting>
  <conditionalFormatting sqref="A13:A19">
    <cfRule type="duplicateValues" dxfId="16" priority="34"/>
  </conditionalFormatting>
  <conditionalFormatting sqref="A19">
    <cfRule type="duplicateValues" dxfId="15" priority="32"/>
  </conditionalFormatting>
  <conditionalFormatting sqref="A11:A12">
    <cfRule type="duplicateValues" dxfId="14" priority="14"/>
  </conditionalFormatting>
  <conditionalFormatting sqref="A11:A12">
    <cfRule type="duplicateValues" dxfId="13" priority="15"/>
  </conditionalFormatting>
  <conditionalFormatting sqref="I16:I23">
    <cfRule type="duplicateValues" dxfId="12" priority="13"/>
  </conditionalFormatting>
  <conditionalFormatting sqref="I47:I56 I24:I45">
    <cfRule type="duplicateValues" dxfId="11" priority="12"/>
  </conditionalFormatting>
  <conditionalFormatting sqref="I46">
    <cfRule type="duplicateValues" dxfId="10" priority="11"/>
  </conditionalFormatting>
  <conditionalFormatting sqref="I58">
    <cfRule type="duplicateValues" dxfId="9" priority="10"/>
  </conditionalFormatting>
  <conditionalFormatting sqref="I57:I59">
    <cfRule type="duplicateValues" dxfId="8" priority="9"/>
  </conditionalFormatting>
  <conditionalFormatting sqref="I57:I59">
    <cfRule type="duplicateValues" dxfId="7" priority="8"/>
  </conditionalFormatting>
  <conditionalFormatting sqref="I16:I59">
    <cfRule type="duplicateValues" dxfId="6" priority="7"/>
  </conditionalFormatting>
  <conditionalFormatting sqref="I60">
    <cfRule type="duplicateValues" dxfId="5" priority="6"/>
  </conditionalFormatting>
  <conditionalFormatting sqref="A10">
    <cfRule type="duplicateValues" dxfId="2" priority="2"/>
  </conditionalFormatting>
  <conditionalFormatting sqref="A10">
    <cfRule type="duplicateValues" dxfId="1" priority="3"/>
  </conditionalFormatting>
  <conditionalFormatting sqref="I10:I15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2022-03-05T19:25:03Z</dcterms:modified>
</cp:coreProperties>
</file>