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6junio\Fase II\Anexo No. 3\Grupo 55, 219-18\"/>
    </mc:Choice>
  </mc:AlternateContent>
  <xr:revisionPtr revIDLastSave="0" documentId="13_ncr:1_{D05602D6-648F-4375-AF01-72C3F9C532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6" l="1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G29" i="6"/>
  <c r="H29" i="6"/>
  <c r="G30" i="6"/>
  <c r="H30" i="6"/>
  <c r="G31" i="6"/>
  <c r="H31" i="6"/>
  <c r="G32" i="6"/>
  <c r="H32" i="6"/>
  <c r="G33" i="6"/>
  <c r="H33" i="6"/>
  <c r="G34" i="6"/>
  <c r="H34" i="6"/>
  <c r="G35" i="6"/>
  <c r="H35" i="6"/>
  <c r="G36" i="6"/>
  <c r="H36" i="6"/>
  <c r="G37" i="6"/>
  <c r="H37" i="6"/>
  <c r="G38" i="6"/>
  <c r="H38" i="6"/>
  <c r="G39" i="6"/>
  <c r="H39" i="6"/>
  <c r="G40" i="6"/>
  <c r="H40" i="6"/>
  <c r="G41" i="6"/>
  <c r="H41" i="6"/>
  <c r="G42" i="6"/>
  <c r="H42" i="6"/>
  <c r="G43" i="6"/>
  <c r="H43" i="6"/>
  <c r="G44" i="6"/>
  <c r="H44" i="6"/>
  <c r="G45" i="6"/>
  <c r="H45" i="6"/>
  <c r="G46" i="6"/>
  <c r="H46" i="6"/>
  <c r="G47" i="6"/>
  <c r="H47" i="6"/>
  <c r="G48" i="6"/>
  <c r="H48" i="6"/>
  <c r="G49" i="6"/>
  <c r="H49" i="6"/>
  <c r="G50" i="6"/>
  <c r="H50" i="6"/>
  <c r="G51" i="6"/>
  <c r="H51" i="6"/>
  <c r="G52" i="6"/>
  <c r="H52" i="6"/>
  <c r="G53" i="6"/>
  <c r="H53" i="6"/>
  <c r="G54" i="6"/>
  <c r="H54" i="6"/>
  <c r="G55" i="6"/>
  <c r="H55" i="6"/>
  <c r="G56" i="6"/>
  <c r="H56" i="6"/>
  <c r="G57" i="6"/>
  <c r="H57" i="6"/>
  <c r="G58" i="6"/>
  <c r="H58" i="6"/>
  <c r="G59" i="6"/>
  <c r="H59" i="6"/>
  <c r="G60" i="6"/>
  <c r="H60" i="6"/>
  <c r="G61" i="6"/>
  <c r="H61" i="6"/>
  <c r="G62" i="6"/>
  <c r="H62" i="6"/>
  <c r="G63" i="6"/>
  <c r="H63" i="6"/>
  <c r="G64" i="6"/>
  <c r="H64" i="6"/>
  <c r="G65" i="6"/>
  <c r="H65" i="6"/>
  <c r="G66" i="6"/>
  <c r="H66" i="6"/>
  <c r="G67" i="6"/>
  <c r="H67" i="6"/>
  <c r="G68" i="6"/>
  <c r="H68" i="6"/>
  <c r="G69" i="6"/>
  <c r="H69" i="6"/>
  <c r="G70" i="6"/>
  <c r="H70" i="6"/>
  <c r="G71" i="6"/>
  <c r="H71" i="6"/>
  <c r="G72" i="6"/>
  <c r="H72" i="6"/>
  <c r="G73" i="6"/>
  <c r="H73" i="6"/>
  <c r="G74" i="6"/>
  <c r="H74" i="6"/>
  <c r="G75" i="6"/>
  <c r="H75" i="6"/>
  <c r="G76" i="6"/>
  <c r="H76" i="6"/>
  <c r="G77" i="6"/>
  <c r="H77" i="6"/>
  <c r="G78" i="6"/>
  <c r="H78" i="6"/>
  <c r="G79" i="6"/>
  <c r="H79" i="6"/>
  <c r="G80" i="6"/>
  <c r="H80" i="6"/>
  <c r="G81" i="6"/>
  <c r="H81" i="6"/>
  <c r="G82" i="6"/>
  <c r="H82" i="6"/>
  <c r="G83" i="6"/>
  <c r="H83" i="6"/>
  <c r="G84" i="6"/>
  <c r="H84" i="6"/>
  <c r="G85" i="6"/>
  <c r="H85" i="6"/>
  <c r="G86" i="6"/>
  <c r="H86" i="6"/>
  <c r="G87" i="6"/>
  <c r="H87" i="6"/>
  <c r="G88" i="6"/>
  <c r="H88" i="6"/>
  <c r="G89" i="6"/>
  <c r="H89" i="6"/>
  <c r="G90" i="6"/>
  <c r="H90" i="6"/>
  <c r="G91" i="6"/>
  <c r="H91" i="6"/>
  <c r="G92" i="6"/>
  <c r="H92" i="6"/>
  <c r="G93" i="6"/>
  <c r="H93" i="6"/>
  <c r="G94" i="6"/>
  <c r="H94" i="6"/>
  <c r="G95" i="6"/>
  <c r="H95" i="6"/>
  <c r="H11" i="6"/>
  <c r="G11" i="6"/>
  <c r="J56" i="6"/>
  <c r="K56" i="6"/>
  <c r="J57" i="6"/>
  <c r="K57" i="6"/>
  <c r="J58" i="6"/>
  <c r="K58" i="6"/>
  <c r="J59" i="6"/>
  <c r="K59" i="6"/>
  <c r="J60" i="6"/>
  <c r="K60" i="6"/>
  <c r="J61" i="6"/>
  <c r="K61" i="6"/>
  <c r="J62" i="6"/>
  <c r="K62" i="6"/>
  <c r="J63" i="6"/>
  <c r="K63" i="6"/>
  <c r="J64" i="6"/>
  <c r="K64" i="6"/>
  <c r="J65" i="6"/>
  <c r="K65" i="6"/>
  <c r="J66" i="6"/>
  <c r="K66" i="6"/>
  <c r="J67" i="6"/>
  <c r="K67" i="6"/>
  <c r="J68" i="6"/>
  <c r="K68" i="6"/>
  <c r="J69" i="6"/>
  <c r="K69" i="6"/>
  <c r="J70" i="6"/>
  <c r="K70" i="6"/>
  <c r="J71" i="6"/>
  <c r="K71" i="6"/>
  <c r="J72" i="6"/>
  <c r="K72" i="6"/>
  <c r="J73" i="6"/>
  <c r="K73" i="6"/>
  <c r="J74" i="6"/>
  <c r="K74" i="6"/>
  <c r="J75" i="6"/>
  <c r="K75" i="6"/>
  <c r="J76" i="6"/>
  <c r="K76" i="6"/>
  <c r="J77" i="6"/>
  <c r="K77" i="6"/>
  <c r="J78" i="6"/>
  <c r="K78" i="6"/>
  <c r="J79" i="6"/>
  <c r="K79" i="6"/>
  <c r="J80" i="6"/>
  <c r="K80" i="6"/>
  <c r="J81" i="6"/>
  <c r="K81" i="6"/>
  <c r="J82" i="6"/>
  <c r="K82" i="6"/>
  <c r="J83" i="6"/>
  <c r="K83" i="6"/>
  <c r="J84" i="6"/>
  <c r="K84" i="6"/>
  <c r="J85" i="6"/>
  <c r="K85" i="6"/>
  <c r="J86" i="6"/>
  <c r="K86" i="6"/>
  <c r="J87" i="6"/>
  <c r="K87" i="6"/>
  <c r="J88" i="6"/>
  <c r="K88" i="6"/>
  <c r="J89" i="6"/>
  <c r="K89" i="6"/>
  <c r="J90" i="6"/>
  <c r="K90" i="6"/>
  <c r="J91" i="6"/>
  <c r="K91" i="6"/>
  <c r="J92" i="6"/>
  <c r="K92" i="6"/>
  <c r="J93" i="6"/>
  <c r="K93" i="6"/>
  <c r="J94" i="6"/>
  <c r="K94" i="6"/>
  <c r="J95" i="6"/>
  <c r="K95" i="6"/>
  <c r="J51" i="6"/>
  <c r="K51" i="6"/>
  <c r="J52" i="6"/>
  <c r="K52" i="6"/>
  <c r="J53" i="6"/>
  <c r="K53" i="6"/>
  <c r="J54" i="6"/>
  <c r="K54" i="6"/>
  <c r="J55" i="6"/>
  <c r="K55" i="6"/>
  <c r="J49" i="6"/>
  <c r="K49" i="6"/>
  <c r="J50" i="6"/>
  <c r="K50" i="6"/>
  <c r="J48" i="6"/>
  <c r="K48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22" i="6"/>
  <c r="K22" i="6"/>
  <c r="J23" i="6"/>
  <c r="K23" i="6"/>
  <c r="J24" i="6"/>
  <c r="K24" i="6"/>
  <c r="J25" i="6"/>
  <c r="K25" i="6"/>
  <c r="J26" i="6"/>
  <c r="K26" i="6"/>
  <c r="J27" i="6"/>
  <c r="K27" i="6"/>
  <c r="J28" i="6"/>
  <c r="K28" i="6"/>
  <c r="J29" i="6"/>
  <c r="K29" i="6"/>
  <c r="J30" i="6"/>
  <c r="K30" i="6"/>
  <c r="J31" i="6"/>
  <c r="K31" i="6"/>
  <c r="J32" i="6"/>
  <c r="K32" i="6"/>
  <c r="J33" i="6"/>
  <c r="K33" i="6"/>
  <c r="J34" i="6"/>
  <c r="K34" i="6"/>
  <c r="J35" i="6"/>
  <c r="K35" i="6"/>
  <c r="J36" i="6"/>
  <c r="K36" i="6"/>
  <c r="J37" i="6"/>
  <c r="K37" i="6"/>
  <c r="J38" i="6"/>
  <c r="K38" i="6"/>
  <c r="J39" i="6"/>
  <c r="K39" i="6"/>
  <c r="J40" i="6"/>
  <c r="K40" i="6"/>
  <c r="J41" i="6"/>
  <c r="K41" i="6"/>
  <c r="J42" i="6"/>
  <c r="K42" i="6"/>
  <c r="J43" i="6"/>
  <c r="K43" i="6"/>
  <c r="J44" i="6"/>
  <c r="K44" i="6"/>
  <c r="J45" i="6"/>
  <c r="K45" i="6"/>
  <c r="J46" i="6"/>
  <c r="K46" i="6"/>
  <c r="J47" i="6"/>
  <c r="K47" i="6"/>
  <c r="K11" i="6"/>
  <c r="J11" i="6"/>
  <c r="E10" i="6" l="1"/>
  <c r="D10" i="6"/>
  <c r="C10" i="6"/>
  <c r="B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<sst xmlns="http://schemas.openxmlformats.org/spreadsheetml/2006/main" count="21" uniqueCount="21">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</sst>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14" fontId="6" fillId="0" borderId="0" xfId="0" applyNumberFormat="1" applyFont="1" applyAlignment="1">
      <alignment vertical="center"/>
    </xf>
    <xf numFmtId="0" fontId="0" fillId="0" borderId="2" xfId="0" applyBorder="1"/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2">
    <cellStyle name="Normal" xfId="0" builtinId="0"/>
    <cellStyle name="Normal_Hoja1" xfId="1" xr:uid="{00000000-0005-0000-0000-000001000000}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1\Anexos%201.%20Vacantes%20ofertadas%20para%20otorgamiento%20de%20encargo%20Fase%20l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2\Alcance\Estudio%20Alcance\Anexo-No-2-Resultados-del-Estudio-Ana&#769;lisis-de-Planta-V1-Fase-II-2022-Alcance-Reclamo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7julio\Planta_Aditiva_18_julio_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7">
          <cell r="C7" t="str">
            <v>Alcance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143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TALENTO HUMANO</v>
          </cell>
        </row>
        <row r="10">
          <cell r="B10">
            <v>121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ASESORA DE COMUNICACION Y PRENSA</v>
          </cell>
        </row>
        <row r="11">
          <cell r="B11">
            <v>183</v>
          </cell>
          <cell r="C11" t="str">
            <v>Profesional</v>
          </cell>
          <cell r="E11" t="str">
            <v>219</v>
          </cell>
          <cell r="F11" t="str">
            <v>18</v>
          </cell>
          <cell r="G11" t="str">
            <v>DIRECCIÓN DE TALENTO HUMANO</v>
          </cell>
        </row>
        <row r="12">
          <cell r="B12">
            <v>420</v>
          </cell>
          <cell r="C12" t="str">
            <v>Profesional</v>
          </cell>
          <cell r="E12" t="str">
            <v>219</v>
          </cell>
          <cell r="F12" t="str">
            <v>18</v>
          </cell>
          <cell r="G12" t="str">
            <v>OFICINA DE TESORERÍA Y CONTABILIDAD</v>
          </cell>
        </row>
        <row r="13">
          <cell r="B13">
            <v>415</v>
          </cell>
          <cell r="C13" t="str">
            <v>Profesional</v>
          </cell>
          <cell r="E13" t="str">
            <v>219</v>
          </cell>
          <cell r="F13" t="str">
            <v>18</v>
          </cell>
          <cell r="G13" t="str">
            <v>OFICINA DE TESORERÍA Y CONTABILIDAD</v>
          </cell>
        </row>
        <row r="14">
          <cell r="B14">
            <v>1255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DIRECCIÓN LOCAL DE EDUCACIÓN 07 - BOSA</v>
          </cell>
        </row>
        <row r="15">
          <cell r="B15">
            <v>1256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07 - BOSA</v>
          </cell>
        </row>
        <row r="16">
          <cell r="B16">
            <v>508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DE INCLUSIÓN E INTEGRACIÓN DE POBLACIONES</v>
          </cell>
        </row>
        <row r="17">
          <cell r="B17">
            <v>267</v>
          </cell>
          <cell r="C17" t="str">
            <v>Profesional</v>
          </cell>
          <cell r="E17" t="str">
            <v>219</v>
          </cell>
          <cell r="F17" t="str">
            <v>12</v>
          </cell>
          <cell r="G17" t="str">
            <v>OFICINA DE APOYO PRECONTRACTUAL</v>
          </cell>
        </row>
        <row r="18">
          <cell r="B18">
            <v>244</v>
          </cell>
          <cell r="C18" t="str">
            <v>Profesional</v>
          </cell>
          <cell r="E18" t="str">
            <v>219</v>
          </cell>
          <cell r="F18" t="str">
            <v>12</v>
          </cell>
          <cell r="G18" t="str">
            <v>OFICINA DE NÓMINA</v>
          </cell>
        </row>
        <row r="19">
          <cell r="B19">
            <v>225</v>
          </cell>
          <cell r="C19" t="str">
            <v>Profesional</v>
          </cell>
          <cell r="E19" t="str">
            <v>219</v>
          </cell>
          <cell r="F19" t="str">
            <v>12</v>
          </cell>
          <cell r="G19" t="str">
            <v>OFICINA CONTROL DISCIPLINARIO</v>
          </cell>
        </row>
        <row r="20">
          <cell r="B20">
            <v>181</v>
          </cell>
          <cell r="C20" t="str">
            <v>Profesional</v>
          </cell>
          <cell r="E20" t="str">
            <v>219</v>
          </cell>
          <cell r="F20" t="str">
            <v>12</v>
          </cell>
          <cell r="G20" t="str">
            <v>OFICINA DE PERSONAL</v>
          </cell>
        </row>
        <row r="21">
          <cell r="B21">
            <v>2451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DIRECCIÓN LOCAL DE EDUCACIÓN 15 - ANTONIO NARIÑO</v>
          </cell>
        </row>
        <row r="22">
          <cell r="B22">
            <v>1632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LOCAL DE EDUCACIÓN 03 - 17 - SANTA FE Y LA CANDELARIA</v>
          </cell>
        </row>
        <row r="23">
          <cell r="B23">
            <v>82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DIRECCIÓN DE INSPECCIÓN Y VIGILANCIA</v>
          </cell>
        </row>
        <row r="24">
          <cell r="B24">
            <v>1657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CONTRATOS</v>
          </cell>
        </row>
        <row r="25">
          <cell r="B25">
            <v>339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SERVICIO AL CIUDADANO</v>
          </cell>
        </row>
        <row r="26">
          <cell r="B26">
            <v>275</v>
          </cell>
          <cell r="C26" t="str">
            <v>Profesional</v>
          </cell>
          <cell r="E26" t="str">
            <v>219</v>
          </cell>
          <cell r="F26" t="str">
            <v>09</v>
          </cell>
          <cell r="G26" t="str">
            <v>OFICINA DE CONTRATOS</v>
          </cell>
        </row>
        <row r="27">
          <cell r="B27">
            <v>405</v>
          </cell>
          <cell r="C27" t="str">
            <v>Profesional</v>
          </cell>
          <cell r="E27" t="str">
            <v>219</v>
          </cell>
          <cell r="F27" t="str">
            <v>09</v>
          </cell>
          <cell r="G27" t="str">
            <v>OFICINA DE CONTRATOS</v>
          </cell>
        </row>
        <row r="28">
          <cell r="B28">
            <v>485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DIRECCIÓN DE CIENCIAS, TECNOLOGÍA Y MEDIOS EDUCATIVOS</v>
          </cell>
        </row>
        <row r="29">
          <cell r="B29">
            <v>175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PERSONAL</v>
          </cell>
        </row>
        <row r="30">
          <cell r="B30">
            <v>533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DIRECCIÓN DE COBERTURA</v>
          </cell>
        </row>
        <row r="31">
          <cell r="B31">
            <v>131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TALENTO HUMANO</v>
          </cell>
        </row>
        <row r="32">
          <cell r="B32">
            <v>2315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DIRECCIÓN LOCAL DE EDUCACIÓN 12 - BARRIOS UNIDOS</v>
          </cell>
        </row>
        <row r="33">
          <cell r="B33">
            <v>242</v>
          </cell>
          <cell r="C33" t="str">
            <v>Profesional</v>
          </cell>
          <cell r="E33" t="str">
            <v>219</v>
          </cell>
          <cell r="F33" t="str">
            <v>09</v>
          </cell>
          <cell r="G33" t="str">
            <v>OFICINA DE NÓMINA</v>
          </cell>
        </row>
        <row r="34">
          <cell r="B34">
            <v>172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OFICINA DE PERSONAL</v>
          </cell>
        </row>
        <row r="35">
          <cell r="B35">
            <v>64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OFICINA ASESORA JURIDICA</v>
          </cell>
        </row>
        <row r="36">
          <cell r="B36">
            <v>66</v>
          </cell>
          <cell r="C36" t="str">
            <v>Profesional</v>
          </cell>
          <cell r="E36" t="str">
            <v>219</v>
          </cell>
          <cell r="F36" t="str">
            <v>07</v>
          </cell>
          <cell r="G36" t="str">
            <v>OFICINA ASESORA JURIDICA</v>
          </cell>
        </row>
        <row r="37">
          <cell r="B37">
            <v>65</v>
          </cell>
          <cell r="C37" t="str">
            <v>Profesional</v>
          </cell>
          <cell r="E37" t="str">
            <v>219</v>
          </cell>
          <cell r="F37" t="str">
            <v>07</v>
          </cell>
          <cell r="G37" t="str">
            <v>OFICINA ASESORA JURIDICA</v>
          </cell>
        </row>
        <row r="38">
          <cell r="B38">
            <v>2819</v>
          </cell>
          <cell r="C38" t="str">
            <v>Técnico</v>
          </cell>
          <cell r="E38" t="str">
            <v>314</v>
          </cell>
          <cell r="F38" t="str">
            <v>19</v>
          </cell>
          <cell r="G38" t="str">
            <v>COLEGIO NICOLAS GOMEZ DAVILA (IED)</v>
          </cell>
        </row>
        <row r="39">
          <cell r="B39">
            <v>2985</v>
          </cell>
          <cell r="C39" t="str">
            <v>Técnico</v>
          </cell>
          <cell r="E39" t="str">
            <v>314</v>
          </cell>
          <cell r="F39" t="str">
            <v>19</v>
          </cell>
          <cell r="G39" t="str">
            <v>COLEGIO FANNY MIKEY (IED)</v>
          </cell>
        </row>
        <row r="40">
          <cell r="B40">
            <v>537</v>
          </cell>
          <cell r="C40" t="str">
            <v>Técnico</v>
          </cell>
          <cell r="E40" t="str">
            <v>314</v>
          </cell>
          <cell r="F40" t="str">
            <v>12</v>
          </cell>
          <cell r="G40" t="str">
            <v>DIRECCIÓN DE COBERTURA</v>
          </cell>
        </row>
        <row r="41">
          <cell r="B41">
            <v>428</v>
          </cell>
          <cell r="C41" t="str">
            <v>Técnico</v>
          </cell>
          <cell r="E41" t="str">
            <v>314</v>
          </cell>
          <cell r="F41" t="str">
            <v>10</v>
          </cell>
          <cell r="G41" t="str">
            <v>OFICINA DE TESORERÍA Y CONTABILIDAD</v>
          </cell>
        </row>
        <row r="42">
          <cell r="B42">
            <v>536</v>
          </cell>
          <cell r="C42" t="str">
            <v>Técnico</v>
          </cell>
          <cell r="E42" t="str">
            <v>314</v>
          </cell>
          <cell r="F42" t="str">
            <v>10</v>
          </cell>
          <cell r="G42" t="str">
            <v>DIRECCIÓN DE COBERTURA</v>
          </cell>
        </row>
        <row r="43">
          <cell r="B43">
            <v>385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OFICINA ADMINISTRATIVA DE REDP</v>
          </cell>
        </row>
        <row r="44">
          <cell r="B44">
            <v>344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OFICINA DE SERVICIO AL CIUDADANO</v>
          </cell>
        </row>
        <row r="45">
          <cell r="B45">
            <v>1035</v>
          </cell>
          <cell r="C45" t="str">
            <v>Asistencial</v>
          </cell>
          <cell r="E45" t="str">
            <v>407</v>
          </cell>
          <cell r="F45" t="str">
            <v>27</v>
          </cell>
          <cell r="G45" t="str">
            <v>COLEGIO OFELIA URIBE DE ACOSTA (IED)</v>
          </cell>
        </row>
        <row r="46">
          <cell r="B46">
            <v>1083</v>
          </cell>
          <cell r="C46" t="str">
            <v>Asistencial</v>
          </cell>
          <cell r="E46" t="str">
            <v>407</v>
          </cell>
          <cell r="F46" t="str">
            <v>27</v>
          </cell>
          <cell r="G46" t="str">
            <v>COLEGIO PAULO FREIRE (IED)</v>
          </cell>
        </row>
        <row r="47">
          <cell r="B47">
            <v>1663</v>
          </cell>
          <cell r="C47" t="str">
            <v>Asistencial</v>
          </cell>
          <cell r="E47" t="str">
            <v>407</v>
          </cell>
          <cell r="F47" t="str">
            <v>27</v>
          </cell>
          <cell r="G47" t="str">
            <v>COLEGIO KENNEDY (IED)</v>
          </cell>
        </row>
        <row r="48">
          <cell r="B48">
            <v>2961</v>
          </cell>
          <cell r="C48" t="str">
            <v>Asistencial</v>
          </cell>
          <cell r="E48" t="str">
            <v>407</v>
          </cell>
          <cell r="F48" t="str">
            <v>27</v>
          </cell>
          <cell r="G48" t="str">
            <v>COLEGIO JOSE JOAQUIN CASTRO MARTINEZ (IED)</v>
          </cell>
        </row>
        <row r="49">
          <cell r="B49">
            <v>1460</v>
          </cell>
          <cell r="C49" t="str">
            <v>Asistencial</v>
          </cell>
          <cell r="E49" t="str">
            <v>440</v>
          </cell>
          <cell r="F49" t="str">
            <v>27</v>
          </cell>
          <cell r="G49" t="str">
            <v>COLEGIO FERNANDO MAZUERA VILLEGAS (IED)</v>
          </cell>
        </row>
        <row r="50">
          <cell r="B50">
            <v>2919</v>
          </cell>
          <cell r="C50" t="str">
            <v>Asistencial</v>
          </cell>
          <cell r="E50" t="str">
            <v>440</v>
          </cell>
          <cell r="F50" t="str">
            <v>27</v>
          </cell>
          <cell r="G50" t="str">
            <v>COLEGIO GRANCOLOMBIANO (IED)</v>
          </cell>
        </row>
        <row r="51">
          <cell r="B51">
            <v>1530</v>
          </cell>
          <cell r="C51" t="str">
            <v>Asistencial</v>
          </cell>
          <cell r="E51" t="str">
            <v>440</v>
          </cell>
          <cell r="F51" t="str">
            <v>27</v>
          </cell>
          <cell r="G51" t="str">
            <v>COLEGIO INSTITUTO TECNICO INDUSTRIAL PILOTO (IED)</v>
          </cell>
        </row>
        <row r="52">
          <cell r="B52">
            <v>2494</v>
          </cell>
          <cell r="C52" t="str">
            <v>Asistencial</v>
          </cell>
          <cell r="E52" t="str">
            <v>440</v>
          </cell>
          <cell r="F52" t="str">
            <v>27</v>
          </cell>
          <cell r="G52" t="str">
            <v>COLEGIO TECNICO JAIME PARDO LEAL (IED)</v>
          </cell>
        </row>
        <row r="53">
          <cell r="B53">
            <v>1934</v>
          </cell>
          <cell r="C53" t="str">
            <v>Asistencial</v>
          </cell>
          <cell r="E53" t="str">
            <v>407</v>
          </cell>
          <cell r="F53" t="str">
            <v>24</v>
          </cell>
          <cell r="G53" t="str">
            <v>COLEGIO MAGDALENA ORTEGA DE NARIÑO (IED)</v>
          </cell>
        </row>
        <row r="54">
          <cell r="B54">
            <v>2156</v>
          </cell>
          <cell r="C54" t="str">
            <v>Asistencial</v>
          </cell>
          <cell r="E54" t="str">
            <v>407</v>
          </cell>
          <cell r="F54" t="str">
            <v>24</v>
          </cell>
          <cell r="G54" t="str">
            <v>COLEGIO INSTITUTO TECNICO LAUREANO GOMEZ (IED)</v>
          </cell>
        </row>
        <row r="55">
          <cell r="B55">
            <v>1240</v>
          </cell>
          <cell r="C55" t="str">
            <v>Asistencial</v>
          </cell>
          <cell r="E55" t="str">
            <v>407</v>
          </cell>
          <cell r="F55" t="str">
            <v>24</v>
          </cell>
          <cell r="G55" t="str">
            <v>COLEGIO VENECIA (IED)</v>
          </cell>
        </row>
        <row r="56">
          <cell r="B56">
            <v>1269</v>
          </cell>
          <cell r="C56" t="str">
            <v>Asistencial</v>
          </cell>
          <cell r="E56" t="str">
            <v>407</v>
          </cell>
          <cell r="F56" t="str">
            <v>24</v>
          </cell>
          <cell r="G56" t="str">
            <v>COLEGIO NICOLAS BUENAVENTURA (IED)</v>
          </cell>
        </row>
        <row r="57">
          <cell r="B57">
            <v>878</v>
          </cell>
          <cell r="C57" t="str">
            <v>Asistencial</v>
          </cell>
          <cell r="E57" t="str">
            <v>407</v>
          </cell>
          <cell r="F57" t="str">
            <v>24</v>
          </cell>
          <cell r="G57" t="str">
            <v>COLEGIO LA VICTORIA (IED)</v>
          </cell>
        </row>
        <row r="58">
          <cell r="B58">
            <v>2815</v>
          </cell>
          <cell r="C58" t="str">
            <v>Asistencial</v>
          </cell>
          <cell r="E58" t="str">
            <v>407</v>
          </cell>
          <cell r="F58" t="str">
            <v>24</v>
          </cell>
          <cell r="G58" t="str">
            <v>COLEGIO FERNANDO GONZALEZ OCHOA (IED)</v>
          </cell>
        </row>
        <row r="59">
          <cell r="B59">
            <v>1108</v>
          </cell>
          <cell r="C59" t="str">
            <v>Asistencial</v>
          </cell>
          <cell r="E59" t="str">
            <v>407</v>
          </cell>
          <cell r="F59" t="str">
            <v>24</v>
          </cell>
          <cell r="G59" t="str">
            <v>COLEGIO REPUBLICA DEL ECUADOR (IED)</v>
          </cell>
        </row>
        <row r="60">
          <cell r="B60">
            <v>906</v>
          </cell>
          <cell r="C60" t="str">
            <v>Asistencial</v>
          </cell>
          <cell r="E60" t="str">
            <v>440</v>
          </cell>
          <cell r="F60" t="str">
            <v>24</v>
          </cell>
          <cell r="G60" t="str">
            <v>COLEGIO MANUEL DEL SOCORRO RODRIGUEZ (IED)</v>
          </cell>
        </row>
        <row r="61">
          <cell r="B61">
            <v>954</v>
          </cell>
          <cell r="C61" t="str">
            <v>Asistencial</v>
          </cell>
          <cell r="E61" t="str">
            <v>440</v>
          </cell>
          <cell r="F61" t="str">
            <v>24</v>
          </cell>
          <cell r="G61" t="str">
            <v>COLEGIO LA ARABIA (IED)</v>
          </cell>
        </row>
        <row r="62">
          <cell r="B62">
            <v>1140</v>
          </cell>
          <cell r="C62" t="str">
            <v>Asistencial</v>
          </cell>
          <cell r="E62" t="str">
            <v>440</v>
          </cell>
          <cell r="F62" t="str">
            <v>24</v>
          </cell>
          <cell r="G62" t="str">
            <v>COLEGIO GERMAN ARCINIEGAS (IED)</v>
          </cell>
        </row>
        <row r="63">
          <cell r="B63">
            <v>387</v>
          </cell>
          <cell r="C63" t="str">
            <v>Asistencial</v>
          </cell>
          <cell r="E63" t="str">
            <v>425</v>
          </cell>
          <cell r="F63" t="str">
            <v>24</v>
          </cell>
          <cell r="G63" t="str">
            <v>DIRECCIÓN DE INCLUSIÓN E INTEGRACIÓN DE POBLACIONES</v>
          </cell>
        </row>
        <row r="64">
          <cell r="B64">
            <v>723</v>
          </cell>
          <cell r="C64" t="str">
            <v>Asistencial</v>
          </cell>
          <cell r="E64" t="str">
            <v>407</v>
          </cell>
          <cell r="F64" t="str">
            <v>22</v>
          </cell>
          <cell r="G64" t="str">
            <v>DIRECCIÓN LOCAL DE EDUCACIÓN 02- CHAPINERO</v>
          </cell>
        </row>
        <row r="65">
          <cell r="B65">
            <v>166</v>
          </cell>
          <cell r="C65" t="str">
            <v>Asistencial</v>
          </cell>
          <cell r="E65" t="str">
            <v>407</v>
          </cell>
          <cell r="F65" t="str">
            <v>22</v>
          </cell>
          <cell r="G65" t="str">
            <v>DIRECCIÓN DE TALENTO HUMANO</v>
          </cell>
        </row>
        <row r="66">
          <cell r="B66">
            <v>165</v>
          </cell>
          <cell r="C66" t="str">
            <v>Asistencial</v>
          </cell>
          <cell r="E66" t="str">
            <v>407</v>
          </cell>
          <cell r="F66" t="str">
            <v>20</v>
          </cell>
          <cell r="G66" t="str">
            <v>DIRECCIÓN GENERAL DE EDUCACIÓN Y COLEGIOS DISTRITALES</v>
          </cell>
        </row>
        <row r="67">
          <cell r="B67">
            <v>239</v>
          </cell>
          <cell r="C67" t="str">
            <v>Asistencial</v>
          </cell>
          <cell r="E67" t="str">
            <v>407</v>
          </cell>
          <cell r="F67" t="str">
            <v>20</v>
          </cell>
          <cell r="G67" t="str">
            <v>OFICINA DE ESCALAFÓN DOCENTE</v>
          </cell>
        </row>
        <row r="68">
          <cell r="B68">
            <v>259</v>
          </cell>
          <cell r="C68" t="str">
            <v>Asistencial</v>
          </cell>
          <cell r="E68" t="str">
            <v>407</v>
          </cell>
          <cell r="F68" t="str">
            <v>20</v>
          </cell>
          <cell r="G68" t="str">
            <v>OFICINA DE NÓMINA</v>
          </cell>
        </row>
        <row r="69">
          <cell r="B69">
            <v>2904</v>
          </cell>
          <cell r="C69" t="str">
            <v>Asistencial</v>
          </cell>
          <cell r="E69" t="str">
            <v>407</v>
          </cell>
          <cell r="F69" t="str">
            <v>20</v>
          </cell>
          <cell r="G69" t="str">
            <v>COLEGIO DIVINO MAESTRO (IED)</v>
          </cell>
        </row>
        <row r="70">
          <cell r="B70">
            <v>2925</v>
          </cell>
          <cell r="C70" t="str">
            <v>Asistencial</v>
          </cell>
          <cell r="E70" t="str">
            <v>407</v>
          </cell>
          <cell r="F70" t="str">
            <v>20</v>
          </cell>
          <cell r="G70" t="str">
            <v>COLEGIO LA ESTANCIA - SAN ISIDRO LABRADOR (IED)</v>
          </cell>
        </row>
        <row r="71">
          <cell r="B71">
            <v>2873</v>
          </cell>
          <cell r="C71" t="str">
            <v>Asistencial</v>
          </cell>
          <cell r="E71" t="str">
            <v>407</v>
          </cell>
          <cell r="F71" t="str">
            <v>20</v>
          </cell>
          <cell r="G71" t="str">
            <v>COLEGIO MARIA MERCEDES CARRANZA (IED)</v>
          </cell>
        </row>
        <row r="72">
          <cell r="B72">
            <v>312</v>
          </cell>
          <cell r="C72" t="str">
            <v>Asistencial</v>
          </cell>
          <cell r="E72" t="str">
            <v>407</v>
          </cell>
          <cell r="F72" t="str">
            <v>19</v>
          </cell>
          <cell r="G72" t="str">
            <v>DIRECCIÓN DE SERVICIOS ADMINISTRATIVOS</v>
          </cell>
        </row>
        <row r="73">
          <cell r="B73">
            <v>219</v>
          </cell>
          <cell r="C73" t="str">
            <v>Asistencial</v>
          </cell>
          <cell r="E73" t="str">
            <v>440</v>
          </cell>
          <cell r="F73" t="str">
            <v>19</v>
          </cell>
          <cell r="G73" t="str">
            <v>OFICINA DE PERSONAL</v>
          </cell>
        </row>
        <row r="74">
          <cell r="B74">
            <v>757</v>
          </cell>
          <cell r="C74" t="str">
            <v>Asistencial</v>
          </cell>
          <cell r="E74" t="str">
            <v>440</v>
          </cell>
          <cell r="F74" t="str">
            <v>19</v>
          </cell>
          <cell r="G74" t="str">
            <v>DIRECCIÓN LOCAL DE EDUCACIÓN 03 - 17 - SANTA FE Y LA CANDELARIA</v>
          </cell>
        </row>
        <row r="75">
          <cell r="B75">
            <v>2129</v>
          </cell>
          <cell r="C75" t="str">
            <v>Asistencial</v>
          </cell>
          <cell r="E75" t="str">
            <v>440</v>
          </cell>
          <cell r="F75" t="str">
            <v>19</v>
          </cell>
          <cell r="G75" t="str">
            <v>DIRECCIÓN LOCAL DE EDUCACIÓN 11 - SUBA</v>
          </cell>
        </row>
        <row r="76">
          <cell r="B76">
            <v>127</v>
          </cell>
          <cell r="C76" t="str">
            <v>Asistencial</v>
          </cell>
          <cell r="E76" t="str">
            <v>440</v>
          </cell>
          <cell r="F76" t="str">
            <v>17</v>
          </cell>
          <cell r="G76" t="str">
            <v>SUBSECRETARÍA DE GESTIÓN INSTITUCIONAL</v>
          </cell>
        </row>
        <row r="77">
          <cell r="B77">
            <v>2779</v>
          </cell>
          <cell r="C77" t="str">
            <v>Asistencial</v>
          </cell>
          <cell r="E77" t="str">
            <v>440</v>
          </cell>
          <cell r="F77" t="str">
            <v>17</v>
          </cell>
          <cell r="G77" t="str">
            <v>DIRECCIÓN LOCAL DE EDUCACIÓN 11 - SUBA</v>
          </cell>
        </row>
        <row r="78">
          <cell r="B78">
            <v>1908</v>
          </cell>
          <cell r="C78" t="str">
            <v>Asistencial</v>
          </cell>
          <cell r="E78" t="str">
            <v>407</v>
          </cell>
          <cell r="F78" t="str">
            <v>16</v>
          </cell>
          <cell r="G78" t="str">
            <v>DIRECCIÓN LOCAL DE EDUCACIÓN 10 - ENGATIVA</v>
          </cell>
        </row>
        <row r="79">
          <cell r="B79">
            <v>1270</v>
          </cell>
          <cell r="C79" t="str">
            <v>Asistencial</v>
          </cell>
          <cell r="E79" t="str">
            <v>440</v>
          </cell>
          <cell r="F79" t="str">
            <v>14</v>
          </cell>
          <cell r="G79" t="str">
            <v>DIRECCIÓN LOCAL DE EDUCACIÓN 07 - BOSA</v>
          </cell>
        </row>
        <row r="80">
          <cell r="B80">
            <v>754</v>
          </cell>
          <cell r="C80" t="str">
            <v>Asistencial</v>
          </cell>
          <cell r="E80" t="str">
            <v>407</v>
          </cell>
          <cell r="F80" t="str">
            <v>13</v>
          </cell>
          <cell r="G80" t="str">
            <v>DIRECCIÓN LOCAL DE EDUCACIÓN 11 - SUBA</v>
          </cell>
        </row>
        <row r="81">
          <cell r="B81">
            <v>362</v>
          </cell>
          <cell r="C81" t="str">
            <v>Asistencial</v>
          </cell>
          <cell r="E81" t="str">
            <v>407</v>
          </cell>
          <cell r="F81" t="str">
            <v>13</v>
          </cell>
          <cell r="G81" t="str">
            <v>OFICINA DE SERVICIO AL CIUDADANO</v>
          </cell>
        </row>
        <row r="82">
          <cell r="B82">
            <v>335</v>
          </cell>
          <cell r="C82" t="str">
            <v>Asistencial</v>
          </cell>
          <cell r="E82" t="str">
            <v>480</v>
          </cell>
          <cell r="F82" t="str">
            <v>13</v>
          </cell>
          <cell r="G82" t="str">
            <v>DIRECCIÓN DE SERVICIOS ADMINISTRATIVOS</v>
          </cell>
        </row>
        <row r="83">
          <cell r="B83">
            <v>1516</v>
          </cell>
          <cell r="C83" t="str">
            <v>Asistencial</v>
          </cell>
          <cell r="E83" t="str">
            <v>407</v>
          </cell>
          <cell r="F83" t="str">
            <v>11</v>
          </cell>
          <cell r="G83" t="str">
            <v>SUBSECRETARÍA DE GESTIÓN INSTITUCIONAL</v>
          </cell>
        </row>
        <row r="84">
          <cell r="B84">
            <v>3007</v>
          </cell>
          <cell r="C84" t="str">
            <v>Asistencial</v>
          </cell>
          <cell r="E84" t="str">
            <v>407</v>
          </cell>
          <cell r="F84" t="str">
            <v>11</v>
          </cell>
          <cell r="G84" t="str">
            <v>DIRECCIÓN DE CONSTRUCCIÓN Y CONSERVACIÓN DE ESTABLECIMIENTOS EDUCATIVOS</v>
          </cell>
        </row>
        <row r="85">
          <cell r="B85">
            <v>495</v>
          </cell>
          <cell r="C85" t="str">
            <v>Asistencial</v>
          </cell>
          <cell r="E85" t="str">
            <v>407</v>
          </cell>
          <cell r="F85" t="str">
            <v>11</v>
          </cell>
          <cell r="G85" t="str">
            <v>OFICINA DE PERSONAL</v>
          </cell>
        </row>
        <row r="86">
          <cell r="B86">
            <v>1156</v>
          </cell>
          <cell r="C86" t="str">
            <v>Asistencial</v>
          </cell>
          <cell r="E86" t="str">
            <v>407</v>
          </cell>
          <cell r="F86" t="str">
            <v>09</v>
          </cell>
          <cell r="G86" t="str">
            <v>DIRECCIÓN LOCAL DE EDUCACIÓN 06 - TUNJUELITO</v>
          </cell>
        </row>
        <row r="87">
          <cell r="B87">
            <v>622</v>
          </cell>
          <cell r="C87" t="str">
            <v>Asistencial</v>
          </cell>
          <cell r="E87" t="str">
            <v>407</v>
          </cell>
          <cell r="F87" t="str">
            <v>09</v>
          </cell>
          <cell r="G87" t="str">
            <v>DIRECCIÓN DE INSPECCIÓN Y VIGILANCIA</v>
          </cell>
        </row>
        <row r="88">
          <cell r="B88">
            <v>359</v>
          </cell>
          <cell r="C88" t="str">
            <v>Asistencial</v>
          </cell>
          <cell r="E88" t="str">
            <v>407</v>
          </cell>
          <cell r="F88" t="str">
            <v>09</v>
          </cell>
          <cell r="G88" t="str">
            <v>OFICINA DE SERVICIO AL CIUDADANO</v>
          </cell>
        </row>
        <row r="89">
          <cell r="B89">
            <v>1819</v>
          </cell>
          <cell r="C89" t="str">
            <v>Asistencial</v>
          </cell>
          <cell r="E89" t="str">
            <v>407</v>
          </cell>
          <cell r="F89" t="str">
            <v>05</v>
          </cell>
          <cell r="G89" t="str">
            <v>DIRECCIÓN LOCAL DE EDUCACIÓN 09 - FONTIBON</v>
          </cell>
        </row>
        <row r="90">
          <cell r="B90">
            <v>203</v>
          </cell>
          <cell r="C90" t="str">
            <v>Asistencial</v>
          </cell>
          <cell r="E90" t="str">
            <v>407</v>
          </cell>
          <cell r="F90" t="str">
            <v>05</v>
          </cell>
          <cell r="G90" t="str">
            <v>DIRECCIÓN LOCAL DE EDUCACIÓN 16 - PUENTE ARANDA</v>
          </cell>
        </row>
        <row r="91">
          <cell r="B91">
            <v>310</v>
          </cell>
          <cell r="C91" t="str">
            <v>Asistencial</v>
          </cell>
          <cell r="E91" t="str">
            <v>407</v>
          </cell>
          <cell r="F91" t="str">
            <v>05</v>
          </cell>
          <cell r="G91" t="str">
            <v>DIRECCIÓN DE SERVICIOS ADMINISTRATIVOS</v>
          </cell>
        </row>
        <row r="92">
          <cell r="B92">
            <v>272</v>
          </cell>
          <cell r="C92" t="str">
            <v>Asistencial</v>
          </cell>
          <cell r="E92" t="str">
            <v>407</v>
          </cell>
          <cell r="F92" t="str">
            <v>05</v>
          </cell>
          <cell r="G92" t="str">
            <v>DIRECCIÓN LOCAL DE EDUCACIÓN 18 - RAFAEL URIBE URIBE</v>
          </cell>
        </row>
        <row r="93">
          <cell r="B93">
            <v>104</v>
          </cell>
          <cell r="C93" t="str">
            <v>Asistencial</v>
          </cell>
          <cell r="E93" t="str">
            <v>407</v>
          </cell>
          <cell r="F93" t="str">
            <v>05</v>
          </cell>
          <cell r="G93" t="str">
            <v>OFICINA CONTROL DISCIPLINARIO</v>
          </cell>
        </row>
        <row r="94">
          <cell r="B94">
            <v>799</v>
          </cell>
          <cell r="C94" t="str">
            <v>Asistencial</v>
          </cell>
          <cell r="E94" t="str">
            <v>407</v>
          </cell>
          <cell r="F94" t="str">
            <v>05</v>
          </cell>
          <cell r="G94" t="str">
            <v>DIRECCIÓN LOCAL DE EDUCACIÓN 04 - SAN CRISTOBAL</v>
          </cell>
        </row>
        <row r="95">
          <cell r="B95">
            <v>353</v>
          </cell>
          <cell r="C95" t="str">
            <v>Asistencial</v>
          </cell>
          <cell r="E95" t="str">
            <v>407</v>
          </cell>
          <cell r="F95" t="str">
            <v>05</v>
          </cell>
          <cell r="G95" t="str">
            <v>OFICINA DE SERVICIO AL CIUDADANO</v>
          </cell>
        </row>
        <row r="96">
          <cell r="B96">
            <v>309</v>
          </cell>
          <cell r="C96" t="str">
            <v>Asistencial</v>
          </cell>
          <cell r="E96" t="str">
            <v>407</v>
          </cell>
          <cell r="F96" t="str">
            <v>05</v>
          </cell>
          <cell r="G96" t="str">
            <v>DIRECCIÓN DE SERVICIOS ADMINISTRATIVOS</v>
          </cell>
        </row>
        <row r="97">
          <cell r="B97">
            <v>2601</v>
          </cell>
          <cell r="C97" t="str">
            <v>Asistencial</v>
          </cell>
          <cell r="E97" t="str">
            <v>407</v>
          </cell>
          <cell r="F97" t="str">
            <v>05</v>
          </cell>
          <cell r="G97" t="str">
            <v>DIRECCIÓN LOCAL DE EDUCACIÓN 18 - RAFAEL URIBE URIBE</v>
          </cell>
        </row>
        <row r="98">
          <cell r="B98">
            <v>2501</v>
          </cell>
          <cell r="C98" t="str">
            <v>Asistencial</v>
          </cell>
          <cell r="E98" t="str">
            <v>407</v>
          </cell>
          <cell r="F98" t="str">
            <v>05</v>
          </cell>
          <cell r="G98" t="str">
            <v>DIRECCIÓN LOCAL DE EDUCACIÓN 16 - PUENTE ARANDA</v>
          </cell>
        </row>
        <row r="99">
          <cell r="B99">
            <v>438</v>
          </cell>
          <cell r="C99" t="str">
            <v>Asistencial</v>
          </cell>
          <cell r="E99" t="str">
            <v>407</v>
          </cell>
          <cell r="F99" t="str">
            <v>05</v>
          </cell>
          <cell r="G99" t="str">
            <v>OFICINA DE TESORERÍA Y CONTABILIDAD</v>
          </cell>
        </row>
        <row r="100">
          <cell r="B100">
            <v>960</v>
          </cell>
          <cell r="C100" t="str">
            <v>Profesional</v>
          </cell>
          <cell r="E100" t="str">
            <v>219</v>
          </cell>
          <cell r="F100" t="str">
            <v>18</v>
          </cell>
          <cell r="G100" t="str">
            <v>DIRECCIÓN LOCAL DE EDUCACIÓN 05 - USME</v>
          </cell>
        </row>
        <row r="101">
          <cell r="B101">
            <v>83</v>
          </cell>
          <cell r="C101" t="str">
            <v>Profesional</v>
          </cell>
          <cell r="E101" t="str">
            <v>219</v>
          </cell>
          <cell r="F101" t="str">
            <v>12</v>
          </cell>
          <cell r="G101" t="str">
            <v>OFICINA CONTROL DISCIPLINARIO</v>
          </cell>
        </row>
        <row r="102">
          <cell r="B102">
            <v>276</v>
          </cell>
          <cell r="C102" t="str">
            <v>Profesional</v>
          </cell>
          <cell r="E102" t="str">
            <v>219</v>
          </cell>
          <cell r="F102" t="str">
            <v>12</v>
          </cell>
          <cell r="G102" t="str">
            <v>OFICINA DE CONTRATOS</v>
          </cell>
        </row>
        <row r="103">
          <cell r="B103">
            <v>18</v>
          </cell>
          <cell r="C103" t="str">
            <v>Profesional</v>
          </cell>
          <cell r="E103" t="str">
            <v>219</v>
          </cell>
          <cell r="F103" t="str">
            <v>12</v>
          </cell>
          <cell r="G103" t="str">
            <v>DIRECCIÓN LOCAL DE EDUCACIÓN 08 - KENNEDY</v>
          </cell>
        </row>
        <row r="104">
          <cell r="B104">
            <v>2111</v>
          </cell>
          <cell r="C104" t="str">
            <v>Profesional</v>
          </cell>
          <cell r="E104" t="str">
            <v>219</v>
          </cell>
          <cell r="F104" t="str">
            <v>09</v>
          </cell>
          <cell r="G104" t="str">
            <v>DIRECCIÓN LOCAL DE EDUCACIÓN 11 - SUBA</v>
          </cell>
        </row>
        <row r="105">
          <cell r="B105">
            <v>1777</v>
          </cell>
          <cell r="C105" t="str">
            <v>Técnico</v>
          </cell>
          <cell r="E105" t="str">
            <v>314</v>
          </cell>
          <cell r="F105" t="str">
            <v>19</v>
          </cell>
          <cell r="G105" t="str">
            <v>COLEGIO CAMPESTRE JAIME GARZON (IED)</v>
          </cell>
        </row>
        <row r="106">
          <cell r="B106">
            <v>1590</v>
          </cell>
          <cell r="C106" t="str">
            <v>Técnico</v>
          </cell>
          <cell r="E106" t="str">
            <v>314</v>
          </cell>
          <cell r="F106" t="str">
            <v>19</v>
          </cell>
          <cell r="G106" t="str">
            <v>COLEGIO EL JAPON (IED)</v>
          </cell>
        </row>
        <row r="107">
          <cell r="B107">
            <v>851</v>
          </cell>
          <cell r="C107" t="str">
            <v>Asistencial</v>
          </cell>
          <cell r="E107" t="str">
            <v>407</v>
          </cell>
          <cell r="F107" t="str">
            <v>27</v>
          </cell>
          <cell r="G107" t="str">
            <v>COLEGIO LOS ALPES (IED)</v>
          </cell>
        </row>
        <row r="108">
          <cell r="B108">
            <v>3082</v>
          </cell>
          <cell r="C108" t="str">
            <v>Asistencial</v>
          </cell>
          <cell r="E108" t="str">
            <v>407</v>
          </cell>
          <cell r="F108" t="str">
            <v>27</v>
          </cell>
          <cell r="G108" t="str">
            <v>COLEGIO ANTONIO JOSE URIBE (IED)</v>
          </cell>
        </row>
        <row r="109">
          <cell r="B109">
            <v>1300</v>
          </cell>
          <cell r="C109" t="str">
            <v>Asistencial</v>
          </cell>
          <cell r="E109" t="str">
            <v>407</v>
          </cell>
          <cell r="F109" t="str">
            <v>27</v>
          </cell>
          <cell r="G109" t="str">
            <v>COLEGIO FRIEDRICH NAUMANN (IED)</v>
          </cell>
        </row>
        <row r="110">
          <cell r="B110">
            <v>916</v>
          </cell>
          <cell r="C110" t="str">
            <v>Asistencial</v>
          </cell>
          <cell r="E110" t="str">
            <v>407</v>
          </cell>
          <cell r="F110" t="str">
            <v>27</v>
          </cell>
          <cell r="G110" t="str">
            <v>COLEGIO REPUBLICA DEL ECUADOR (IED)</v>
          </cell>
        </row>
        <row r="111">
          <cell r="B111">
            <v>2047</v>
          </cell>
          <cell r="C111" t="str">
            <v>Asistencial</v>
          </cell>
          <cell r="E111" t="str">
            <v>407</v>
          </cell>
          <cell r="F111" t="str">
            <v>27</v>
          </cell>
          <cell r="G111" t="str">
            <v>COLEGIO RODRIGO ARENAS BETANCOURT (IED)</v>
          </cell>
        </row>
        <row r="112">
          <cell r="B112">
            <v>811</v>
          </cell>
          <cell r="C112" t="str">
            <v>Asistencial</v>
          </cell>
          <cell r="E112" t="str">
            <v>407</v>
          </cell>
          <cell r="F112" t="str">
            <v>27</v>
          </cell>
          <cell r="G112" t="str">
            <v>COLEGIO VEINTE DE JULIO (IED)</v>
          </cell>
        </row>
        <row r="113">
          <cell r="B113">
            <v>3087</v>
          </cell>
          <cell r="C113" t="str">
            <v>Asistencial</v>
          </cell>
          <cell r="E113" t="str">
            <v>407</v>
          </cell>
          <cell r="F113" t="str">
            <v>27</v>
          </cell>
          <cell r="G113" t="str">
            <v>COLEGIO FRIEDRICH NAUMANN (IED)</v>
          </cell>
        </row>
        <row r="114">
          <cell r="B114">
            <v>784</v>
          </cell>
          <cell r="C114" t="str">
            <v>Asistencial</v>
          </cell>
          <cell r="E114" t="str">
            <v>407</v>
          </cell>
          <cell r="F114" t="str">
            <v>27</v>
          </cell>
          <cell r="G114" t="str">
            <v>COLEGIO AULAS COLOMBIANAS SAN LUIS (IED)</v>
          </cell>
        </row>
        <row r="115">
          <cell r="B115">
            <v>2659</v>
          </cell>
          <cell r="C115" t="str">
            <v>Asistencial</v>
          </cell>
          <cell r="E115" t="str">
            <v>407</v>
          </cell>
          <cell r="F115" t="str">
            <v>27</v>
          </cell>
          <cell r="G115" t="str">
            <v>COLEGIO MANUEL DEL SOCORRO RODRIGUEZ (IED)</v>
          </cell>
        </row>
        <row r="116">
          <cell r="B116">
            <v>1951</v>
          </cell>
          <cell r="C116" t="str">
            <v>Asistencial</v>
          </cell>
          <cell r="E116" t="str">
            <v>407</v>
          </cell>
          <cell r="F116" t="str">
            <v>27</v>
          </cell>
          <cell r="G116" t="str">
            <v>COLEGIO INSTITUTO TECNICO JUAN DEL CORRAL (IED)</v>
          </cell>
        </row>
        <row r="117">
          <cell r="B117">
            <v>2987</v>
          </cell>
          <cell r="C117" t="str">
            <v>Asistencial</v>
          </cell>
          <cell r="E117" t="str">
            <v>407</v>
          </cell>
          <cell r="F117" t="str">
            <v>27</v>
          </cell>
          <cell r="G117" t="str">
            <v>COLEGIO FANNY MIKEY (IED)</v>
          </cell>
        </row>
        <row r="118">
          <cell r="B118">
            <v>2806</v>
          </cell>
          <cell r="C118" t="str">
            <v>Asistencial</v>
          </cell>
          <cell r="E118" t="str">
            <v>407</v>
          </cell>
          <cell r="F118" t="str">
            <v>27</v>
          </cell>
          <cell r="G118" t="str">
            <v>COLEGIO SANTA BARBARA (IED)</v>
          </cell>
        </row>
        <row r="119">
          <cell r="B119">
            <v>2023</v>
          </cell>
          <cell r="C119" t="str">
            <v>Asistencial</v>
          </cell>
          <cell r="E119" t="str">
            <v>407</v>
          </cell>
          <cell r="F119" t="str">
            <v>27</v>
          </cell>
          <cell r="G119" t="str">
            <v>COLEGIO REPUBLICA DE CHINA (IED)</v>
          </cell>
        </row>
        <row r="120">
          <cell r="B120">
            <v>1229</v>
          </cell>
          <cell r="C120" t="str">
            <v>Asistencial</v>
          </cell>
          <cell r="E120" t="str">
            <v>407</v>
          </cell>
          <cell r="F120" t="str">
            <v>27</v>
          </cell>
          <cell r="G120" t="str">
            <v>COLEGIO BERNARDO JARAMILLO (IED)</v>
          </cell>
        </row>
        <row r="121">
          <cell r="B121">
            <v>2181</v>
          </cell>
          <cell r="C121" t="str">
            <v>Asistencial</v>
          </cell>
          <cell r="E121" t="str">
            <v>407</v>
          </cell>
          <cell r="F121" t="str">
            <v>27</v>
          </cell>
          <cell r="G121" t="str">
            <v>COLEGIO USAQUEN (IED)</v>
          </cell>
        </row>
        <row r="122">
          <cell r="B122">
            <v>1692</v>
          </cell>
          <cell r="C122" t="str">
            <v>Asistencial</v>
          </cell>
          <cell r="E122" t="str">
            <v>440</v>
          </cell>
          <cell r="F122" t="str">
            <v>27</v>
          </cell>
          <cell r="G122" t="str">
            <v>COLEGIO GIMNASIO DEL CAMPO JUAN DE LA CRUZ VARELA (IED)</v>
          </cell>
        </row>
        <row r="123">
          <cell r="B123">
            <v>2562</v>
          </cell>
          <cell r="C123" t="str">
            <v>Asistencial</v>
          </cell>
          <cell r="E123" t="str">
            <v>440</v>
          </cell>
          <cell r="F123" t="str">
            <v>27</v>
          </cell>
          <cell r="G123" t="str">
            <v>COLEGIO LUIS VARGAS TEJADA (IED)</v>
          </cell>
        </row>
        <row r="124">
          <cell r="B124">
            <v>1874</v>
          </cell>
          <cell r="C124" t="str">
            <v>Asistencial</v>
          </cell>
          <cell r="E124" t="str">
            <v>407</v>
          </cell>
          <cell r="F124" t="str">
            <v>24</v>
          </cell>
          <cell r="G124" t="str">
            <v>COLEGIO COSTA RICA (IED)</v>
          </cell>
        </row>
        <row r="125">
          <cell r="B125">
            <v>2435</v>
          </cell>
          <cell r="C125" t="str">
            <v>Asistencial</v>
          </cell>
          <cell r="E125" t="str">
            <v>407</v>
          </cell>
          <cell r="F125" t="str">
            <v>24</v>
          </cell>
          <cell r="G125" t="str">
            <v>COLEGIO JUAN REY (IED)</v>
          </cell>
        </row>
        <row r="126">
          <cell r="B126">
            <v>1114</v>
          </cell>
          <cell r="C126" t="str">
            <v>Asistencial</v>
          </cell>
          <cell r="E126" t="str">
            <v>407</v>
          </cell>
          <cell r="F126" t="str">
            <v>24</v>
          </cell>
          <cell r="G126" t="str">
            <v>COLEGIO ANTONIO VILLAVICENCIO (IED)</v>
          </cell>
        </row>
        <row r="127">
          <cell r="B127">
            <v>2101</v>
          </cell>
          <cell r="C127" t="str">
            <v>Asistencial</v>
          </cell>
          <cell r="E127" t="str">
            <v>440</v>
          </cell>
          <cell r="F127" t="str">
            <v>24</v>
          </cell>
          <cell r="G127" t="str">
            <v>COLEGIO SIMON BOLIVAR (IED)</v>
          </cell>
        </row>
        <row r="128">
          <cell r="B128">
            <v>2761</v>
          </cell>
          <cell r="C128" t="str">
            <v>Asistencial</v>
          </cell>
          <cell r="E128" t="str">
            <v>407</v>
          </cell>
          <cell r="F128" t="str">
            <v>20</v>
          </cell>
          <cell r="G128" t="str">
            <v>DIRECCIÓN LOCAL DE EDUCACIÓN 19 - CIUDAD BOLIVAR</v>
          </cell>
        </row>
        <row r="129">
          <cell r="B129">
            <v>403</v>
          </cell>
          <cell r="C129" t="str">
            <v>Asistencial</v>
          </cell>
          <cell r="E129" t="str">
            <v>440</v>
          </cell>
          <cell r="F129" t="str">
            <v>19</v>
          </cell>
          <cell r="G129" t="str">
            <v>DIRECCIÓN LOCAL DE EDUCACIÓN 06 - TUNJUELITO</v>
          </cell>
        </row>
        <row r="130">
          <cell r="B130">
            <v>102</v>
          </cell>
          <cell r="C130" t="str">
            <v>Profesional</v>
          </cell>
          <cell r="E130" t="str">
            <v>222</v>
          </cell>
          <cell r="F130" t="str">
            <v>27</v>
          </cell>
          <cell r="G130" t="str">
            <v>OFICINA CONTROL DISCIPLINARIO</v>
          </cell>
        </row>
        <row r="131">
          <cell r="B131">
            <v>71</v>
          </cell>
          <cell r="C131" t="str">
            <v>Profesional</v>
          </cell>
          <cell r="E131" t="str">
            <v>222</v>
          </cell>
          <cell r="F131" t="str">
            <v>24</v>
          </cell>
          <cell r="G131" t="str">
            <v>OFICINA ASESORA JURIDICA</v>
          </cell>
        </row>
        <row r="132">
          <cell r="B132">
            <v>958</v>
          </cell>
          <cell r="C132" t="str">
            <v>Profesional</v>
          </cell>
          <cell r="E132" t="str">
            <v>219</v>
          </cell>
          <cell r="F132" t="str">
            <v>18</v>
          </cell>
          <cell r="G132" t="str">
            <v>DIRECCIÓN LOCAL DE EDUCACIÓN 05 - USME</v>
          </cell>
        </row>
        <row r="133">
          <cell r="B133">
            <v>2113</v>
          </cell>
          <cell r="C133" t="str">
            <v>Profesional</v>
          </cell>
          <cell r="E133" t="str">
            <v>219</v>
          </cell>
          <cell r="F133" t="str">
            <v>18</v>
          </cell>
          <cell r="G133" t="str">
            <v>DIRECCIÓN LOCAL DE EDUCACIÓN 09 - FONTIBON</v>
          </cell>
        </row>
        <row r="134">
          <cell r="B134">
            <v>1176</v>
          </cell>
          <cell r="C134" t="str">
            <v>Profesional</v>
          </cell>
          <cell r="E134" t="str">
            <v>219</v>
          </cell>
          <cell r="F134" t="str">
            <v>18</v>
          </cell>
          <cell r="G134" t="str">
            <v>DIRECCIÓN LOCAL DE EDUCACIÓN 04 - SAN CRISTOBAL</v>
          </cell>
        </row>
        <row r="135">
          <cell r="B135">
            <v>554</v>
          </cell>
          <cell r="C135" t="str">
            <v>Profesional</v>
          </cell>
          <cell r="E135" t="str">
            <v>219</v>
          </cell>
          <cell r="F135" t="str">
            <v>12</v>
          </cell>
          <cell r="G135" t="str">
            <v>DIRECCIÓN DE CONSTRUCCIÓN Y CONSERVACIÓN DE ESTABLECIMIENTOS EDUCATIVOS</v>
          </cell>
        </row>
        <row r="136">
          <cell r="B136">
            <v>171</v>
          </cell>
          <cell r="C136" t="str">
            <v>Profesional</v>
          </cell>
          <cell r="E136" t="str">
            <v>219</v>
          </cell>
          <cell r="F136" t="str">
            <v>07</v>
          </cell>
          <cell r="G136" t="str">
            <v>DIRECCIÓN DE INCLUSIÓN E INTEGRACIÓN DE POBLACIONES</v>
          </cell>
        </row>
        <row r="137">
          <cell r="B137">
            <v>2766</v>
          </cell>
          <cell r="C137" t="str">
            <v>Asistencial</v>
          </cell>
          <cell r="E137" t="str">
            <v>407</v>
          </cell>
          <cell r="F137" t="str">
            <v>27</v>
          </cell>
          <cell r="G137" t="str">
            <v>COLEGIO MARIA CANO (IED)</v>
          </cell>
        </row>
        <row r="138">
          <cell r="B138">
            <v>2831</v>
          </cell>
          <cell r="C138" t="str">
            <v>Asistencial</v>
          </cell>
          <cell r="E138" t="str">
            <v>407</v>
          </cell>
          <cell r="F138" t="str">
            <v>27</v>
          </cell>
          <cell r="G138" t="str">
            <v>COLEGIO JOSE JAIME ROJAS (IED)</v>
          </cell>
        </row>
        <row r="139">
          <cell r="B139">
            <v>1612</v>
          </cell>
          <cell r="C139" t="str">
            <v>Asistencial</v>
          </cell>
          <cell r="E139" t="str">
            <v>407</v>
          </cell>
          <cell r="F139" t="str">
            <v>27</v>
          </cell>
          <cell r="G139" t="str">
            <v>COLEGIO SAN RAFAEL (IED)</v>
          </cell>
        </row>
        <row r="140">
          <cell r="B140">
            <v>1886</v>
          </cell>
          <cell r="C140" t="str">
            <v>Asistencial</v>
          </cell>
          <cell r="E140" t="str">
            <v>407</v>
          </cell>
          <cell r="F140" t="str">
            <v>27</v>
          </cell>
          <cell r="G140" t="str">
            <v>COLEGIO CRISTOBAL COLON (IED)</v>
          </cell>
        </row>
        <row r="141">
          <cell r="B141">
            <v>1002</v>
          </cell>
          <cell r="C141" t="str">
            <v>Asistencial</v>
          </cell>
          <cell r="E141" t="str">
            <v>407</v>
          </cell>
          <cell r="F141" t="str">
            <v>27</v>
          </cell>
          <cell r="G141" t="str">
            <v>COLEGIO LA AURORA (IED)</v>
          </cell>
        </row>
        <row r="142">
          <cell r="B142">
            <v>2698</v>
          </cell>
          <cell r="C142" t="str">
            <v>Asistencial</v>
          </cell>
          <cell r="E142" t="str">
            <v>407</v>
          </cell>
          <cell r="F142" t="str">
            <v>27</v>
          </cell>
          <cell r="G142" t="str">
            <v>COLEGIO GUSTAVO RESTREPO (IED)</v>
          </cell>
        </row>
        <row r="143">
          <cell r="B143">
            <v>2127</v>
          </cell>
          <cell r="C143" t="str">
            <v>Asistencial</v>
          </cell>
          <cell r="E143" t="str">
            <v>407</v>
          </cell>
          <cell r="F143" t="str">
            <v>27</v>
          </cell>
          <cell r="G143" t="str">
            <v>DIRECCIÓN LOCAL DE EDUCACIÓN 11 - SUBA</v>
          </cell>
        </row>
        <row r="144">
          <cell r="B144">
            <v>816</v>
          </cell>
          <cell r="C144" t="str">
            <v>Asistencial</v>
          </cell>
          <cell r="E144" t="str">
            <v>407</v>
          </cell>
          <cell r="F144" t="str">
            <v>27</v>
          </cell>
          <cell r="G144" t="str">
            <v>COLEGIO SAN JOSE SUR ORIENTAL (IED)</v>
          </cell>
        </row>
        <row r="145">
          <cell r="B145">
            <v>1694</v>
          </cell>
          <cell r="C145" t="str">
            <v>Asistencial</v>
          </cell>
          <cell r="E145" t="str">
            <v>407</v>
          </cell>
          <cell r="F145" t="str">
            <v>27</v>
          </cell>
          <cell r="G145" t="str">
            <v>COLEGIO PROSPERO PINZON (IED)</v>
          </cell>
        </row>
        <row r="146">
          <cell r="B146">
            <v>1570</v>
          </cell>
          <cell r="C146" t="str">
            <v>Asistencial</v>
          </cell>
          <cell r="E146" t="str">
            <v>407</v>
          </cell>
          <cell r="F146" t="str">
            <v>27</v>
          </cell>
          <cell r="G146" t="str">
            <v>COLEGIO EL JAPON (IED)</v>
          </cell>
        </row>
        <row r="147">
          <cell r="B147">
            <v>1034</v>
          </cell>
          <cell r="C147" t="str">
            <v>Asistencial</v>
          </cell>
          <cell r="E147" t="str">
            <v>407</v>
          </cell>
          <cell r="F147" t="str">
            <v>27</v>
          </cell>
          <cell r="G147" t="str">
            <v>COLEGIO OFELIA URIBE DE ACOSTA (IED)</v>
          </cell>
        </row>
        <row r="148">
          <cell r="B148">
            <v>648</v>
          </cell>
          <cell r="C148" t="str">
            <v>Asistencial</v>
          </cell>
          <cell r="E148" t="str">
            <v>407</v>
          </cell>
          <cell r="F148" t="str">
            <v>27</v>
          </cell>
          <cell r="G148" t="str">
            <v>COLEGIO JOSE MARTI (IED)</v>
          </cell>
        </row>
        <row r="149">
          <cell r="B149">
            <v>999</v>
          </cell>
          <cell r="C149" t="str">
            <v>Asistencial</v>
          </cell>
          <cell r="E149" t="str">
            <v>407</v>
          </cell>
          <cell r="F149" t="str">
            <v>27</v>
          </cell>
          <cell r="G149" t="str">
            <v>OFICINA ASESORA JURIDICA</v>
          </cell>
        </row>
        <row r="150">
          <cell r="B150">
            <v>1522</v>
          </cell>
          <cell r="C150" t="str">
            <v>Asistencial</v>
          </cell>
          <cell r="E150" t="str">
            <v>425</v>
          </cell>
          <cell r="F150" t="str">
            <v>22</v>
          </cell>
          <cell r="G150" t="str">
            <v>DIRECCIÓN LOCAL DE EDUCACIÓN 08 - KENNEDY</v>
          </cell>
        </row>
        <row r="151">
          <cell r="B151">
            <v>968</v>
          </cell>
          <cell r="C151" t="str">
            <v>Asistencial</v>
          </cell>
          <cell r="E151" t="str">
            <v>407</v>
          </cell>
          <cell r="F151" t="str">
            <v>18</v>
          </cell>
          <cell r="G151" t="str">
            <v>DIRECCIÓN DE CONSTRUCCIÓN Y CONSERVACIÓN DE ESTABLECIMIENTOS EDUCATIVOS</v>
          </cell>
        </row>
        <row r="152">
          <cell r="B152">
            <v>3115</v>
          </cell>
          <cell r="C152" t="str">
            <v>Asistencial</v>
          </cell>
          <cell r="E152" t="str">
            <v>480</v>
          </cell>
          <cell r="F152" t="str">
            <v>13</v>
          </cell>
          <cell r="G152" t="str">
            <v>DIRECCIÓN DE SERVICIOS ADMINISTRATIVOS</v>
          </cell>
        </row>
        <row r="153">
          <cell r="B153">
            <v>323</v>
          </cell>
          <cell r="C153" t="str">
            <v>Asistencial</v>
          </cell>
          <cell r="E153" t="str">
            <v>480</v>
          </cell>
          <cell r="F153" t="str">
            <v>07</v>
          </cell>
          <cell r="G153" t="str">
            <v>DIRECCIÓN DE SERVICIOS ADMINISTRATIVOS</v>
          </cell>
        </row>
        <row r="154">
          <cell r="B154">
            <v>320</v>
          </cell>
          <cell r="C154" t="str">
            <v>Asistencial</v>
          </cell>
          <cell r="E154" t="str">
            <v>480</v>
          </cell>
          <cell r="F154" t="str">
            <v>07</v>
          </cell>
          <cell r="G154" t="str">
            <v>DIRECCIÓN DE SERVICIOS ADMINISTRATIVOS</v>
          </cell>
        </row>
        <row r="155">
          <cell r="B155">
            <v>327</v>
          </cell>
          <cell r="C155" t="str">
            <v>Asistencial</v>
          </cell>
          <cell r="E155" t="str">
            <v>480</v>
          </cell>
          <cell r="F155" t="str">
            <v>07</v>
          </cell>
          <cell r="G155" t="str">
            <v>DIRECCIÓN DE SERVICIOS ADMINISTRATIVOS</v>
          </cell>
        </row>
        <row r="156">
          <cell r="B156">
            <v>331</v>
          </cell>
          <cell r="C156" t="str">
            <v>Asistencial</v>
          </cell>
          <cell r="E156" t="str">
            <v>480</v>
          </cell>
          <cell r="F156" t="str">
            <v>07</v>
          </cell>
          <cell r="G156" t="str">
            <v>DIRECCIÓN DE SERVICIOS ADMINISTRATIVOS</v>
          </cell>
        </row>
        <row r="157">
          <cell r="B157">
            <v>651</v>
          </cell>
          <cell r="C157" t="str">
            <v>Técnico</v>
          </cell>
          <cell r="E157" t="str">
            <v>314</v>
          </cell>
          <cell r="F157" t="str">
            <v>04</v>
          </cell>
          <cell r="G157" t="str">
            <v>COLEGIO AGUSTIN FERNANDEZ (IED)</v>
          </cell>
        </row>
        <row r="158">
          <cell r="B158">
            <v>589</v>
          </cell>
          <cell r="C158" t="str">
            <v>Asistencial</v>
          </cell>
          <cell r="E158" t="str">
            <v>407</v>
          </cell>
          <cell r="F158" t="str">
            <v>05</v>
          </cell>
          <cell r="G158" t="str">
            <v>COLEGIO ENTRE NUBES SUR ORIENTAL (IED)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53"/>
      <sheetName val="Grupo 54"/>
      <sheetName val="Grupo 55"/>
      <sheetName val="Grupo 56"/>
      <sheetName val="Grupo 57"/>
      <sheetName val="Grupo 58"/>
      <sheetName val="Grupo 59"/>
      <sheetName val="Grupo 60"/>
      <sheetName val="Grupo 61"/>
      <sheetName val="Grupo 62"/>
      <sheetName val="Grupo 63"/>
      <sheetName val="Grupo 64"/>
      <sheetName val="Grupo 65"/>
      <sheetName val="Grupo 67"/>
    </sheetNames>
    <sheetDataSet>
      <sheetData sheetId="0"/>
      <sheetData sheetId="1"/>
      <sheetData sheetId="2">
        <row r="10">
          <cell r="F10">
            <v>52011812</v>
          </cell>
          <cell r="AG10">
            <v>90</v>
          </cell>
          <cell r="AK10">
            <v>1</v>
          </cell>
        </row>
        <row r="11">
          <cell r="F11">
            <v>80430970</v>
          </cell>
          <cell r="AG11">
            <v>90</v>
          </cell>
          <cell r="AK11">
            <v>2</v>
          </cell>
        </row>
        <row r="12">
          <cell r="F12">
            <v>10264973</v>
          </cell>
          <cell r="AG12">
            <v>90</v>
          </cell>
          <cell r="AK12">
            <v>3</v>
          </cell>
        </row>
        <row r="13">
          <cell r="F13">
            <v>14880069</v>
          </cell>
          <cell r="AG13">
            <v>90</v>
          </cell>
          <cell r="AK13">
            <v>4</v>
          </cell>
        </row>
        <row r="14">
          <cell r="F14">
            <v>79979294</v>
          </cell>
          <cell r="AG14">
            <v>90</v>
          </cell>
          <cell r="AK14">
            <v>5</v>
          </cell>
        </row>
        <row r="15">
          <cell r="F15">
            <v>12553889</v>
          </cell>
          <cell r="AG15">
            <v>90</v>
          </cell>
          <cell r="AK15">
            <v>6</v>
          </cell>
        </row>
        <row r="16">
          <cell r="F16">
            <v>51571716</v>
          </cell>
          <cell r="AG16">
            <v>90</v>
          </cell>
          <cell r="AK16">
            <v>7</v>
          </cell>
        </row>
        <row r="17">
          <cell r="F17">
            <v>15353022</v>
          </cell>
          <cell r="AG17">
            <v>90</v>
          </cell>
          <cell r="AK17">
            <v>8</v>
          </cell>
        </row>
        <row r="18">
          <cell r="F18">
            <v>92497777</v>
          </cell>
          <cell r="AG18">
            <v>90</v>
          </cell>
          <cell r="AK18">
            <v>9</v>
          </cell>
        </row>
        <row r="19">
          <cell r="F19">
            <v>28951649</v>
          </cell>
          <cell r="AG19">
            <v>85</v>
          </cell>
          <cell r="AK19">
            <v>10</v>
          </cell>
        </row>
        <row r="20">
          <cell r="F20">
            <v>52774236</v>
          </cell>
          <cell r="AG20">
            <v>85</v>
          </cell>
          <cell r="AK20">
            <v>11</v>
          </cell>
        </row>
        <row r="21">
          <cell r="F21">
            <v>39794663</v>
          </cell>
          <cell r="AG21">
            <v>85</v>
          </cell>
          <cell r="AK21">
            <v>12</v>
          </cell>
        </row>
        <row r="22">
          <cell r="F22">
            <v>91491538</v>
          </cell>
          <cell r="AG22">
            <v>85</v>
          </cell>
          <cell r="AK22">
            <v>13</v>
          </cell>
        </row>
        <row r="23">
          <cell r="F23">
            <v>43220532</v>
          </cell>
          <cell r="AG23">
            <v>85</v>
          </cell>
          <cell r="AK23">
            <v>14</v>
          </cell>
        </row>
        <row r="24">
          <cell r="F24">
            <v>52022359</v>
          </cell>
          <cell r="AG24">
            <v>85</v>
          </cell>
          <cell r="AK24">
            <v>15</v>
          </cell>
        </row>
        <row r="25">
          <cell r="F25">
            <v>51873357</v>
          </cell>
          <cell r="AG25">
            <v>85</v>
          </cell>
          <cell r="AK25">
            <v>16</v>
          </cell>
        </row>
        <row r="26">
          <cell r="F26">
            <v>79628698</v>
          </cell>
          <cell r="AG26">
            <v>85</v>
          </cell>
          <cell r="AK26">
            <v>17</v>
          </cell>
        </row>
        <row r="27">
          <cell r="F27">
            <v>1030527507</v>
          </cell>
          <cell r="AG27">
            <v>80</v>
          </cell>
          <cell r="AK27">
            <v>18</v>
          </cell>
        </row>
        <row r="28">
          <cell r="F28">
            <v>80857330</v>
          </cell>
          <cell r="AG28">
            <v>75</v>
          </cell>
          <cell r="AK28">
            <v>19</v>
          </cell>
        </row>
        <row r="29">
          <cell r="F29">
            <v>80229200</v>
          </cell>
          <cell r="AG29">
            <v>75</v>
          </cell>
          <cell r="AK29">
            <v>20</v>
          </cell>
        </row>
        <row r="30">
          <cell r="F30">
            <v>1014206776</v>
          </cell>
          <cell r="AG30">
            <v>70</v>
          </cell>
          <cell r="AK30">
            <v>21</v>
          </cell>
        </row>
        <row r="31">
          <cell r="F31">
            <v>52057782</v>
          </cell>
          <cell r="AG31">
            <v>65</v>
          </cell>
          <cell r="AK31">
            <v>22</v>
          </cell>
        </row>
        <row r="32">
          <cell r="F32">
            <v>1012349086</v>
          </cell>
          <cell r="AG32">
            <v>60</v>
          </cell>
          <cell r="AK32">
            <v>23</v>
          </cell>
        </row>
        <row r="33">
          <cell r="F33">
            <v>1013629844</v>
          </cell>
          <cell r="AG33">
            <v>60</v>
          </cell>
          <cell r="AK33">
            <v>24</v>
          </cell>
        </row>
        <row r="34">
          <cell r="F34">
            <v>19203458</v>
          </cell>
          <cell r="AG34">
            <v>50</v>
          </cell>
          <cell r="AK34">
            <v>25</v>
          </cell>
        </row>
        <row r="35">
          <cell r="F35">
            <v>16734030</v>
          </cell>
          <cell r="AG35">
            <v>50</v>
          </cell>
          <cell r="AK35">
            <v>26</v>
          </cell>
        </row>
        <row r="36">
          <cell r="F36">
            <v>41765807</v>
          </cell>
          <cell r="AG36">
            <v>50</v>
          </cell>
          <cell r="AK36">
            <v>27</v>
          </cell>
        </row>
        <row r="37">
          <cell r="F37">
            <v>13006806</v>
          </cell>
          <cell r="AG37">
            <v>50</v>
          </cell>
          <cell r="AK37">
            <v>28</v>
          </cell>
        </row>
        <row r="38">
          <cell r="F38">
            <v>52278525</v>
          </cell>
          <cell r="AG38">
            <v>35</v>
          </cell>
          <cell r="AK38">
            <v>29</v>
          </cell>
        </row>
        <row r="39">
          <cell r="F39">
            <v>39787933</v>
          </cell>
          <cell r="AG39">
            <v>35</v>
          </cell>
          <cell r="AK39">
            <v>30</v>
          </cell>
        </row>
        <row r="40">
          <cell r="F40">
            <v>55157337</v>
          </cell>
          <cell r="AG40">
            <v>25</v>
          </cell>
          <cell r="AK40">
            <v>31</v>
          </cell>
        </row>
        <row r="41">
          <cell r="F41">
            <v>37514007</v>
          </cell>
          <cell r="AG41">
            <v>85</v>
          </cell>
          <cell r="AK41">
            <v>32</v>
          </cell>
        </row>
        <row r="42">
          <cell r="F42">
            <v>79836945</v>
          </cell>
          <cell r="AG42">
            <v>20</v>
          </cell>
          <cell r="AK42">
            <v>33</v>
          </cell>
        </row>
        <row r="43">
          <cell r="F43">
            <v>53061675</v>
          </cell>
          <cell r="AG43">
            <v>30</v>
          </cell>
          <cell r="AK43">
            <v>34</v>
          </cell>
        </row>
        <row r="44">
          <cell r="F44">
            <v>52702923</v>
          </cell>
          <cell r="AG44">
            <v>90</v>
          </cell>
          <cell r="AK44">
            <v>35</v>
          </cell>
        </row>
        <row r="45">
          <cell r="F45">
            <v>51612308</v>
          </cell>
          <cell r="AG45">
            <v>50</v>
          </cell>
          <cell r="AK45">
            <v>36</v>
          </cell>
        </row>
        <row r="46">
          <cell r="F46">
            <v>52342585</v>
          </cell>
          <cell r="AG46">
            <v>90</v>
          </cell>
          <cell r="AK46">
            <v>37</v>
          </cell>
        </row>
        <row r="47">
          <cell r="F47">
            <v>52852606</v>
          </cell>
          <cell r="AG47">
            <v>90</v>
          </cell>
          <cell r="AK47">
            <v>38</v>
          </cell>
        </row>
        <row r="48">
          <cell r="F48">
            <v>52314867</v>
          </cell>
          <cell r="AG48">
            <v>90</v>
          </cell>
          <cell r="AK48">
            <v>39</v>
          </cell>
        </row>
        <row r="49">
          <cell r="F49">
            <v>11322206</v>
          </cell>
          <cell r="AG49">
            <v>90</v>
          </cell>
          <cell r="AK49">
            <v>40</v>
          </cell>
        </row>
        <row r="50">
          <cell r="F50">
            <v>52473285</v>
          </cell>
          <cell r="AG50">
            <v>85</v>
          </cell>
          <cell r="AK50">
            <v>41</v>
          </cell>
        </row>
        <row r="51">
          <cell r="F51">
            <v>52266283</v>
          </cell>
          <cell r="AG51">
            <v>85</v>
          </cell>
          <cell r="AK51">
            <v>42</v>
          </cell>
        </row>
        <row r="52">
          <cell r="F52">
            <v>72428644</v>
          </cell>
          <cell r="AG52">
            <v>80</v>
          </cell>
          <cell r="AK52">
            <v>43</v>
          </cell>
        </row>
        <row r="53">
          <cell r="F53">
            <v>8105146</v>
          </cell>
          <cell r="AG53">
            <v>80</v>
          </cell>
          <cell r="AK53">
            <v>44</v>
          </cell>
        </row>
        <row r="54">
          <cell r="F54">
            <v>52969064</v>
          </cell>
          <cell r="AG54">
            <v>75</v>
          </cell>
          <cell r="AK54">
            <v>45</v>
          </cell>
        </row>
        <row r="55">
          <cell r="F55">
            <v>79688891</v>
          </cell>
          <cell r="AG55">
            <v>75</v>
          </cell>
          <cell r="AK55">
            <v>46</v>
          </cell>
        </row>
        <row r="56">
          <cell r="F56">
            <v>1024484620</v>
          </cell>
          <cell r="AG56">
            <v>75</v>
          </cell>
          <cell r="AK56">
            <v>47</v>
          </cell>
        </row>
        <row r="57">
          <cell r="F57">
            <v>79263705</v>
          </cell>
          <cell r="AG57">
            <v>65</v>
          </cell>
          <cell r="AK57">
            <v>48</v>
          </cell>
        </row>
        <row r="58">
          <cell r="F58">
            <v>1022372203</v>
          </cell>
          <cell r="AG58">
            <v>65</v>
          </cell>
          <cell r="AK58">
            <v>49</v>
          </cell>
        </row>
        <row r="59">
          <cell r="F59">
            <v>53134054</v>
          </cell>
          <cell r="AG59">
            <v>65</v>
          </cell>
          <cell r="AK59">
            <v>50</v>
          </cell>
        </row>
        <row r="60">
          <cell r="F60">
            <v>52312350</v>
          </cell>
          <cell r="AG60">
            <v>65</v>
          </cell>
          <cell r="AK60">
            <v>51</v>
          </cell>
        </row>
        <row r="61">
          <cell r="F61">
            <v>1016027870</v>
          </cell>
          <cell r="AG61">
            <v>65</v>
          </cell>
          <cell r="AK61">
            <v>52</v>
          </cell>
        </row>
        <row r="62">
          <cell r="F62">
            <v>1072656274</v>
          </cell>
          <cell r="AG62">
            <v>60</v>
          </cell>
          <cell r="AK62">
            <v>53</v>
          </cell>
        </row>
        <row r="63">
          <cell r="F63">
            <v>1110465690</v>
          </cell>
          <cell r="AG63">
            <v>60</v>
          </cell>
          <cell r="AK63">
            <v>54</v>
          </cell>
        </row>
        <row r="64">
          <cell r="F64">
            <v>2994822</v>
          </cell>
          <cell r="AG64">
            <v>50</v>
          </cell>
          <cell r="AK64">
            <v>55</v>
          </cell>
        </row>
        <row r="65">
          <cell r="F65">
            <v>1026570626</v>
          </cell>
          <cell r="AG65">
            <v>40</v>
          </cell>
          <cell r="AK65">
            <v>56</v>
          </cell>
        </row>
        <row r="66">
          <cell r="F66">
            <v>79705025</v>
          </cell>
          <cell r="AG66">
            <v>40</v>
          </cell>
          <cell r="AK66">
            <v>57</v>
          </cell>
        </row>
        <row r="67">
          <cell r="F67">
            <v>79058513</v>
          </cell>
          <cell r="AG67">
            <v>40</v>
          </cell>
          <cell r="AK67">
            <v>58</v>
          </cell>
        </row>
        <row r="68">
          <cell r="F68">
            <v>52160159</v>
          </cell>
          <cell r="AG68">
            <v>35</v>
          </cell>
          <cell r="AK68">
            <v>59</v>
          </cell>
        </row>
        <row r="69">
          <cell r="F69">
            <v>19452796</v>
          </cell>
          <cell r="AG69">
            <v>90</v>
          </cell>
          <cell r="AK69">
            <v>60</v>
          </cell>
        </row>
        <row r="70">
          <cell r="F70">
            <v>80466813</v>
          </cell>
          <cell r="AG70">
            <v>85</v>
          </cell>
          <cell r="AK70">
            <v>61</v>
          </cell>
        </row>
        <row r="71">
          <cell r="F71">
            <v>52237936</v>
          </cell>
          <cell r="AG71">
            <v>80</v>
          </cell>
          <cell r="AK71">
            <v>62</v>
          </cell>
        </row>
        <row r="72">
          <cell r="F72">
            <v>45514923</v>
          </cell>
          <cell r="AG72">
            <v>80</v>
          </cell>
          <cell r="AK72">
            <v>63</v>
          </cell>
        </row>
        <row r="73">
          <cell r="F73">
            <v>52975562</v>
          </cell>
          <cell r="AG73">
            <v>75</v>
          </cell>
          <cell r="AK73">
            <v>64</v>
          </cell>
        </row>
        <row r="74">
          <cell r="F74">
            <v>80851935</v>
          </cell>
          <cell r="AG74">
            <v>75</v>
          </cell>
          <cell r="AK74">
            <v>65</v>
          </cell>
        </row>
        <row r="75">
          <cell r="F75">
            <v>80212786</v>
          </cell>
          <cell r="AG75">
            <v>65</v>
          </cell>
          <cell r="AK75">
            <v>66</v>
          </cell>
        </row>
        <row r="76">
          <cell r="F76">
            <v>1023889829</v>
          </cell>
          <cell r="AG76">
            <v>65</v>
          </cell>
          <cell r="AK76">
            <v>67</v>
          </cell>
        </row>
        <row r="77">
          <cell r="F77">
            <v>1013588674</v>
          </cell>
          <cell r="AG77">
            <v>60</v>
          </cell>
          <cell r="AK77">
            <v>68</v>
          </cell>
        </row>
        <row r="78">
          <cell r="F78">
            <v>1095801455</v>
          </cell>
          <cell r="AG78">
            <v>60</v>
          </cell>
          <cell r="AK78">
            <v>69</v>
          </cell>
        </row>
        <row r="79">
          <cell r="F79">
            <v>35488897</v>
          </cell>
          <cell r="AG79">
            <v>50</v>
          </cell>
          <cell r="AK79">
            <v>70</v>
          </cell>
        </row>
        <row r="80">
          <cell r="F80">
            <v>80231292</v>
          </cell>
          <cell r="AG80">
            <v>35</v>
          </cell>
          <cell r="AK80">
            <v>71</v>
          </cell>
        </row>
        <row r="81">
          <cell r="F81">
            <v>51819145</v>
          </cell>
          <cell r="AG81">
            <v>50</v>
          </cell>
          <cell r="AK81">
            <v>72</v>
          </cell>
        </row>
        <row r="82">
          <cell r="F82">
            <v>52525635</v>
          </cell>
          <cell r="AG82">
            <v>40</v>
          </cell>
          <cell r="AK82">
            <v>73</v>
          </cell>
        </row>
        <row r="83">
          <cell r="F83">
            <v>79547631</v>
          </cell>
          <cell r="AG83">
            <v>0</v>
          </cell>
          <cell r="AK83">
            <v>74</v>
          </cell>
        </row>
        <row r="84">
          <cell r="F84">
            <v>11315868</v>
          </cell>
          <cell r="AG84">
            <v>60</v>
          </cell>
          <cell r="AK84">
            <v>75</v>
          </cell>
        </row>
        <row r="85">
          <cell r="F85">
            <v>52107435</v>
          </cell>
          <cell r="AG85">
            <v>25</v>
          </cell>
          <cell r="AK85">
            <v>76</v>
          </cell>
        </row>
        <row r="86">
          <cell r="F86">
            <v>51976668</v>
          </cell>
          <cell r="AG86">
            <v>60</v>
          </cell>
          <cell r="AK86">
            <v>77</v>
          </cell>
        </row>
        <row r="87">
          <cell r="F87">
            <v>40334286</v>
          </cell>
          <cell r="AG87">
            <v>70</v>
          </cell>
          <cell r="AK87">
            <v>78</v>
          </cell>
        </row>
        <row r="88">
          <cell r="F88">
            <v>79509629</v>
          </cell>
          <cell r="AG88">
            <v>65</v>
          </cell>
          <cell r="AK88">
            <v>79</v>
          </cell>
        </row>
        <row r="89">
          <cell r="F89">
            <v>46380654</v>
          </cell>
          <cell r="AG89">
            <v>60</v>
          </cell>
          <cell r="AK89">
            <v>80</v>
          </cell>
        </row>
        <row r="90">
          <cell r="F90">
            <v>35262763</v>
          </cell>
          <cell r="AG90">
            <v>40</v>
          </cell>
          <cell r="AK90">
            <v>81</v>
          </cell>
        </row>
        <row r="91">
          <cell r="F91">
            <v>51599525</v>
          </cell>
          <cell r="AG91">
            <v>40</v>
          </cell>
          <cell r="AK91">
            <v>82</v>
          </cell>
        </row>
        <row r="92">
          <cell r="F92">
            <v>41658465</v>
          </cell>
          <cell r="AG92">
            <v>40</v>
          </cell>
          <cell r="AK92">
            <v>83</v>
          </cell>
        </row>
        <row r="93">
          <cell r="F93">
            <v>40030195</v>
          </cell>
          <cell r="AG93">
            <v>40</v>
          </cell>
          <cell r="AK93">
            <v>84</v>
          </cell>
        </row>
        <row r="94">
          <cell r="F94">
            <v>1019029360</v>
          </cell>
          <cell r="AG94">
            <v>20</v>
          </cell>
          <cell r="AK94">
            <v>85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Hoja1"/>
      <sheetName val="Retiros"/>
      <sheetName val="CyG (Fusión)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>
            <v>52125259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53028293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286068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/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  <cell r="K68"/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  <cell r="K71"/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/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  <cell r="K87"/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  <cell r="K89"/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  <cell r="K92"/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/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/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  <cell r="K119"/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  <cell r="K132"/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/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/>
        </row>
        <row r="148">
          <cell r="D148" t="str">
            <v>222</v>
          </cell>
          <cell r="E148" t="str">
            <v>24</v>
          </cell>
          <cell r="K148"/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/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  <cell r="K157"/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  <cell r="K165"/>
        </row>
        <row r="166">
          <cell r="D166" t="str">
            <v>222</v>
          </cell>
          <cell r="E166" t="str">
            <v>21</v>
          </cell>
          <cell r="K166"/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  <cell r="K173"/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/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  <cell r="K201"/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  <cell r="K203"/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  <cell r="K212"/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  <cell r="K226"/>
        </row>
        <row r="227">
          <cell r="D227" t="str">
            <v>219</v>
          </cell>
          <cell r="E227" t="str">
            <v>18</v>
          </cell>
          <cell r="K227"/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/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  <cell r="K232">
            <v>79207102</v>
          </cell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  <cell r="K237"/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  <cell r="K249">
            <v>79383225</v>
          </cell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/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/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/>
        </row>
        <row r="275">
          <cell r="D275" t="str">
            <v>219</v>
          </cell>
          <cell r="E275" t="str">
            <v>18</v>
          </cell>
          <cell r="K275">
            <v>52846026</v>
          </cell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  <cell r="K287"/>
        </row>
        <row r="288">
          <cell r="D288" t="str">
            <v>219</v>
          </cell>
          <cell r="E288" t="str">
            <v>18</v>
          </cell>
          <cell r="K288"/>
        </row>
        <row r="289">
          <cell r="D289" t="str">
            <v>219</v>
          </cell>
          <cell r="E289" t="str">
            <v>18</v>
          </cell>
          <cell r="K289"/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  <cell r="K301"/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/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  <cell r="K327"/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/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  <cell r="K358"/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/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  <cell r="K376"/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/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  <cell r="K384"/>
        </row>
        <row r="385">
          <cell r="D385" t="str">
            <v>219</v>
          </cell>
          <cell r="E385" t="str">
            <v>12</v>
          </cell>
          <cell r="K385"/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/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  <cell r="K410"/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/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/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/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  <cell r="K422"/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  <cell r="K428"/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/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  <cell r="K432"/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  <cell r="K443"/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  <cell r="K446"/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  <cell r="K449"/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  <cell r="K455"/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  <cell r="K462"/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  <cell r="K467"/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  <cell r="K482"/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  <cell r="K484"/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  <cell r="K489"/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  <cell r="K501"/>
        </row>
        <row r="502">
          <cell r="D502" t="str">
            <v>219</v>
          </cell>
          <cell r="E502" t="str">
            <v>07</v>
          </cell>
          <cell r="K502"/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  <cell r="K512"/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  <cell r="K514"/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  <cell r="K518"/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/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/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  <cell r="K545"/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  <cell r="K548"/>
        </row>
        <row r="549">
          <cell r="D549" t="str">
            <v>314</v>
          </cell>
          <cell r="E549" t="str">
            <v>17</v>
          </cell>
          <cell r="K549"/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  <cell r="K551"/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  <cell r="K579"/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  <cell r="K581"/>
        </row>
        <row r="582">
          <cell r="D582" t="str">
            <v>314</v>
          </cell>
          <cell r="E582" t="str">
            <v>04</v>
          </cell>
          <cell r="K582"/>
        </row>
        <row r="583">
          <cell r="D583" t="str">
            <v>314</v>
          </cell>
          <cell r="E583" t="str">
            <v>04</v>
          </cell>
          <cell r="K583"/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  <cell r="K589"/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  <cell r="K594"/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/>
        </row>
        <row r="599">
          <cell r="D599" t="str">
            <v>407</v>
          </cell>
          <cell r="E599" t="str">
            <v>27</v>
          </cell>
          <cell r="K599"/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  <cell r="K602"/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  <cell r="K607"/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  <cell r="K610"/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  <cell r="K619"/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  <cell r="K629"/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  <cell r="K634"/>
        </row>
        <row r="635">
          <cell r="D635" t="str">
            <v>407</v>
          </cell>
          <cell r="E635" t="str">
            <v>27</v>
          </cell>
          <cell r="K635"/>
        </row>
        <row r="636">
          <cell r="D636" t="str">
            <v>407</v>
          </cell>
          <cell r="E636" t="str">
            <v>27</v>
          </cell>
          <cell r="K636"/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  <cell r="K643"/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  <cell r="K645"/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  <cell r="K649"/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  <cell r="K653"/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  <cell r="K655"/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  <cell r="K658"/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/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  <cell r="K670"/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  <cell r="K676"/>
        </row>
        <row r="677">
          <cell r="D677" t="str">
            <v>407</v>
          </cell>
          <cell r="E677" t="str">
            <v>27</v>
          </cell>
          <cell r="K677"/>
        </row>
        <row r="678">
          <cell r="D678" t="str">
            <v>407</v>
          </cell>
          <cell r="E678" t="str">
            <v>27</v>
          </cell>
          <cell r="K678"/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  <cell r="K683"/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  <cell r="K686"/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  <cell r="K689"/>
        </row>
        <row r="690">
          <cell r="D690" t="str">
            <v>407</v>
          </cell>
          <cell r="E690" t="str">
            <v>27</v>
          </cell>
          <cell r="K690"/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  <cell r="K695"/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  <cell r="K704"/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  <cell r="K706"/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  <cell r="K709"/>
        </row>
        <row r="710">
          <cell r="D710" t="str">
            <v>407</v>
          </cell>
          <cell r="E710" t="str">
            <v>27</v>
          </cell>
          <cell r="K710"/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1032358781</v>
          </cell>
        </row>
        <row r="714">
          <cell r="D714" t="str">
            <v>407</v>
          </cell>
          <cell r="E714" t="str">
            <v>27</v>
          </cell>
          <cell r="K714"/>
        </row>
        <row r="715">
          <cell r="D715" t="str">
            <v>407</v>
          </cell>
          <cell r="E715" t="str">
            <v>27</v>
          </cell>
          <cell r="K715"/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  <cell r="K721"/>
        </row>
        <row r="722">
          <cell r="D722" t="str">
            <v>407</v>
          </cell>
          <cell r="E722" t="str">
            <v>27</v>
          </cell>
          <cell r="K722"/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  <cell r="K724"/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/>
        </row>
        <row r="729">
          <cell r="D729" t="str">
            <v>407</v>
          </cell>
          <cell r="E729" t="str">
            <v>27</v>
          </cell>
          <cell r="K729"/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  <cell r="K732"/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  <cell r="K738"/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  <cell r="K742"/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  <cell r="K746"/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  <cell r="K760"/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  <cell r="K763"/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  <cell r="K765"/>
        </row>
        <row r="766">
          <cell r="D766" t="str">
            <v>407</v>
          </cell>
          <cell r="E766" t="str">
            <v>27</v>
          </cell>
          <cell r="K766"/>
        </row>
        <row r="767">
          <cell r="D767" t="str">
            <v>407</v>
          </cell>
          <cell r="E767" t="str">
            <v>27</v>
          </cell>
          <cell r="K767"/>
        </row>
        <row r="768">
          <cell r="D768" t="str">
            <v>407</v>
          </cell>
          <cell r="E768" t="str">
            <v>27</v>
          </cell>
          <cell r="K768"/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  <cell r="K771"/>
        </row>
        <row r="772">
          <cell r="D772" t="str">
            <v>407</v>
          </cell>
          <cell r="E772" t="str">
            <v>27</v>
          </cell>
          <cell r="K772"/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  <cell r="K774"/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  <cell r="K776"/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  <cell r="K779"/>
        </row>
        <row r="780">
          <cell r="D780" t="str">
            <v>407</v>
          </cell>
          <cell r="E780" t="str">
            <v>27</v>
          </cell>
          <cell r="K780"/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/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/>
        </row>
        <row r="787">
          <cell r="D787" t="str">
            <v>407</v>
          </cell>
          <cell r="E787" t="str">
            <v>27</v>
          </cell>
          <cell r="K787"/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  <cell r="K789"/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  <cell r="K796"/>
        </row>
        <row r="797">
          <cell r="D797" t="str">
            <v>407</v>
          </cell>
          <cell r="E797" t="str">
            <v>27</v>
          </cell>
          <cell r="K797"/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/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  <cell r="K811"/>
        </row>
        <row r="812">
          <cell r="D812" t="str">
            <v>407</v>
          </cell>
          <cell r="E812" t="str">
            <v>27</v>
          </cell>
          <cell r="K812"/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  <cell r="K814"/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  <cell r="K816"/>
        </row>
        <row r="817">
          <cell r="D817" t="str">
            <v>407</v>
          </cell>
          <cell r="E817" t="str">
            <v>27</v>
          </cell>
          <cell r="K817"/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  <cell r="K822"/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  <cell r="K828"/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/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/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/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  <cell r="K874"/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  <cell r="K882"/>
        </row>
        <row r="883">
          <cell r="D883" t="str">
            <v>407</v>
          </cell>
          <cell r="E883" t="str">
            <v>27</v>
          </cell>
          <cell r="K883"/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  <cell r="K890"/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  <cell r="K893"/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/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/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  <cell r="K908"/>
        </row>
        <row r="909">
          <cell r="D909" t="str">
            <v>407</v>
          </cell>
          <cell r="E909" t="str">
            <v>27</v>
          </cell>
          <cell r="K909"/>
        </row>
        <row r="910">
          <cell r="D910" t="str">
            <v>407</v>
          </cell>
          <cell r="E910" t="str">
            <v>27</v>
          </cell>
          <cell r="K910"/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/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/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  <cell r="K918"/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  <cell r="K920"/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  <cell r="K923"/>
        </row>
        <row r="924">
          <cell r="D924" t="str">
            <v>407</v>
          </cell>
          <cell r="E924" t="str">
            <v>27</v>
          </cell>
          <cell r="K924"/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/>
        </row>
        <row r="928">
          <cell r="D928" t="str">
            <v>407</v>
          </cell>
          <cell r="E928" t="str">
            <v>27</v>
          </cell>
          <cell r="K928">
            <v>1019039535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  <cell r="K930"/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  <cell r="K940"/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  <cell r="K943"/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  <cell r="K945"/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  <cell r="K950"/>
        </row>
        <row r="951">
          <cell r="D951" t="str">
            <v>407</v>
          </cell>
          <cell r="E951" t="str">
            <v>27</v>
          </cell>
          <cell r="K951"/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  <cell r="K955"/>
        </row>
        <row r="956">
          <cell r="D956" t="str">
            <v>407</v>
          </cell>
          <cell r="E956" t="str">
            <v>27</v>
          </cell>
          <cell r="K956"/>
        </row>
        <row r="957">
          <cell r="D957" t="str">
            <v>407</v>
          </cell>
          <cell r="E957" t="str">
            <v>27</v>
          </cell>
          <cell r="K957"/>
        </row>
        <row r="958">
          <cell r="D958" t="str">
            <v>407</v>
          </cell>
          <cell r="E958" t="str">
            <v>27</v>
          </cell>
          <cell r="K958"/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/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  <cell r="K967"/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  <cell r="K969"/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  <cell r="K973"/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19258850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  <cell r="K994"/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  <cell r="K1006"/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  <cell r="K1009"/>
        </row>
        <row r="1010">
          <cell r="D1010" t="str">
            <v>407</v>
          </cell>
          <cell r="E1010" t="str">
            <v>27</v>
          </cell>
          <cell r="K1010"/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  <cell r="K1012"/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/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  <cell r="K1038"/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  <cell r="K1047"/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  <cell r="K1057"/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  <cell r="K1063"/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/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/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  <cell r="K1104"/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  <cell r="K1127"/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  <cell r="K1130"/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/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  <cell r="K1145"/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  <cell r="K1149"/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  <cell r="K1165"/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  <cell r="K1179"/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  <cell r="K1181"/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  <cell r="K1190"/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  <cell r="K1212"/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  <cell r="K1221"/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/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  <cell r="K1257"/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/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/>
        </row>
        <row r="1279">
          <cell r="D1279" t="str">
            <v>407</v>
          </cell>
          <cell r="E1279" t="str">
            <v>27</v>
          </cell>
          <cell r="K1279"/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  <cell r="K1282"/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  <cell r="K1285"/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  <cell r="K1290"/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  <cell r="K1293"/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/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  <cell r="K1316"/>
        </row>
        <row r="1317">
          <cell r="D1317" t="str">
            <v>407</v>
          </cell>
          <cell r="E1317" t="str">
            <v>27</v>
          </cell>
          <cell r="K1317"/>
        </row>
        <row r="1318">
          <cell r="D1318" t="str">
            <v>407</v>
          </cell>
          <cell r="E1318" t="str">
            <v>27</v>
          </cell>
          <cell r="K1318"/>
        </row>
        <row r="1319">
          <cell r="D1319" t="str">
            <v>407</v>
          </cell>
          <cell r="E1319" t="str">
            <v>27</v>
          </cell>
          <cell r="K1319"/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  <cell r="K1325"/>
        </row>
        <row r="1326">
          <cell r="D1326" t="str">
            <v>407</v>
          </cell>
          <cell r="E1326" t="str">
            <v>27</v>
          </cell>
          <cell r="K1326"/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  <cell r="K1333"/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  <cell r="K1335"/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  <cell r="K1341"/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  <cell r="K1347"/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  <cell r="K1356"/>
        </row>
        <row r="1357">
          <cell r="D1357" t="str">
            <v>407</v>
          </cell>
          <cell r="E1357" t="str">
            <v>27</v>
          </cell>
          <cell r="K1357"/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  <cell r="K1359"/>
        </row>
        <row r="1360">
          <cell r="D1360" t="str">
            <v>407</v>
          </cell>
          <cell r="E1360" t="str">
            <v>27</v>
          </cell>
          <cell r="K1360"/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  <cell r="K1383"/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/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  <cell r="K1402"/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  <cell r="K1417"/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/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/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/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  <cell r="K1482"/>
        </row>
        <row r="1483">
          <cell r="D1483" t="str">
            <v>407</v>
          </cell>
          <cell r="E1483" t="str">
            <v>27</v>
          </cell>
          <cell r="K1483"/>
        </row>
        <row r="1484">
          <cell r="D1484" t="str">
            <v>407</v>
          </cell>
          <cell r="E1484" t="str">
            <v>27</v>
          </cell>
          <cell r="K1484"/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/>
        </row>
        <row r="1489">
          <cell r="D1489" t="str">
            <v>407</v>
          </cell>
          <cell r="E1489" t="str">
            <v>27</v>
          </cell>
          <cell r="K1489"/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  <cell r="K1493"/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  <cell r="K1495"/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  <cell r="K1500"/>
        </row>
        <row r="1501">
          <cell r="D1501" t="str">
            <v>407</v>
          </cell>
          <cell r="E1501" t="str">
            <v>27</v>
          </cell>
          <cell r="K1501"/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  <cell r="K1506"/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/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  <cell r="K1525"/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  <cell r="K1533"/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/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  <cell r="K1538"/>
        </row>
        <row r="1539">
          <cell r="D1539" t="str">
            <v>407</v>
          </cell>
          <cell r="E1539" t="str">
            <v>27</v>
          </cell>
          <cell r="K1539"/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  <cell r="K1542"/>
        </row>
        <row r="1543">
          <cell r="D1543" t="str">
            <v>407</v>
          </cell>
          <cell r="E1543" t="str">
            <v>27</v>
          </cell>
          <cell r="K1543"/>
        </row>
        <row r="1544">
          <cell r="D1544" t="str">
            <v>407</v>
          </cell>
          <cell r="E1544" t="str">
            <v>27</v>
          </cell>
          <cell r="K1544"/>
        </row>
        <row r="1545">
          <cell r="D1545" t="str">
            <v>407</v>
          </cell>
          <cell r="E1545" t="str">
            <v>27</v>
          </cell>
          <cell r="K1545">
            <v>79413038</v>
          </cell>
        </row>
        <row r="1546">
          <cell r="D1546" t="str">
            <v>407</v>
          </cell>
          <cell r="E1546" t="str">
            <v>27</v>
          </cell>
          <cell r="K1546"/>
        </row>
        <row r="1547">
          <cell r="D1547" t="str">
            <v>407</v>
          </cell>
          <cell r="E1547" t="str">
            <v>27</v>
          </cell>
          <cell r="K1547"/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  <cell r="K1550"/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  <cell r="K1552"/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  <cell r="K1557"/>
        </row>
        <row r="1558">
          <cell r="D1558" t="str">
            <v>407</v>
          </cell>
          <cell r="E1558" t="str">
            <v>27</v>
          </cell>
          <cell r="K1558"/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  <cell r="K1565"/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  <cell r="K1572"/>
        </row>
        <row r="1573">
          <cell r="D1573" t="str">
            <v>407</v>
          </cell>
          <cell r="E1573" t="str">
            <v>27</v>
          </cell>
          <cell r="K1573"/>
        </row>
        <row r="1574">
          <cell r="D1574" t="str">
            <v>407</v>
          </cell>
          <cell r="E1574" t="str">
            <v>27</v>
          </cell>
          <cell r="K1574"/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  <cell r="K1576"/>
        </row>
        <row r="1577">
          <cell r="D1577" t="str">
            <v>407</v>
          </cell>
          <cell r="E1577" t="str">
            <v>27</v>
          </cell>
          <cell r="K1577"/>
        </row>
        <row r="1578">
          <cell r="D1578" t="str">
            <v>407</v>
          </cell>
          <cell r="E1578" t="str">
            <v>27</v>
          </cell>
          <cell r="K1578"/>
        </row>
        <row r="1579">
          <cell r="D1579" t="str">
            <v>407</v>
          </cell>
          <cell r="E1579" t="str">
            <v>27</v>
          </cell>
          <cell r="K1579"/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  <cell r="K1582"/>
        </row>
        <row r="1583">
          <cell r="D1583" t="str">
            <v>407</v>
          </cell>
          <cell r="E1583" t="str">
            <v>27</v>
          </cell>
          <cell r="K1583"/>
        </row>
        <row r="1584">
          <cell r="D1584" t="str">
            <v>407</v>
          </cell>
          <cell r="E1584" t="str">
            <v>27</v>
          </cell>
          <cell r="K1584"/>
        </row>
        <row r="1585">
          <cell r="D1585" t="str">
            <v>407</v>
          </cell>
          <cell r="E1585" t="str">
            <v>27</v>
          </cell>
          <cell r="K1585"/>
        </row>
        <row r="1586">
          <cell r="D1586" t="str">
            <v>407</v>
          </cell>
          <cell r="E1586" t="str">
            <v>27</v>
          </cell>
          <cell r="K1586"/>
        </row>
        <row r="1587">
          <cell r="D1587" t="str">
            <v>407</v>
          </cell>
          <cell r="E1587" t="str">
            <v>27</v>
          </cell>
          <cell r="K1587"/>
        </row>
        <row r="1588">
          <cell r="D1588" t="str">
            <v>407</v>
          </cell>
          <cell r="E1588" t="str">
            <v>27</v>
          </cell>
          <cell r="K1588"/>
        </row>
        <row r="1589">
          <cell r="D1589" t="str">
            <v>407</v>
          </cell>
          <cell r="E1589" t="str">
            <v>27</v>
          </cell>
          <cell r="K1589"/>
        </row>
        <row r="1590">
          <cell r="D1590" t="str">
            <v>407</v>
          </cell>
          <cell r="E1590" t="str">
            <v>27</v>
          </cell>
          <cell r="K1590"/>
        </row>
        <row r="1591">
          <cell r="D1591" t="str">
            <v>407</v>
          </cell>
          <cell r="E1591" t="str">
            <v>27</v>
          </cell>
          <cell r="K1591"/>
        </row>
        <row r="1592">
          <cell r="D1592" t="str">
            <v>407</v>
          </cell>
          <cell r="E1592" t="str">
            <v>27</v>
          </cell>
          <cell r="K1592"/>
        </row>
        <row r="1593">
          <cell r="D1593" t="str">
            <v>407</v>
          </cell>
          <cell r="E1593" t="str">
            <v>27</v>
          </cell>
          <cell r="K1593"/>
        </row>
        <row r="1594">
          <cell r="D1594" t="str">
            <v>407</v>
          </cell>
          <cell r="E1594" t="str">
            <v>27</v>
          </cell>
          <cell r="K1594"/>
        </row>
        <row r="1595">
          <cell r="D1595" t="str">
            <v>407</v>
          </cell>
          <cell r="E1595" t="str">
            <v>27</v>
          </cell>
          <cell r="K1595"/>
        </row>
        <row r="1596">
          <cell r="D1596" t="str">
            <v>407</v>
          </cell>
          <cell r="E1596" t="str">
            <v>27</v>
          </cell>
          <cell r="K1596"/>
        </row>
        <row r="1597">
          <cell r="D1597" t="str">
            <v>407</v>
          </cell>
          <cell r="E1597" t="str">
            <v>27</v>
          </cell>
          <cell r="K1597"/>
        </row>
        <row r="1598">
          <cell r="D1598" t="str">
            <v>407</v>
          </cell>
          <cell r="E1598" t="str">
            <v>27</v>
          </cell>
          <cell r="K1598"/>
        </row>
        <row r="1599">
          <cell r="D1599" t="str">
            <v>407</v>
          </cell>
          <cell r="E1599" t="str">
            <v>27</v>
          </cell>
          <cell r="K1599"/>
        </row>
        <row r="1600">
          <cell r="D1600" t="str">
            <v>407</v>
          </cell>
          <cell r="E1600" t="str">
            <v>27</v>
          </cell>
          <cell r="K1600"/>
        </row>
        <row r="1601">
          <cell r="D1601" t="str">
            <v>407</v>
          </cell>
          <cell r="E1601" t="str">
            <v>27</v>
          </cell>
          <cell r="K1601"/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  <cell r="K1603"/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  <cell r="K1605"/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  <cell r="K1607"/>
        </row>
        <row r="1608">
          <cell r="D1608" t="str">
            <v>407</v>
          </cell>
          <cell r="E1608" t="str">
            <v>27</v>
          </cell>
          <cell r="K1608"/>
        </row>
        <row r="1609">
          <cell r="D1609" t="str">
            <v>407</v>
          </cell>
          <cell r="E1609" t="str">
            <v>27</v>
          </cell>
          <cell r="K1609"/>
        </row>
        <row r="1610">
          <cell r="D1610" t="str">
            <v>407</v>
          </cell>
          <cell r="E1610" t="str">
            <v>27</v>
          </cell>
          <cell r="K1610"/>
        </row>
        <row r="1611">
          <cell r="D1611" t="str">
            <v>407</v>
          </cell>
          <cell r="E1611" t="str">
            <v>27</v>
          </cell>
          <cell r="K1611"/>
        </row>
        <row r="1612">
          <cell r="D1612" t="str">
            <v>407</v>
          </cell>
          <cell r="E1612" t="str">
            <v>27</v>
          </cell>
          <cell r="K1612"/>
        </row>
        <row r="1613">
          <cell r="D1613" t="str">
            <v>407</v>
          </cell>
          <cell r="E1613" t="str">
            <v>27</v>
          </cell>
          <cell r="K1613"/>
        </row>
        <row r="1614">
          <cell r="D1614" t="str">
            <v>407</v>
          </cell>
          <cell r="E1614" t="str">
            <v>27</v>
          </cell>
          <cell r="K1614"/>
        </row>
        <row r="1615">
          <cell r="D1615" t="str">
            <v>407</v>
          </cell>
          <cell r="E1615" t="str">
            <v>27</v>
          </cell>
          <cell r="K1615"/>
        </row>
        <row r="1616">
          <cell r="D1616" t="str">
            <v>407</v>
          </cell>
          <cell r="E1616" t="str">
            <v>27</v>
          </cell>
          <cell r="K1616"/>
        </row>
        <row r="1617">
          <cell r="D1617" t="str">
            <v>407</v>
          </cell>
          <cell r="E1617" t="str">
            <v>27</v>
          </cell>
          <cell r="K1617"/>
        </row>
        <row r="1618">
          <cell r="D1618" t="str">
            <v>407</v>
          </cell>
          <cell r="E1618" t="str">
            <v>27</v>
          </cell>
          <cell r="K1618"/>
        </row>
        <row r="1619">
          <cell r="D1619" t="str">
            <v>407</v>
          </cell>
          <cell r="E1619" t="str">
            <v>27</v>
          </cell>
          <cell r="K1619"/>
        </row>
        <row r="1620">
          <cell r="D1620" t="str">
            <v>407</v>
          </cell>
          <cell r="E1620" t="str">
            <v>27</v>
          </cell>
          <cell r="K1620"/>
        </row>
        <row r="1621">
          <cell r="D1621" t="str">
            <v>407</v>
          </cell>
          <cell r="E1621" t="str">
            <v>27</v>
          </cell>
          <cell r="K1621"/>
        </row>
        <row r="1622">
          <cell r="D1622" t="str">
            <v>407</v>
          </cell>
          <cell r="E1622" t="str">
            <v>27</v>
          </cell>
          <cell r="K1622"/>
        </row>
        <row r="1623">
          <cell r="D1623" t="str">
            <v>407</v>
          </cell>
          <cell r="E1623" t="str">
            <v>27</v>
          </cell>
          <cell r="K1623"/>
        </row>
        <row r="1624">
          <cell r="D1624" t="str">
            <v>407</v>
          </cell>
          <cell r="E1624" t="str">
            <v>27</v>
          </cell>
          <cell r="K1624"/>
        </row>
        <row r="1625">
          <cell r="D1625" t="str">
            <v>407</v>
          </cell>
          <cell r="E1625" t="str">
            <v>27</v>
          </cell>
          <cell r="K1625"/>
        </row>
        <row r="1626">
          <cell r="D1626" t="str">
            <v>407</v>
          </cell>
          <cell r="E1626" t="str">
            <v>27</v>
          </cell>
          <cell r="K1626"/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  <cell r="K1628"/>
        </row>
        <row r="1629">
          <cell r="D1629" t="str">
            <v>407</v>
          </cell>
          <cell r="E1629" t="str">
            <v>27</v>
          </cell>
          <cell r="K1629"/>
        </row>
        <row r="1630">
          <cell r="D1630" t="str">
            <v>407</v>
          </cell>
          <cell r="E1630" t="str">
            <v>27</v>
          </cell>
          <cell r="K1630"/>
        </row>
        <row r="1631">
          <cell r="D1631" t="str">
            <v>407</v>
          </cell>
          <cell r="E1631" t="str">
            <v>27</v>
          </cell>
          <cell r="K1631"/>
        </row>
        <row r="1632">
          <cell r="D1632" t="str">
            <v>407</v>
          </cell>
          <cell r="E1632" t="str">
            <v>27</v>
          </cell>
          <cell r="K1632"/>
        </row>
        <row r="1633">
          <cell r="D1633" t="str">
            <v>407</v>
          </cell>
          <cell r="E1633" t="str">
            <v>27</v>
          </cell>
          <cell r="K1633"/>
        </row>
        <row r="1634">
          <cell r="D1634" t="str">
            <v>407</v>
          </cell>
          <cell r="E1634" t="str">
            <v>27</v>
          </cell>
          <cell r="K1634"/>
        </row>
        <row r="1635">
          <cell r="D1635" t="str">
            <v>407</v>
          </cell>
          <cell r="E1635" t="str">
            <v>27</v>
          </cell>
          <cell r="K1635"/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  <cell r="K1637"/>
        </row>
        <row r="1638">
          <cell r="D1638" t="str">
            <v>480</v>
          </cell>
          <cell r="E1638" t="str">
            <v>27</v>
          </cell>
          <cell r="K1638"/>
        </row>
        <row r="1639">
          <cell r="D1639" t="str">
            <v>480</v>
          </cell>
          <cell r="E1639" t="str">
            <v>27</v>
          </cell>
          <cell r="K1639"/>
        </row>
        <row r="1640">
          <cell r="D1640" t="str">
            <v>480</v>
          </cell>
          <cell r="E1640" t="str">
            <v>27</v>
          </cell>
          <cell r="K1640"/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/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  <cell r="K1654"/>
        </row>
        <row r="1655">
          <cell r="D1655" t="str">
            <v>440</v>
          </cell>
          <cell r="E1655" t="str">
            <v>27</v>
          </cell>
          <cell r="K1655"/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  <cell r="K1661"/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/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/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/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  <cell r="K1707"/>
        </row>
        <row r="1708">
          <cell r="D1708" t="str">
            <v>440</v>
          </cell>
          <cell r="E1708" t="str">
            <v>27</v>
          </cell>
          <cell r="K1708"/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  <cell r="K1711"/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/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  <cell r="K1728"/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  <cell r="K1744"/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/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/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  <cell r="K1810"/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  <cell r="K1816"/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/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  <cell r="K1834"/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/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  <cell r="K1844"/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/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  <cell r="K1859"/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  <cell r="K1866"/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/>
        </row>
        <row r="1873">
          <cell r="D1873" t="str">
            <v>407</v>
          </cell>
          <cell r="E1873" t="str">
            <v>24</v>
          </cell>
          <cell r="K1873"/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  <cell r="K1881"/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  <cell r="K1883"/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/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  <cell r="K1889"/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  <cell r="K1902"/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  <cell r="K1909"/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  <cell r="K1921"/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  <cell r="K1926"/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  <cell r="K1930"/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  <cell r="K1932"/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/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  <cell r="K1953"/>
        </row>
        <row r="1954">
          <cell r="D1954" t="str">
            <v>407</v>
          </cell>
          <cell r="E1954" t="str">
            <v>24</v>
          </cell>
          <cell r="K1954"/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/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  <cell r="K1965"/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  <cell r="K1979"/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/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  <cell r="K1995"/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  <cell r="K1999"/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  <cell r="K2005"/>
        </row>
        <row r="2006">
          <cell r="D2006" t="str">
            <v>440</v>
          </cell>
          <cell r="E2006" t="str">
            <v>24</v>
          </cell>
          <cell r="K2006"/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  <cell r="K2009"/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  <cell r="K2017"/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  <cell r="K2019"/>
        </row>
        <row r="2020">
          <cell r="D2020" t="str">
            <v>440</v>
          </cell>
          <cell r="E2020" t="str">
            <v>24</v>
          </cell>
          <cell r="K2020"/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  <cell r="K2022"/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  <cell r="K2032"/>
        </row>
        <row r="2033">
          <cell r="D2033" t="str">
            <v>440</v>
          </cell>
          <cell r="E2033" t="str">
            <v>24</v>
          </cell>
          <cell r="K2033"/>
        </row>
        <row r="2034">
          <cell r="D2034" t="str">
            <v>440</v>
          </cell>
          <cell r="E2034" t="str">
            <v>24</v>
          </cell>
          <cell r="K2034"/>
        </row>
        <row r="2035">
          <cell r="D2035" t="str">
            <v>440</v>
          </cell>
          <cell r="E2035" t="str">
            <v>24</v>
          </cell>
          <cell r="K2035"/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  <cell r="K2040"/>
        </row>
        <row r="2041">
          <cell r="D2041" t="str">
            <v>440</v>
          </cell>
          <cell r="E2041" t="str">
            <v>24</v>
          </cell>
          <cell r="K2041"/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  <cell r="K2043"/>
        </row>
        <row r="2044">
          <cell r="D2044" t="str">
            <v>440</v>
          </cell>
          <cell r="E2044" t="str">
            <v>24</v>
          </cell>
          <cell r="K2044"/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  <cell r="K2046"/>
        </row>
        <row r="2047">
          <cell r="D2047" t="str">
            <v>440</v>
          </cell>
          <cell r="E2047" t="str">
            <v>24</v>
          </cell>
          <cell r="K2047"/>
        </row>
        <row r="2048">
          <cell r="D2048" t="str">
            <v>440</v>
          </cell>
          <cell r="E2048" t="str">
            <v>24</v>
          </cell>
          <cell r="K2048"/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  <cell r="K2051"/>
        </row>
        <row r="2052">
          <cell r="D2052" t="str">
            <v>440</v>
          </cell>
          <cell r="E2052" t="str">
            <v>24</v>
          </cell>
          <cell r="K2052"/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  <cell r="K2056"/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  <cell r="K2060"/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  <cell r="K2064"/>
        </row>
        <row r="2065">
          <cell r="D2065" t="str">
            <v>440</v>
          </cell>
          <cell r="E2065" t="str">
            <v>24</v>
          </cell>
          <cell r="K2065"/>
        </row>
        <row r="2066">
          <cell r="D2066" t="str">
            <v>440</v>
          </cell>
          <cell r="E2066" t="str">
            <v>24</v>
          </cell>
          <cell r="K2066"/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  <cell r="K2073"/>
        </row>
        <row r="2074">
          <cell r="D2074" t="str">
            <v>440</v>
          </cell>
          <cell r="E2074" t="str">
            <v>24</v>
          </cell>
          <cell r="K2074"/>
        </row>
        <row r="2075">
          <cell r="D2075" t="str">
            <v>440</v>
          </cell>
          <cell r="E2075" t="str">
            <v>24</v>
          </cell>
          <cell r="K2075"/>
        </row>
        <row r="2076">
          <cell r="D2076" t="str">
            <v>440</v>
          </cell>
          <cell r="E2076" t="str">
            <v>24</v>
          </cell>
          <cell r="K2076"/>
        </row>
        <row r="2077">
          <cell r="D2077" t="str">
            <v>440</v>
          </cell>
          <cell r="E2077" t="str">
            <v>24</v>
          </cell>
          <cell r="K2077"/>
        </row>
        <row r="2078">
          <cell r="D2078" t="str">
            <v>440</v>
          </cell>
          <cell r="E2078" t="str">
            <v>24</v>
          </cell>
          <cell r="K2078"/>
        </row>
        <row r="2079">
          <cell r="D2079" t="str">
            <v>440</v>
          </cell>
          <cell r="E2079" t="str">
            <v>24</v>
          </cell>
          <cell r="K2079"/>
        </row>
        <row r="2080">
          <cell r="D2080" t="str">
            <v>440</v>
          </cell>
          <cell r="E2080" t="str">
            <v>24</v>
          </cell>
          <cell r="K2080"/>
        </row>
        <row r="2081">
          <cell r="D2081" t="str">
            <v>440</v>
          </cell>
          <cell r="E2081" t="str">
            <v>24</v>
          </cell>
          <cell r="K2081"/>
        </row>
        <row r="2082">
          <cell r="D2082" t="str">
            <v>425</v>
          </cell>
          <cell r="E2082" t="str">
            <v>24</v>
          </cell>
          <cell r="K2082"/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  <cell r="K2095"/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  <cell r="K2105"/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  <cell r="K2121"/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  <cell r="K2124"/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/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  <cell r="K2134"/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 t="str">
            <v>09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  <cell r="K2142"/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  <cell r="K2162"/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  <cell r="K2165"/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  <cell r="K2167"/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  <cell r="K2171"/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  <cell r="K2178"/>
        </row>
        <row r="2179">
          <cell r="D2179" t="str">
            <v>407</v>
          </cell>
          <cell r="E2179" t="str">
            <v>20</v>
          </cell>
          <cell r="K2179"/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  <cell r="K2182"/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  <cell r="K2188"/>
        </row>
        <row r="2189">
          <cell r="D2189" t="str">
            <v>440</v>
          </cell>
          <cell r="E2189" t="str">
            <v>19</v>
          </cell>
          <cell r="K2189"/>
        </row>
        <row r="2190">
          <cell r="D2190" t="str">
            <v>440</v>
          </cell>
          <cell r="E2190" t="str">
            <v>19</v>
          </cell>
          <cell r="K2190"/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/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  <cell r="K2208"/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/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  <cell r="K2220"/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  <cell r="K2223"/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  <cell r="K2240"/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  <cell r="K2243"/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  <cell r="K2248"/>
        </row>
        <row r="2249">
          <cell r="D2249" t="str">
            <v>407</v>
          </cell>
          <cell r="E2249" t="str">
            <v>14</v>
          </cell>
          <cell r="K2249"/>
        </row>
        <row r="2250">
          <cell r="D2250" t="str">
            <v>407</v>
          </cell>
          <cell r="E2250" t="str">
            <v>14</v>
          </cell>
          <cell r="K2250"/>
        </row>
        <row r="2251">
          <cell r="D2251" t="str">
            <v>407</v>
          </cell>
          <cell r="E2251" t="str">
            <v>14</v>
          </cell>
          <cell r="K2251"/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/>
        </row>
        <row r="2255">
          <cell r="D2255" t="str">
            <v>407</v>
          </cell>
          <cell r="E2255" t="str">
            <v>14</v>
          </cell>
          <cell r="K2255"/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  <cell r="K2257"/>
        </row>
        <row r="2258">
          <cell r="D2258" t="str">
            <v>407</v>
          </cell>
          <cell r="E2258" t="str">
            <v>14</v>
          </cell>
          <cell r="K2258"/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  <cell r="K2260"/>
        </row>
        <row r="2261">
          <cell r="D2261" t="str">
            <v>407</v>
          </cell>
          <cell r="E2261" t="str">
            <v>14</v>
          </cell>
          <cell r="K2261"/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  <cell r="K2263"/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  <cell r="K2265"/>
        </row>
        <row r="2266">
          <cell r="D2266" t="str">
            <v>407</v>
          </cell>
          <cell r="E2266" t="str">
            <v>14</v>
          </cell>
          <cell r="K2266"/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  <cell r="K2268"/>
        </row>
        <row r="2269">
          <cell r="D2269" t="str">
            <v>407</v>
          </cell>
          <cell r="E2269" t="str">
            <v>14</v>
          </cell>
          <cell r="K2269"/>
        </row>
        <row r="2270">
          <cell r="D2270" t="str">
            <v>407</v>
          </cell>
          <cell r="E2270" t="str">
            <v>14</v>
          </cell>
          <cell r="K2270"/>
        </row>
        <row r="2271">
          <cell r="D2271" t="str">
            <v>407</v>
          </cell>
          <cell r="E2271" t="str">
            <v>14</v>
          </cell>
          <cell r="K2271"/>
        </row>
        <row r="2272">
          <cell r="D2272" t="str">
            <v>407</v>
          </cell>
          <cell r="E2272" t="str">
            <v>14</v>
          </cell>
          <cell r="K2272"/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  <cell r="K2282"/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  <cell r="K2300"/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  <cell r="K2307"/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  <cell r="K2310"/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  <cell r="K2318"/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/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  <cell r="K2339"/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  <cell r="K2341"/>
        </row>
        <row r="2342">
          <cell r="D2342" t="str">
            <v>407</v>
          </cell>
          <cell r="E2342" t="str">
            <v>11</v>
          </cell>
          <cell r="K2342"/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  <cell r="K2347"/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/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  <cell r="K2354"/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  <cell r="K2356"/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  <cell r="K2359"/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  <cell r="K2362"/>
        </row>
        <row r="2363">
          <cell r="D2363" t="str">
            <v>407</v>
          </cell>
          <cell r="E2363">
            <v>20</v>
          </cell>
          <cell r="K2363"/>
        </row>
        <row r="2364">
          <cell r="D2364" t="str">
            <v>407</v>
          </cell>
          <cell r="E2364" t="str">
            <v>09</v>
          </cell>
          <cell r="K2364"/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  <cell r="K2366"/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/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  <cell r="K2378"/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  <cell r="K2380"/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  <cell r="K2387"/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  <cell r="K2392"/>
        </row>
        <row r="2393">
          <cell r="D2393" t="str">
            <v>480</v>
          </cell>
          <cell r="E2393" t="str">
            <v>07</v>
          </cell>
          <cell r="K2393"/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  <cell r="K2407"/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  <cell r="K2409"/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  <cell r="K2411"/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  <cell r="K2431"/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  <cell r="K2446"/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/>
        </row>
        <row r="2450">
          <cell r="D2450" t="str">
            <v>407</v>
          </cell>
          <cell r="E2450" t="str">
            <v>05</v>
          </cell>
          <cell r="K2450"/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  <cell r="K2466"/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  <cell r="K2472"/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  <cell r="K2482"/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  <cell r="K2484"/>
        </row>
        <row r="2485">
          <cell r="D2485" t="str">
            <v>407</v>
          </cell>
          <cell r="E2485" t="str">
            <v>05</v>
          </cell>
          <cell r="K2485"/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  <cell r="K2494"/>
        </row>
        <row r="2495">
          <cell r="D2495" t="str">
            <v>407</v>
          </cell>
          <cell r="E2495" t="str">
            <v>05</v>
          </cell>
          <cell r="K2495"/>
        </row>
        <row r="2496">
          <cell r="D2496" t="str">
            <v>407</v>
          </cell>
          <cell r="E2496" t="str">
            <v>05</v>
          </cell>
          <cell r="K2496"/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  <cell r="K2498"/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  <cell r="K2501"/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  <cell r="K2511"/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  <cell r="K2523"/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/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  <cell r="K2532"/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  <cell r="K2544"/>
        </row>
        <row r="2545">
          <cell r="D2545" t="str">
            <v>314</v>
          </cell>
          <cell r="E2545" t="str">
            <v>04</v>
          </cell>
          <cell r="K2545"/>
        </row>
        <row r="2546">
          <cell r="D2546" t="str">
            <v>314</v>
          </cell>
          <cell r="E2546" t="str">
            <v>04</v>
          </cell>
          <cell r="K2546"/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/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  <cell r="K2563"/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  <cell r="K2567"/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  <cell r="K2572"/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  <cell r="K2589"/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  <cell r="K2596"/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/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  <cell r="K2614"/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  <cell r="K2628"/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1014216066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  <cell r="K2649"/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  <cell r="K2656"/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  <cell r="K2658"/>
        </row>
        <row r="2659">
          <cell r="D2659" t="str">
            <v>407</v>
          </cell>
          <cell r="E2659" t="str">
            <v>05</v>
          </cell>
          <cell r="K2659"/>
        </row>
        <row r="2660">
          <cell r="D2660" t="str">
            <v>407</v>
          </cell>
          <cell r="E2660" t="str">
            <v>05</v>
          </cell>
          <cell r="K2660"/>
        </row>
        <row r="2661">
          <cell r="D2661" t="str">
            <v>407</v>
          </cell>
          <cell r="E2661" t="str">
            <v>05</v>
          </cell>
          <cell r="K2661"/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  <cell r="K2663"/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  <cell r="K2665"/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  <cell r="K2669"/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  <cell r="K2676"/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  <cell r="K2685"/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  <cell r="K2687"/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/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/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  <cell r="K2714"/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/>
        </row>
        <row r="2720">
          <cell r="D2720" t="str">
            <v>407</v>
          </cell>
          <cell r="E2720" t="str">
            <v>05</v>
          </cell>
          <cell r="K2720"/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  <cell r="K2734"/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/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  <cell r="K2759"/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  <cell r="K2768"/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  <cell r="K2770"/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  <cell r="K2777"/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  <cell r="K2784"/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  <cell r="K2791"/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  <cell r="K2804"/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  <cell r="K2811"/>
        </row>
        <row r="2812">
          <cell r="D2812" t="str">
            <v>407</v>
          </cell>
          <cell r="E2812" t="str">
            <v>05</v>
          </cell>
          <cell r="K2812"/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  <cell r="K2819"/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/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1016000413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/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  <cell r="K2845"/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  <cell r="K2847"/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  <cell r="K2849"/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  <cell r="K2867">
            <v>52792343</v>
          </cell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  <cell r="K2871"/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/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  <cell r="K2877"/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  <cell r="K2881"/>
        </row>
        <row r="2882">
          <cell r="D2882" t="str">
            <v>407</v>
          </cell>
          <cell r="E2882" t="str">
            <v>05</v>
          </cell>
          <cell r="K2882"/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  <cell r="K2885"/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/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/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  <cell r="K2919"/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  <cell r="K2932"/>
        </row>
        <row r="2933">
          <cell r="D2933" t="str">
            <v>407</v>
          </cell>
          <cell r="E2933" t="str">
            <v>05</v>
          </cell>
          <cell r="K2933"/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  <cell r="K2935"/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/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  <cell r="K2948"/>
        </row>
        <row r="2949">
          <cell r="D2949" t="str">
            <v>407</v>
          </cell>
          <cell r="E2949" t="str">
            <v>05</v>
          </cell>
          <cell r="K2949"/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  <cell r="K2955"/>
        </row>
        <row r="2956">
          <cell r="D2956" t="str">
            <v>407</v>
          </cell>
          <cell r="E2956" t="str">
            <v>05</v>
          </cell>
          <cell r="K2956"/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  <cell r="K2958"/>
        </row>
        <row r="2959">
          <cell r="D2959" t="str">
            <v>407</v>
          </cell>
          <cell r="E2959" t="str">
            <v>05</v>
          </cell>
          <cell r="K2959"/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  <cell r="K2966"/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/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  <cell r="K2996"/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/>
        </row>
        <row r="2999">
          <cell r="D2999" t="str">
            <v>407</v>
          </cell>
          <cell r="E2999" t="str">
            <v>27</v>
          </cell>
          <cell r="K2999"/>
        </row>
        <row r="3000">
          <cell r="D3000" t="str">
            <v>407</v>
          </cell>
          <cell r="E3000" t="str">
            <v>27</v>
          </cell>
          <cell r="K3000"/>
        </row>
        <row r="3001">
          <cell r="D3001" t="str">
            <v>407</v>
          </cell>
          <cell r="E3001" t="str">
            <v>27</v>
          </cell>
          <cell r="K3001"/>
        </row>
        <row r="3002">
          <cell r="D3002" t="str">
            <v>407</v>
          </cell>
          <cell r="E3002" t="str">
            <v>27</v>
          </cell>
          <cell r="K3002"/>
        </row>
        <row r="3003">
          <cell r="D3003" t="str">
            <v>407</v>
          </cell>
          <cell r="E3003" t="str">
            <v>27</v>
          </cell>
          <cell r="K3003"/>
        </row>
        <row r="3004">
          <cell r="D3004" t="str">
            <v>407</v>
          </cell>
          <cell r="E3004" t="str">
            <v>27</v>
          </cell>
          <cell r="K3004"/>
        </row>
        <row r="3005">
          <cell r="D3005" t="str">
            <v>407</v>
          </cell>
          <cell r="E3005" t="str">
            <v>27</v>
          </cell>
          <cell r="K3005"/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  <cell r="K3007"/>
        </row>
        <row r="3008">
          <cell r="D3008" t="str">
            <v>407</v>
          </cell>
          <cell r="E3008" t="str">
            <v>27</v>
          </cell>
          <cell r="K3008"/>
        </row>
        <row r="3009">
          <cell r="D3009" t="str">
            <v>407</v>
          </cell>
          <cell r="E3009" t="str">
            <v>27</v>
          </cell>
          <cell r="K3009"/>
        </row>
        <row r="3010">
          <cell r="D3010" t="str">
            <v>407</v>
          </cell>
          <cell r="E3010" t="str">
            <v>27</v>
          </cell>
          <cell r="K3010"/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  <cell r="K3012"/>
        </row>
        <row r="3013">
          <cell r="D3013" t="str">
            <v>407</v>
          </cell>
          <cell r="E3013" t="str">
            <v>27</v>
          </cell>
          <cell r="K3013"/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  <cell r="K3015"/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  <cell r="K3017"/>
        </row>
        <row r="3018">
          <cell r="D3018" t="str">
            <v>407</v>
          </cell>
          <cell r="E3018" t="str">
            <v>27</v>
          </cell>
          <cell r="K3018"/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  <cell r="K3020"/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  <cell r="K3022"/>
        </row>
        <row r="3023">
          <cell r="D3023" t="str">
            <v>407</v>
          </cell>
          <cell r="E3023" t="str">
            <v>27</v>
          </cell>
          <cell r="K3023"/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  <cell r="K3026"/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  <cell r="K3029"/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  <cell r="K3033"/>
        </row>
        <row r="3034">
          <cell r="D3034" t="str">
            <v>407</v>
          </cell>
          <cell r="E3034" t="str">
            <v>27</v>
          </cell>
          <cell r="K3034"/>
        </row>
        <row r="3035">
          <cell r="D3035" t="str">
            <v>407</v>
          </cell>
          <cell r="E3035" t="str">
            <v>27</v>
          </cell>
          <cell r="K3035"/>
        </row>
        <row r="3036">
          <cell r="D3036" t="str">
            <v>407</v>
          </cell>
          <cell r="E3036" t="str">
            <v>27</v>
          </cell>
          <cell r="K3036"/>
        </row>
        <row r="3037">
          <cell r="D3037" t="str">
            <v>407</v>
          </cell>
          <cell r="E3037" t="str">
            <v>27</v>
          </cell>
          <cell r="K3037"/>
        </row>
        <row r="3038">
          <cell r="D3038" t="str">
            <v>407</v>
          </cell>
          <cell r="E3038" t="str">
            <v>27</v>
          </cell>
          <cell r="K3038"/>
        </row>
        <row r="3039">
          <cell r="D3039" t="str">
            <v>407</v>
          </cell>
          <cell r="E3039" t="str">
            <v>27</v>
          </cell>
          <cell r="K3039"/>
        </row>
        <row r="3040">
          <cell r="D3040" t="str">
            <v>407</v>
          </cell>
          <cell r="E3040" t="str">
            <v>27</v>
          </cell>
          <cell r="K3040"/>
        </row>
        <row r="3041">
          <cell r="D3041" t="str">
            <v>407</v>
          </cell>
          <cell r="E3041" t="str">
            <v>27</v>
          </cell>
          <cell r="K3041"/>
        </row>
        <row r="3042">
          <cell r="D3042" t="str">
            <v>407</v>
          </cell>
          <cell r="E3042" t="str">
            <v>27</v>
          </cell>
          <cell r="K3042"/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  <cell r="K3044"/>
        </row>
        <row r="3045">
          <cell r="D3045" t="str">
            <v>407</v>
          </cell>
          <cell r="E3045" t="str">
            <v>27</v>
          </cell>
          <cell r="K3045"/>
        </row>
        <row r="3046">
          <cell r="D3046" t="str">
            <v>407</v>
          </cell>
          <cell r="E3046" t="str">
            <v>27</v>
          </cell>
          <cell r="K3046"/>
        </row>
        <row r="3047">
          <cell r="D3047" t="str">
            <v>407</v>
          </cell>
          <cell r="E3047" t="str">
            <v>27</v>
          </cell>
          <cell r="K3047"/>
        </row>
        <row r="3048">
          <cell r="D3048" t="str">
            <v>407</v>
          </cell>
          <cell r="E3048" t="str">
            <v>27</v>
          </cell>
          <cell r="K3048"/>
        </row>
        <row r="3049">
          <cell r="D3049" t="str">
            <v>407</v>
          </cell>
          <cell r="E3049" t="str">
            <v>27</v>
          </cell>
          <cell r="K3049"/>
        </row>
        <row r="3050">
          <cell r="D3050" t="str">
            <v>222</v>
          </cell>
          <cell r="E3050" t="str">
            <v>24</v>
          </cell>
          <cell r="K3050"/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283"/>
  <sheetViews>
    <sheetView showGridLines="0" tabSelected="1" topLeftCell="A73" zoomScaleNormal="100" workbookViewId="0">
      <selection activeCell="J11" sqref="J11"/>
    </sheetView>
  </sheetViews>
  <sheetFormatPr baseColWidth="10" defaultRowHeight="12.75" x14ac:dyDescent="0.2"/>
  <cols>
    <col min="1" max="1" width="15.28515625" style="3" customWidth="1"/>
    <col min="2" max="2" width="20.42578125" style="3" bestFit="1" customWidth="1"/>
    <col min="3" max="3" width="13" style="3" customWidth="1"/>
    <col min="4" max="4" width="11.7109375" style="3" customWidth="1"/>
    <col min="5" max="5" width="40.5703125" style="3" customWidth="1"/>
    <col min="6" max="6" width="5" style="3" customWidth="1"/>
    <col min="7" max="7" width="10.140625" style="4" customWidth="1"/>
    <col min="8" max="8" width="9.42578125" style="4" customWidth="1"/>
    <col min="9" max="9" width="13" style="4" bestFit="1" customWidth="1"/>
    <col min="10" max="10" width="12" style="4" customWidth="1"/>
    <col min="11" max="11" width="11.42578125" style="4" customWidth="1"/>
    <col min="12" max="16384" width="11.42578125" style="3"/>
  </cols>
  <sheetData>
    <row r="2" spans="1:11" x14ac:dyDescent="0.2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2"/>
    </row>
    <row r="3" spans="1:11" x14ac:dyDescent="0.2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2"/>
    </row>
    <row r="4" spans="1:11" x14ac:dyDescent="0.2">
      <c r="A4" s="31" t="s">
        <v>16</v>
      </c>
      <c r="B4" s="31"/>
      <c r="C4" s="31"/>
      <c r="D4" s="31"/>
      <c r="E4" s="31"/>
      <c r="F4" s="31"/>
      <c r="G4" s="31"/>
      <c r="H4" s="31"/>
      <c r="I4" s="31"/>
      <c r="J4" s="31"/>
    </row>
    <row r="6" spans="1:11" ht="57" customHeight="1" x14ac:dyDescent="0.2">
      <c r="B6" s="32" t="s">
        <v>19</v>
      </c>
      <c r="C6" s="32"/>
      <c r="D6" s="32"/>
      <c r="E6" s="32"/>
      <c r="F6" s="32"/>
      <c r="G6" s="32"/>
      <c r="H6" s="32"/>
      <c r="I6" s="32"/>
      <c r="J6" s="32"/>
      <c r="K6" s="5"/>
    </row>
    <row r="7" spans="1:11" x14ac:dyDescent="0.2">
      <c r="K7" s="24">
        <v>44796</v>
      </c>
    </row>
    <row r="8" spans="1:11" ht="25.5" customHeight="1" x14ac:dyDescent="0.2">
      <c r="A8" s="27" t="s">
        <v>14</v>
      </c>
      <c r="B8" s="27"/>
      <c r="C8" s="27"/>
      <c r="D8" s="27"/>
      <c r="E8" s="27"/>
      <c r="F8" s="7"/>
      <c r="G8" s="28" t="s">
        <v>13</v>
      </c>
      <c r="H8" s="29"/>
      <c r="I8" s="29"/>
      <c r="J8" s="29"/>
      <c r="K8" s="30"/>
    </row>
    <row r="9" spans="1:11" ht="30.75" customHeight="1" x14ac:dyDescent="0.2">
      <c r="A9" s="9" t="s">
        <v>0</v>
      </c>
      <c r="B9" s="9" t="s">
        <v>1</v>
      </c>
      <c r="C9" s="9" t="s">
        <v>12</v>
      </c>
      <c r="D9" s="9" t="s">
        <v>20</v>
      </c>
      <c r="E9" s="9" t="s">
        <v>2</v>
      </c>
      <c r="F9" s="15"/>
      <c r="G9" s="1" t="s">
        <v>11</v>
      </c>
      <c r="H9" s="1" t="s">
        <v>15</v>
      </c>
      <c r="I9" s="1" t="s">
        <v>10</v>
      </c>
      <c r="J9" s="27" t="s">
        <v>9</v>
      </c>
      <c r="K9" s="27"/>
    </row>
    <row r="10" spans="1:11" ht="21.75" customHeight="1" x14ac:dyDescent="0.2">
      <c r="A10" s="8">
        <v>958</v>
      </c>
      <c r="B10" s="23" t="str">
        <f>_xlfn.XLOOKUP(A10,'[1]ANEXO 1'!$B:$B,'[1]ANEXO 1'!$C:$C,0,0)</f>
        <v>Profesional</v>
      </c>
      <c r="C10" s="17" t="str">
        <f>_xlfn.XLOOKUP(A10,'[1]ANEXO 1'!$B:$B,'[1]ANEXO 1'!$E:$E,0,0)</f>
        <v>219</v>
      </c>
      <c r="D10" s="17" t="str">
        <f>_xlfn.XLOOKUP(A10,'[1]ANEXO 1'!$B:$B,'[1]ANEXO 1'!$F:$F,0,0)</f>
        <v>18</v>
      </c>
      <c r="E10" s="19" t="str">
        <f>_xlfn.XLOOKUP(A10,'[1]ANEXO 1'!$B:$B,'[1]ANEXO 1'!$G:$G,0,0)</f>
        <v>DIRECCIÓN LOCAL DE EDUCACIÓN 05 - USME</v>
      </c>
      <c r="F10" s="16"/>
    </row>
    <row r="11" spans="1:11" ht="15" customHeight="1" x14ac:dyDescent="0.25">
      <c r="A11" s="13"/>
      <c r="B11" s="14"/>
      <c r="C11" s="14"/>
      <c r="D11" s="12"/>
      <c r="E11" s="11"/>
      <c r="F11" s="11"/>
      <c r="G11" s="10">
        <f>_xlfn.XLOOKUP(I11,'[2]Grupo 55'!$F$10:$F$94,'[2]Grupo 55'!$AK$10:$AK$94,0,0)</f>
        <v>1</v>
      </c>
      <c r="H11" s="10">
        <f>_xlfn.XLOOKUP(I11,'[2]Grupo 55'!$F$10:$F$94,'[2]Grupo 55'!AG$10:AG$94)</f>
        <v>90</v>
      </c>
      <c r="I11" s="25">
        <v>52011812</v>
      </c>
      <c r="J11" s="6" t="str">
        <f>_xlfn.XLOOKUP(I11,[3]Adtivos!$K:$K,[3]Adtivos!$D:$D,0,0)</f>
        <v>219</v>
      </c>
      <c r="K11" s="6" t="str">
        <f>_xlfn.XLOOKUP(I11,[3]Adtivos!$K:$K,[3]Adtivos!$E:$E,0,0)</f>
        <v>12</v>
      </c>
    </row>
    <row r="12" spans="1:11" ht="15" customHeight="1" x14ac:dyDescent="0.25">
      <c r="A12" s="13"/>
      <c r="B12" s="14"/>
      <c r="C12" s="14"/>
      <c r="D12" s="12"/>
      <c r="E12" s="11"/>
      <c r="F12" s="11"/>
      <c r="G12" s="10">
        <f>_xlfn.XLOOKUP(I12,'[2]Grupo 55'!$F$10:$F$94,'[2]Grupo 55'!$AK$10:$AK$94,0,0)</f>
        <v>2</v>
      </c>
      <c r="H12" s="10">
        <f>_xlfn.XLOOKUP(I12,'[2]Grupo 55'!$F$10:$F$94,'[2]Grupo 55'!AG$10:AG$94)</f>
        <v>90</v>
      </c>
      <c r="I12" s="25">
        <v>80430970</v>
      </c>
      <c r="J12" s="6" t="str">
        <f>_xlfn.XLOOKUP(I12,[3]Adtivos!$K:$K,[3]Adtivos!$D:$D,0,0)</f>
        <v>219</v>
      </c>
      <c r="K12" s="6" t="str">
        <f>_xlfn.XLOOKUP(I12,[3]Adtivos!$K:$K,[3]Adtivos!$E:$E,0,0)</f>
        <v>12</v>
      </c>
    </row>
    <row r="13" spans="1:11" ht="15" customHeight="1" x14ac:dyDescent="0.25">
      <c r="A13" s="13"/>
      <c r="B13" s="14"/>
      <c r="C13" s="14"/>
      <c r="D13" s="12"/>
      <c r="E13" s="11"/>
      <c r="F13" s="11"/>
      <c r="G13" s="10">
        <f>_xlfn.XLOOKUP(I13,'[2]Grupo 55'!$F$10:$F$94,'[2]Grupo 55'!$AK$10:$AK$94,0,0)</f>
        <v>3</v>
      </c>
      <c r="H13" s="10">
        <f>_xlfn.XLOOKUP(I13,'[2]Grupo 55'!$F$10:$F$94,'[2]Grupo 55'!AG$10:AG$94)</f>
        <v>90</v>
      </c>
      <c r="I13" s="25">
        <v>10264973</v>
      </c>
      <c r="J13" s="6" t="str">
        <f>_xlfn.XLOOKUP(I13,[3]Adtivos!$K:$K,[3]Adtivos!$D:$D,0,0)</f>
        <v>219</v>
      </c>
      <c r="K13" s="6" t="str">
        <f>_xlfn.XLOOKUP(I13,[3]Adtivos!$K:$K,[3]Adtivos!$E:$E,0,0)</f>
        <v>12</v>
      </c>
    </row>
    <row r="14" spans="1:11" ht="15" x14ac:dyDescent="0.25">
      <c r="G14" s="10">
        <f>_xlfn.XLOOKUP(I14,'[2]Grupo 55'!$F$10:$F$94,'[2]Grupo 55'!$AK$10:$AK$94,0,0)</f>
        <v>4</v>
      </c>
      <c r="H14" s="10">
        <f>_xlfn.XLOOKUP(I14,'[2]Grupo 55'!$F$10:$F$94,'[2]Grupo 55'!AG$10:AG$94)</f>
        <v>90</v>
      </c>
      <c r="I14" s="25">
        <v>14880069</v>
      </c>
      <c r="J14" s="6" t="str">
        <f>_xlfn.XLOOKUP(I14,[3]Adtivos!$K:$K,[3]Adtivos!$D:$D,0,0)</f>
        <v>219</v>
      </c>
      <c r="K14" s="6" t="str">
        <f>_xlfn.XLOOKUP(I14,[3]Adtivos!$K:$K,[3]Adtivos!$E:$E,0,0)</f>
        <v>12</v>
      </c>
    </row>
    <row r="15" spans="1:11" ht="15" x14ac:dyDescent="0.25">
      <c r="G15" s="10">
        <f>_xlfn.XLOOKUP(I15,'[2]Grupo 55'!$F$10:$F$94,'[2]Grupo 55'!$AK$10:$AK$94,0,0)</f>
        <v>5</v>
      </c>
      <c r="H15" s="10">
        <f>_xlfn.XLOOKUP(I15,'[2]Grupo 55'!$F$10:$F$94,'[2]Grupo 55'!AG$10:AG$94)</f>
        <v>90</v>
      </c>
      <c r="I15" s="25">
        <v>79979294</v>
      </c>
      <c r="J15" s="6" t="str">
        <f>_xlfn.XLOOKUP(I15,[3]Adtivos!$K:$K,[3]Adtivos!$D:$D,0,0)</f>
        <v>219</v>
      </c>
      <c r="K15" s="6" t="str">
        <f>_xlfn.XLOOKUP(I15,[3]Adtivos!$K:$K,[3]Adtivos!$E:$E,0,0)</f>
        <v>12</v>
      </c>
    </row>
    <row r="16" spans="1:11" ht="15" x14ac:dyDescent="0.25">
      <c r="G16" s="10">
        <f>_xlfn.XLOOKUP(I16,'[2]Grupo 55'!$F$10:$F$94,'[2]Grupo 55'!$AK$10:$AK$94,0,0)</f>
        <v>6</v>
      </c>
      <c r="H16" s="10">
        <f>_xlfn.XLOOKUP(I16,'[2]Grupo 55'!$F$10:$F$94,'[2]Grupo 55'!AG$10:AG$94)</f>
        <v>90</v>
      </c>
      <c r="I16" s="25">
        <v>12553889</v>
      </c>
      <c r="J16" s="6" t="str">
        <f>_xlfn.XLOOKUP(I16,[3]Adtivos!$K:$K,[3]Adtivos!$D:$D,0,0)</f>
        <v>219</v>
      </c>
      <c r="K16" s="6" t="str">
        <f>_xlfn.XLOOKUP(I16,[3]Adtivos!$K:$K,[3]Adtivos!$E:$E,0,0)</f>
        <v>12</v>
      </c>
    </row>
    <row r="17" spans="1:11" ht="15" x14ac:dyDescent="0.25">
      <c r="G17" s="10">
        <f>_xlfn.XLOOKUP(I17,'[2]Grupo 55'!$F$10:$F$94,'[2]Grupo 55'!$AK$10:$AK$94,0,0)</f>
        <v>7</v>
      </c>
      <c r="H17" s="10">
        <f>_xlfn.XLOOKUP(I17,'[2]Grupo 55'!$F$10:$F$94,'[2]Grupo 55'!AG$10:AG$94)</f>
        <v>90</v>
      </c>
      <c r="I17" s="25">
        <v>51571716</v>
      </c>
      <c r="J17" s="6" t="str">
        <f>_xlfn.XLOOKUP(I17,[3]Adtivos!$K:$K,[3]Adtivos!$D:$D,0,0)</f>
        <v>219</v>
      </c>
      <c r="K17" s="6" t="str">
        <f>_xlfn.XLOOKUP(I17,[3]Adtivos!$K:$K,[3]Adtivos!$E:$E,0,0)</f>
        <v>12</v>
      </c>
    </row>
    <row r="18" spans="1:11" ht="15" x14ac:dyDescent="0.25">
      <c r="G18" s="10">
        <f>_xlfn.XLOOKUP(I18,'[2]Grupo 55'!$F$10:$F$94,'[2]Grupo 55'!$AK$10:$AK$94,0,0)</f>
        <v>8</v>
      </c>
      <c r="H18" s="10">
        <f>_xlfn.XLOOKUP(I18,'[2]Grupo 55'!$F$10:$F$94,'[2]Grupo 55'!AG$10:AG$94)</f>
        <v>90</v>
      </c>
      <c r="I18" s="25">
        <v>15353022</v>
      </c>
      <c r="J18" s="6" t="str">
        <f>_xlfn.XLOOKUP(I18,[3]Adtivos!$K:$K,[3]Adtivos!$D:$D,0,0)</f>
        <v>219</v>
      </c>
      <c r="K18" s="6" t="str">
        <f>_xlfn.XLOOKUP(I18,[3]Adtivos!$K:$K,[3]Adtivos!$E:$E,0,0)</f>
        <v>12</v>
      </c>
    </row>
    <row r="19" spans="1:11" ht="15" x14ac:dyDescent="0.25">
      <c r="G19" s="10">
        <f>_xlfn.XLOOKUP(I19,'[2]Grupo 55'!$F$10:$F$94,'[2]Grupo 55'!$AK$10:$AK$94,0,0)</f>
        <v>9</v>
      </c>
      <c r="H19" s="10">
        <f>_xlfn.XLOOKUP(I19,'[2]Grupo 55'!$F$10:$F$94,'[2]Grupo 55'!AG$10:AG$94)</f>
        <v>90</v>
      </c>
      <c r="I19" s="25">
        <v>92497777</v>
      </c>
      <c r="J19" s="6" t="str">
        <f>_xlfn.XLOOKUP(I19,[3]Adtivos!$K:$K,[3]Adtivos!$D:$D,0,0)</f>
        <v>219</v>
      </c>
      <c r="K19" s="6" t="str">
        <f>_xlfn.XLOOKUP(I19,[3]Adtivos!$K:$K,[3]Adtivos!$E:$E,0,0)</f>
        <v>12</v>
      </c>
    </row>
    <row r="20" spans="1:11" ht="15" x14ac:dyDescent="0.25">
      <c r="G20" s="10">
        <f>_xlfn.XLOOKUP(I20,'[2]Grupo 55'!$F$10:$F$94,'[2]Grupo 55'!$AK$10:$AK$94,0,0)</f>
        <v>10</v>
      </c>
      <c r="H20" s="10">
        <f>_xlfn.XLOOKUP(I20,'[2]Grupo 55'!$F$10:$F$94,'[2]Grupo 55'!AG$10:AG$94)</f>
        <v>85</v>
      </c>
      <c r="I20" s="25">
        <v>28951649</v>
      </c>
      <c r="J20" s="6" t="str">
        <f>_xlfn.XLOOKUP(I20,[3]Adtivos!$K:$K,[3]Adtivos!$D:$D,0,0)</f>
        <v>219</v>
      </c>
      <c r="K20" s="6" t="str">
        <f>_xlfn.XLOOKUP(I20,[3]Adtivos!$K:$K,[3]Adtivos!$E:$E,0,0)</f>
        <v>12</v>
      </c>
    </row>
    <row r="21" spans="1:11" ht="15" x14ac:dyDescent="0.25">
      <c r="G21" s="10">
        <f>_xlfn.XLOOKUP(I21,'[2]Grupo 55'!$F$10:$F$94,'[2]Grupo 55'!$AK$10:$AK$94,0,0)</f>
        <v>11</v>
      </c>
      <c r="H21" s="10">
        <f>_xlfn.XLOOKUP(I21,'[2]Grupo 55'!$F$10:$F$94,'[2]Grupo 55'!AG$10:AG$94)</f>
        <v>85</v>
      </c>
      <c r="I21" s="25">
        <v>52774236</v>
      </c>
      <c r="J21" s="6" t="str">
        <f>_xlfn.XLOOKUP(I21,[3]Adtivos!$K:$K,[3]Adtivos!$D:$D,0,0)</f>
        <v>219</v>
      </c>
      <c r="K21" s="6" t="str">
        <f>_xlfn.XLOOKUP(I21,[3]Adtivos!$K:$K,[3]Adtivos!$E:$E,0,0)</f>
        <v>12</v>
      </c>
    </row>
    <row r="22" spans="1:11" ht="15" x14ac:dyDescent="0.25">
      <c r="G22" s="10">
        <f>_xlfn.XLOOKUP(I22,'[2]Grupo 55'!$F$10:$F$94,'[2]Grupo 55'!$AK$10:$AK$94,0,0)</f>
        <v>12</v>
      </c>
      <c r="H22" s="10">
        <f>_xlfn.XLOOKUP(I22,'[2]Grupo 55'!$F$10:$F$94,'[2]Grupo 55'!AG$10:AG$94)</f>
        <v>85</v>
      </c>
      <c r="I22" s="25">
        <v>39794663</v>
      </c>
      <c r="J22" s="6" t="str">
        <f>_xlfn.XLOOKUP(I22,[3]Adtivos!$K:$K,[3]Adtivos!$D:$D,0,0)</f>
        <v>219</v>
      </c>
      <c r="K22" s="6" t="str">
        <f>_xlfn.XLOOKUP(I22,[3]Adtivos!$K:$K,[3]Adtivos!$E:$E,0,0)</f>
        <v>12</v>
      </c>
    </row>
    <row r="23" spans="1:11" ht="15" x14ac:dyDescent="0.25">
      <c r="G23" s="10">
        <f>_xlfn.XLOOKUP(I23,'[2]Grupo 55'!$F$10:$F$94,'[2]Grupo 55'!$AK$10:$AK$94,0,0)</f>
        <v>13</v>
      </c>
      <c r="H23" s="10">
        <f>_xlfn.XLOOKUP(I23,'[2]Grupo 55'!$F$10:$F$94,'[2]Grupo 55'!AG$10:AG$94)</f>
        <v>85</v>
      </c>
      <c r="I23" s="25">
        <v>91491538</v>
      </c>
      <c r="J23" s="6" t="str">
        <f>_xlfn.XLOOKUP(I23,[3]Adtivos!$K:$K,[3]Adtivos!$D:$D,0,0)</f>
        <v>219</v>
      </c>
      <c r="K23" s="6" t="str">
        <f>_xlfn.XLOOKUP(I23,[3]Adtivos!$K:$K,[3]Adtivos!$E:$E,0,0)</f>
        <v>12</v>
      </c>
    </row>
    <row r="24" spans="1:11" ht="15" x14ac:dyDescent="0.25">
      <c r="G24" s="10">
        <f>_xlfn.XLOOKUP(I24,'[2]Grupo 55'!$F$10:$F$94,'[2]Grupo 55'!$AK$10:$AK$94,0,0)</f>
        <v>14</v>
      </c>
      <c r="H24" s="10">
        <f>_xlfn.XLOOKUP(I24,'[2]Grupo 55'!$F$10:$F$94,'[2]Grupo 55'!AG$10:AG$94)</f>
        <v>85</v>
      </c>
      <c r="I24" s="25">
        <v>43220532</v>
      </c>
      <c r="J24" s="6" t="str">
        <f>_xlfn.XLOOKUP(I24,[3]Adtivos!$K:$K,[3]Adtivos!$D:$D,0,0)</f>
        <v>219</v>
      </c>
      <c r="K24" s="6" t="str">
        <f>_xlfn.XLOOKUP(I24,[3]Adtivos!$K:$K,[3]Adtivos!$E:$E,0,0)</f>
        <v>12</v>
      </c>
    </row>
    <row r="25" spans="1:11" ht="15" x14ac:dyDescent="0.25">
      <c r="G25" s="10">
        <f>_xlfn.XLOOKUP(I25,'[2]Grupo 55'!$F$10:$F$94,'[2]Grupo 55'!$AK$10:$AK$94,0,0)</f>
        <v>15</v>
      </c>
      <c r="H25" s="10">
        <f>_xlfn.XLOOKUP(I25,'[2]Grupo 55'!$F$10:$F$94,'[2]Grupo 55'!AG$10:AG$94)</f>
        <v>85</v>
      </c>
      <c r="I25" s="25">
        <v>52022359</v>
      </c>
      <c r="J25" s="6" t="str">
        <f>_xlfn.XLOOKUP(I25,[3]Adtivos!$K:$K,[3]Adtivos!$D:$D,0,0)</f>
        <v>219</v>
      </c>
      <c r="K25" s="6" t="str">
        <f>_xlfn.XLOOKUP(I25,[3]Adtivos!$K:$K,[3]Adtivos!$E:$E,0,0)</f>
        <v>12</v>
      </c>
    </row>
    <row r="26" spans="1:11" ht="15" x14ac:dyDescent="0.25">
      <c r="G26" s="10">
        <f>_xlfn.XLOOKUP(I26,'[2]Grupo 55'!$F$10:$F$94,'[2]Grupo 55'!$AK$10:$AK$94,0,0)</f>
        <v>16</v>
      </c>
      <c r="H26" s="10">
        <f>_xlfn.XLOOKUP(I26,'[2]Grupo 55'!$F$10:$F$94,'[2]Grupo 55'!AG$10:AG$94)</f>
        <v>85</v>
      </c>
      <c r="I26" s="25">
        <v>51873357</v>
      </c>
      <c r="J26" s="6" t="str">
        <f>_xlfn.XLOOKUP(I26,[3]Adtivos!$K:$K,[3]Adtivos!$D:$D,0,0)</f>
        <v>219</v>
      </c>
      <c r="K26" s="6" t="str">
        <f>_xlfn.XLOOKUP(I26,[3]Adtivos!$K:$K,[3]Adtivos!$E:$E,0,0)</f>
        <v>12</v>
      </c>
    </row>
    <row r="27" spans="1:11" ht="15" x14ac:dyDescent="0.25">
      <c r="G27" s="10">
        <f>_xlfn.XLOOKUP(I27,'[2]Grupo 55'!$F$10:$F$94,'[2]Grupo 55'!$AK$10:$AK$94,0,0)</f>
        <v>17</v>
      </c>
      <c r="H27" s="10">
        <f>_xlfn.XLOOKUP(I27,'[2]Grupo 55'!$F$10:$F$94,'[2]Grupo 55'!AG$10:AG$94)</f>
        <v>85</v>
      </c>
      <c r="I27" s="25">
        <v>79628698</v>
      </c>
      <c r="J27" s="6" t="str">
        <f>_xlfn.XLOOKUP(I27,[3]Adtivos!$K:$K,[3]Adtivos!$D:$D,0,0)</f>
        <v>219</v>
      </c>
      <c r="K27" s="6" t="str">
        <f>_xlfn.XLOOKUP(I27,[3]Adtivos!$K:$K,[3]Adtivos!$E:$E,0,0)</f>
        <v>12</v>
      </c>
    </row>
    <row r="28" spans="1:11" ht="15" x14ac:dyDescent="0.25">
      <c r="G28" s="10">
        <f>_xlfn.XLOOKUP(I28,'[2]Grupo 55'!$F$10:$F$94,'[2]Grupo 55'!$AK$10:$AK$94,0,0)</f>
        <v>18</v>
      </c>
      <c r="H28" s="10">
        <f>_xlfn.XLOOKUP(I28,'[2]Grupo 55'!$F$10:$F$94,'[2]Grupo 55'!AG$10:AG$94)</f>
        <v>80</v>
      </c>
      <c r="I28" s="25">
        <v>1030527507</v>
      </c>
      <c r="J28" s="6" t="str">
        <f>_xlfn.XLOOKUP(I28,[3]Adtivos!$K:$K,[3]Adtivos!$D:$D,0,0)</f>
        <v>219</v>
      </c>
      <c r="K28" s="6" t="str">
        <f>_xlfn.XLOOKUP(I28,[3]Adtivos!$K:$K,[3]Adtivos!$E:$E,0,0)</f>
        <v>12</v>
      </c>
    </row>
    <row r="29" spans="1:11" ht="15" x14ac:dyDescent="0.25">
      <c r="A29" s="21"/>
      <c r="B29" s="21"/>
      <c r="C29" s="21"/>
      <c r="D29" s="21"/>
      <c r="G29" s="10">
        <f>_xlfn.XLOOKUP(I29,'[2]Grupo 55'!$F$10:$F$94,'[2]Grupo 55'!$AK$10:$AK$94,0,0)</f>
        <v>19</v>
      </c>
      <c r="H29" s="10">
        <f>_xlfn.XLOOKUP(I29,'[2]Grupo 55'!$F$10:$F$94,'[2]Grupo 55'!AG$10:AG$94)</f>
        <v>75</v>
      </c>
      <c r="I29" s="25">
        <v>80857330</v>
      </c>
      <c r="J29" s="6" t="str">
        <f>_xlfn.XLOOKUP(I29,[3]Adtivos!$K:$K,[3]Adtivos!$D:$D,0,0)</f>
        <v>219</v>
      </c>
      <c r="K29" s="6" t="str">
        <f>_xlfn.XLOOKUP(I29,[3]Adtivos!$K:$K,[3]Adtivos!$E:$E,0,0)</f>
        <v>12</v>
      </c>
    </row>
    <row r="30" spans="1:11" ht="15" x14ac:dyDescent="0.25">
      <c r="G30" s="10">
        <f>_xlfn.XLOOKUP(I30,'[2]Grupo 55'!$F$10:$F$94,'[2]Grupo 55'!$AK$10:$AK$94,0,0)</f>
        <v>20</v>
      </c>
      <c r="H30" s="10">
        <f>_xlfn.XLOOKUP(I30,'[2]Grupo 55'!$F$10:$F$94,'[2]Grupo 55'!AG$10:AG$94)</f>
        <v>75</v>
      </c>
      <c r="I30" s="25">
        <v>80229200</v>
      </c>
      <c r="J30" s="6" t="str">
        <f>_xlfn.XLOOKUP(I30,[3]Adtivos!$K:$K,[3]Adtivos!$D:$D,0,0)</f>
        <v>219</v>
      </c>
      <c r="K30" s="6" t="str">
        <f>_xlfn.XLOOKUP(I30,[3]Adtivos!$K:$K,[3]Adtivos!$E:$E,0,0)</f>
        <v>12</v>
      </c>
    </row>
    <row r="31" spans="1:11" ht="15" x14ac:dyDescent="0.25">
      <c r="G31" s="10">
        <f>_xlfn.XLOOKUP(I31,'[2]Grupo 55'!$F$10:$F$94,'[2]Grupo 55'!$AK$10:$AK$94,0,0)</f>
        <v>21</v>
      </c>
      <c r="H31" s="10">
        <f>_xlfn.XLOOKUP(I31,'[2]Grupo 55'!$F$10:$F$94,'[2]Grupo 55'!AG$10:AG$94)</f>
        <v>70</v>
      </c>
      <c r="I31" s="25">
        <v>1014206776</v>
      </c>
      <c r="J31" s="6" t="str">
        <f>_xlfn.XLOOKUP(I31,[3]Adtivos!$K:$K,[3]Adtivos!$D:$D,0,0)</f>
        <v>219</v>
      </c>
      <c r="K31" s="6" t="str">
        <f>_xlfn.XLOOKUP(I31,[3]Adtivos!$K:$K,[3]Adtivos!$E:$E,0,0)</f>
        <v>12</v>
      </c>
    </row>
    <row r="32" spans="1:11" ht="15" x14ac:dyDescent="0.25">
      <c r="G32" s="10">
        <f>_xlfn.XLOOKUP(I32,'[2]Grupo 55'!$F$10:$F$94,'[2]Grupo 55'!$AK$10:$AK$94,0,0)</f>
        <v>22</v>
      </c>
      <c r="H32" s="10">
        <f>_xlfn.XLOOKUP(I32,'[2]Grupo 55'!$F$10:$F$94,'[2]Grupo 55'!AG$10:AG$94)</f>
        <v>65</v>
      </c>
      <c r="I32" s="25">
        <v>52057782</v>
      </c>
      <c r="J32" s="6" t="str">
        <f>_xlfn.XLOOKUP(I32,[3]Adtivos!$K:$K,[3]Adtivos!$D:$D,0,0)</f>
        <v>219</v>
      </c>
      <c r="K32" s="6" t="str">
        <f>_xlfn.XLOOKUP(I32,[3]Adtivos!$K:$K,[3]Adtivos!$E:$E,0,0)</f>
        <v>12</v>
      </c>
    </row>
    <row r="33" spans="1:11" ht="15" x14ac:dyDescent="0.25">
      <c r="G33" s="10">
        <f>_xlfn.XLOOKUP(I33,'[2]Grupo 55'!$F$10:$F$94,'[2]Grupo 55'!$AK$10:$AK$94,0,0)</f>
        <v>23</v>
      </c>
      <c r="H33" s="10">
        <f>_xlfn.XLOOKUP(I33,'[2]Grupo 55'!$F$10:$F$94,'[2]Grupo 55'!AG$10:AG$94)</f>
        <v>60</v>
      </c>
      <c r="I33" s="25">
        <v>1012349086</v>
      </c>
      <c r="J33" s="6" t="str">
        <f>_xlfn.XLOOKUP(I33,[3]Adtivos!$K:$K,[3]Adtivos!$D:$D,0,0)</f>
        <v>219</v>
      </c>
      <c r="K33" s="6" t="str">
        <f>_xlfn.XLOOKUP(I33,[3]Adtivos!$K:$K,[3]Adtivos!$E:$E,0,0)</f>
        <v>12</v>
      </c>
    </row>
    <row r="34" spans="1:11" ht="15" x14ac:dyDescent="0.25">
      <c r="G34" s="10">
        <f>_xlfn.XLOOKUP(I34,'[2]Grupo 55'!$F$10:$F$94,'[2]Grupo 55'!$AK$10:$AK$94,0,0)</f>
        <v>24</v>
      </c>
      <c r="H34" s="10">
        <f>_xlfn.XLOOKUP(I34,'[2]Grupo 55'!$F$10:$F$94,'[2]Grupo 55'!AG$10:AG$94)</f>
        <v>60</v>
      </c>
      <c r="I34" s="25">
        <v>1013629844</v>
      </c>
      <c r="J34" s="6" t="str">
        <f>_xlfn.XLOOKUP(I34,[3]Adtivos!$K:$K,[3]Adtivos!$D:$D,0,0)</f>
        <v>219</v>
      </c>
      <c r="K34" s="6" t="str">
        <f>_xlfn.XLOOKUP(I34,[3]Adtivos!$K:$K,[3]Adtivos!$E:$E,0,0)</f>
        <v>12</v>
      </c>
    </row>
    <row r="35" spans="1:11" ht="15" x14ac:dyDescent="0.25">
      <c r="G35" s="10">
        <f>_xlfn.XLOOKUP(I35,'[2]Grupo 55'!$F$10:$F$94,'[2]Grupo 55'!$AK$10:$AK$94,0,0)</f>
        <v>25</v>
      </c>
      <c r="H35" s="10">
        <f>_xlfn.XLOOKUP(I35,'[2]Grupo 55'!$F$10:$F$94,'[2]Grupo 55'!AG$10:AG$94)</f>
        <v>50</v>
      </c>
      <c r="I35" s="25">
        <v>19203458</v>
      </c>
      <c r="J35" s="6" t="str">
        <f>_xlfn.XLOOKUP(I35,[3]Adtivos!$K:$K,[3]Adtivos!$D:$D,0,0)</f>
        <v>219</v>
      </c>
      <c r="K35" s="6" t="str">
        <f>_xlfn.XLOOKUP(I35,[3]Adtivos!$K:$K,[3]Adtivos!$E:$E,0,0)</f>
        <v>12</v>
      </c>
    </row>
    <row r="36" spans="1:11" ht="15" x14ac:dyDescent="0.25">
      <c r="G36" s="10">
        <f>_xlfn.XLOOKUP(I36,'[2]Grupo 55'!$F$10:$F$94,'[2]Grupo 55'!$AK$10:$AK$94,0,0)</f>
        <v>26</v>
      </c>
      <c r="H36" s="10">
        <f>_xlfn.XLOOKUP(I36,'[2]Grupo 55'!$F$10:$F$94,'[2]Grupo 55'!AG$10:AG$94)</f>
        <v>50</v>
      </c>
      <c r="I36" s="25">
        <v>16734030</v>
      </c>
      <c r="J36" s="6" t="str">
        <f>_xlfn.XLOOKUP(I36,[3]Adtivos!$K:$K,[3]Adtivos!$D:$D,0,0)</f>
        <v>219</v>
      </c>
      <c r="K36" s="6" t="str">
        <f>_xlfn.XLOOKUP(I36,[3]Adtivos!$K:$K,[3]Adtivos!$E:$E,0,0)</f>
        <v>12</v>
      </c>
    </row>
    <row r="37" spans="1:11" ht="15" x14ac:dyDescent="0.25">
      <c r="G37" s="10">
        <f>_xlfn.XLOOKUP(I37,'[2]Grupo 55'!$F$10:$F$94,'[2]Grupo 55'!$AK$10:$AK$94,0,0)</f>
        <v>27</v>
      </c>
      <c r="H37" s="10">
        <f>_xlfn.XLOOKUP(I37,'[2]Grupo 55'!$F$10:$F$94,'[2]Grupo 55'!AG$10:AG$94)</f>
        <v>50</v>
      </c>
      <c r="I37" s="25">
        <v>41765807</v>
      </c>
      <c r="J37" s="6" t="str">
        <f>_xlfn.XLOOKUP(I37,[3]Adtivos!$K:$K,[3]Adtivos!$D:$D,0,0)</f>
        <v>219</v>
      </c>
      <c r="K37" s="6" t="str">
        <f>_xlfn.XLOOKUP(I37,[3]Adtivos!$K:$K,[3]Adtivos!$E:$E,0,0)</f>
        <v>12</v>
      </c>
    </row>
    <row r="38" spans="1:11" ht="15" x14ac:dyDescent="0.25">
      <c r="G38" s="10">
        <f>_xlfn.XLOOKUP(I38,'[2]Grupo 55'!$F$10:$F$94,'[2]Grupo 55'!$AK$10:$AK$94,0,0)</f>
        <v>28</v>
      </c>
      <c r="H38" s="10">
        <f>_xlfn.XLOOKUP(I38,'[2]Grupo 55'!$F$10:$F$94,'[2]Grupo 55'!AG$10:AG$94)</f>
        <v>50</v>
      </c>
      <c r="I38" s="25">
        <v>13006806</v>
      </c>
      <c r="J38" s="6" t="str">
        <f>_xlfn.XLOOKUP(I38,[3]Adtivos!$K:$K,[3]Adtivos!$D:$D,0,0)</f>
        <v>219</v>
      </c>
      <c r="K38" s="6" t="str">
        <f>_xlfn.XLOOKUP(I38,[3]Adtivos!$K:$K,[3]Adtivos!$E:$E,0,0)</f>
        <v>12</v>
      </c>
    </row>
    <row r="39" spans="1:11" ht="15" x14ac:dyDescent="0.25">
      <c r="A39" s="20" t="s">
        <v>7</v>
      </c>
      <c r="B39" s="20"/>
      <c r="C39" s="20"/>
      <c r="D39" s="20"/>
      <c r="G39" s="10">
        <f>_xlfn.XLOOKUP(I39,'[2]Grupo 55'!$F$10:$F$94,'[2]Grupo 55'!$AK$10:$AK$94,0,0)</f>
        <v>29</v>
      </c>
      <c r="H39" s="10">
        <f>_xlfn.XLOOKUP(I39,'[2]Grupo 55'!$F$10:$F$94,'[2]Grupo 55'!AG$10:AG$94)</f>
        <v>35</v>
      </c>
      <c r="I39" s="25">
        <v>52278525</v>
      </c>
      <c r="J39" s="6" t="str">
        <f>_xlfn.XLOOKUP(I39,[3]Adtivos!$K:$K,[3]Adtivos!$D:$D,0,0)</f>
        <v>219</v>
      </c>
      <c r="K39" s="6" t="str">
        <f>_xlfn.XLOOKUP(I39,[3]Adtivos!$K:$K,[3]Adtivos!$E:$E,0,0)</f>
        <v>12</v>
      </c>
    </row>
    <row r="40" spans="1:11" ht="15" x14ac:dyDescent="0.25">
      <c r="A40" s="20"/>
      <c r="B40" s="21"/>
      <c r="C40" s="21"/>
      <c r="D40" s="21"/>
      <c r="G40" s="10">
        <f>_xlfn.XLOOKUP(I40,'[2]Grupo 55'!$F$10:$F$94,'[2]Grupo 55'!$AK$10:$AK$94,0,0)</f>
        <v>30</v>
      </c>
      <c r="H40" s="10">
        <f>_xlfn.XLOOKUP(I40,'[2]Grupo 55'!$F$10:$F$94,'[2]Grupo 55'!AG$10:AG$94)</f>
        <v>35</v>
      </c>
      <c r="I40" s="25">
        <v>39787933</v>
      </c>
      <c r="J40" s="6" t="str">
        <f>_xlfn.XLOOKUP(I40,[3]Adtivos!$K:$K,[3]Adtivos!$D:$D,0,0)</f>
        <v>219</v>
      </c>
      <c r="K40" s="6" t="str">
        <f>_xlfn.XLOOKUP(I40,[3]Adtivos!$K:$K,[3]Adtivos!$E:$E,0,0)</f>
        <v>12</v>
      </c>
    </row>
    <row r="41" spans="1:11" ht="15" x14ac:dyDescent="0.25">
      <c r="A41" s="26" t="s">
        <v>5</v>
      </c>
      <c r="B41" s="26"/>
      <c r="C41" s="26"/>
      <c r="D41" s="26"/>
      <c r="G41" s="10">
        <f>_xlfn.XLOOKUP(I41,'[2]Grupo 55'!$F$10:$F$94,'[2]Grupo 55'!$AK$10:$AK$94,0,0)</f>
        <v>31</v>
      </c>
      <c r="H41" s="10">
        <f>_xlfn.XLOOKUP(I41,'[2]Grupo 55'!$F$10:$F$94,'[2]Grupo 55'!AG$10:AG$94)</f>
        <v>25</v>
      </c>
      <c r="I41" s="25">
        <v>55157337</v>
      </c>
      <c r="J41" s="6" t="str">
        <f>_xlfn.XLOOKUP(I41,[3]Adtivos!$K:$K,[3]Adtivos!$D:$D,0,0)</f>
        <v>219</v>
      </c>
      <c r="K41" s="6" t="str">
        <f>_xlfn.XLOOKUP(I41,[3]Adtivos!$K:$K,[3]Adtivos!$E:$E,0,0)</f>
        <v>12</v>
      </c>
    </row>
    <row r="42" spans="1:11" ht="15" x14ac:dyDescent="0.25">
      <c r="A42" s="20" t="s">
        <v>6</v>
      </c>
      <c r="B42" s="20"/>
      <c r="C42" s="20"/>
      <c r="D42" s="20"/>
      <c r="G42" s="10">
        <f>_xlfn.XLOOKUP(I42,'[2]Grupo 55'!$F$10:$F$94,'[2]Grupo 55'!$AK$10:$AK$94,0,0)</f>
        <v>32</v>
      </c>
      <c r="H42" s="10">
        <f>_xlfn.XLOOKUP(I42,'[2]Grupo 55'!$F$10:$F$94,'[2]Grupo 55'!AG$10:AG$94)</f>
        <v>85</v>
      </c>
      <c r="I42" s="25">
        <v>37514007</v>
      </c>
      <c r="J42" s="6" t="str">
        <f>_xlfn.XLOOKUP(I42,[3]Adtivos!$K:$K,[3]Adtivos!$D:$D,0,0)</f>
        <v>219</v>
      </c>
      <c r="K42" s="6" t="str">
        <f>_xlfn.XLOOKUP(I42,[3]Adtivos!$K:$K,[3]Adtivos!$E:$E,0,0)</f>
        <v>12</v>
      </c>
    </row>
    <row r="43" spans="1:11" ht="15" x14ac:dyDescent="0.25">
      <c r="A43" s="20"/>
      <c r="B43" s="21"/>
      <c r="C43" s="21"/>
      <c r="D43" s="21"/>
      <c r="G43" s="10">
        <f>_xlfn.XLOOKUP(I43,'[2]Grupo 55'!$F$10:$F$94,'[2]Grupo 55'!$AK$10:$AK$94,0,0)</f>
        <v>33</v>
      </c>
      <c r="H43" s="10">
        <f>_xlfn.XLOOKUP(I43,'[2]Grupo 55'!$F$10:$F$94,'[2]Grupo 55'!AG$10:AG$94)</f>
        <v>20</v>
      </c>
      <c r="I43" s="25">
        <v>79836945</v>
      </c>
      <c r="J43" s="6" t="str">
        <f>_xlfn.XLOOKUP(I43,[3]Adtivos!$K:$K,[3]Adtivos!$D:$D,0,0)</f>
        <v>219</v>
      </c>
      <c r="K43" s="6" t="str">
        <f>_xlfn.XLOOKUP(I43,[3]Adtivos!$K:$K,[3]Adtivos!$E:$E,0,0)</f>
        <v>12</v>
      </c>
    </row>
    <row r="44" spans="1:11" ht="15" x14ac:dyDescent="0.25">
      <c r="A44" s="20" t="s">
        <v>8</v>
      </c>
      <c r="B44" s="21"/>
      <c r="C44" s="21"/>
      <c r="D44" s="21"/>
      <c r="G44" s="10">
        <f>_xlfn.XLOOKUP(I44,'[2]Grupo 55'!$F$10:$F$94,'[2]Grupo 55'!$AK$10:$AK$94,0,0)</f>
        <v>34</v>
      </c>
      <c r="H44" s="10">
        <f>_xlfn.XLOOKUP(I44,'[2]Grupo 55'!$F$10:$F$94,'[2]Grupo 55'!AG$10:AG$94)</f>
        <v>30</v>
      </c>
      <c r="I44" s="25">
        <v>53061675</v>
      </c>
      <c r="J44" s="6" t="str">
        <f>_xlfn.XLOOKUP(I44,[3]Adtivos!$K:$K,[3]Adtivos!$D:$D,0,0)</f>
        <v>219</v>
      </c>
      <c r="K44" s="6" t="str">
        <f>_xlfn.XLOOKUP(I44,[3]Adtivos!$K:$K,[3]Adtivos!$E:$E,0,0)</f>
        <v>12</v>
      </c>
    </row>
    <row r="45" spans="1:11" ht="15" x14ac:dyDescent="0.25">
      <c r="A45" s="20"/>
      <c r="B45" s="21"/>
      <c r="C45" s="21"/>
      <c r="D45" s="21"/>
      <c r="G45" s="10">
        <f>_xlfn.XLOOKUP(I45,'[2]Grupo 55'!$F$10:$F$94,'[2]Grupo 55'!$AK$10:$AK$94,0,0)</f>
        <v>35</v>
      </c>
      <c r="H45" s="10">
        <f>_xlfn.XLOOKUP(I45,'[2]Grupo 55'!$F$10:$F$94,'[2]Grupo 55'!AG$10:AG$94)</f>
        <v>90</v>
      </c>
      <c r="I45" s="25">
        <v>52702923</v>
      </c>
      <c r="J45" s="6" t="str">
        <f>_xlfn.XLOOKUP(I45,[3]Adtivos!$K:$K,[3]Adtivos!$D:$D,0,0)</f>
        <v>219</v>
      </c>
      <c r="K45" s="6" t="str">
        <f>_xlfn.XLOOKUP(I45,[3]Adtivos!$K:$K,[3]Adtivos!$E:$E,0,0)</f>
        <v>11</v>
      </c>
    </row>
    <row r="46" spans="1:11" ht="15" x14ac:dyDescent="0.25">
      <c r="A46" s="18" t="s">
        <v>18</v>
      </c>
      <c r="B46" s="18"/>
      <c r="C46" s="22"/>
      <c r="D46" s="18"/>
      <c r="G46" s="10">
        <f>_xlfn.XLOOKUP(I46,'[2]Grupo 55'!$F$10:$F$94,'[2]Grupo 55'!$AK$10:$AK$94,0,0)</f>
        <v>36</v>
      </c>
      <c r="H46" s="10">
        <f>_xlfn.XLOOKUP(I46,'[2]Grupo 55'!$F$10:$F$94,'[2]Grupo 55'!AG$10:AG$94)</f>
        <v>50</v>
      </c>
      <c r="I46" s="25">
        <v>51612308</v>
      </c>
      <c r="J46" s="6" t="str">
        <f>_xlfn.XLOOKUP(I46,[3]Adtivos!$K:$K,[3]Adtivos!$D:$D,0,0)</f>
        <v>219</v>
      </c>
      <c r="K46" s="6" t="str">
        <f>_xlfn.XLOOKUP(I46,[3]Adtivos!$K:$K,[3]Adtivos!$E:$E,0,0)</f>
        <v>11</v>
      </c>
    </row>
    <row r="47" spans="1:11" ht="15" x14ac:dyDescent="0.25">
      <c r="A47" s="20" t="s">
        <v>17</v>
      </c>
      <c r="B47" s="20"/>
      <c r="C47" s="20"/>
      <c r="D47" s="20"/>
      <c r="G47" s="10">
        <f>_xlfn.XLOOKUP(I47,'[2]Grupo 55'!$F$10:$F$94,'[2]Grupo 55'!$AK$10:$AK$94,0,0)</f>
        <v>37</v>
      </c>
      <c r="H47" s="10">
        <f>_xlfn.XLOOKUP(I47,'[2]Grupo 55'!$F$10:$F$94,'[2]Grupo 55'!AG$10:AG$94)</f>
        <v>90</v>
      </c>
      <c r="I47" s="25">
        <v>52342585</v>
      </c>
      <c r="J47" s="6" t="str">
        <f>_xlfn.XLOOKUP(I47,[3]Adtivos!$K:$K,[3]Adtivos!$D:$D,0,0)</f>
        <v>219</v>
      </c>
      <c r="K47" s="6" t="str">
        <f>_xlfn.XLOOKUP(I47,[3]Adtivos!$K:$K,[3]Adtivos!$E:$E,0,0)</f>
        <v>09</v>
      </c>
    </row>
    <row r="48" spans="1:11" ht="15" x14ac:dyDescent="0.25">
      <c r="G48" s="10">
        <f>_xlfn.XLOOKUP(I48,'[2]Grupo 55'!$F$10:$F$94,'[2]Grupo 55'!$AK$10:$AK$94,0,0)</f>
        <v>38</v>
      </c>
      <c r="H48" s="10">
        <f>_xlfn.XLOOKUP(I48,'[2]Grupo 55'!$F$10:$F$94,'[2]Grupo 55'!AG$10:AG$94)</f>
        <v>90</v>
      </c>
      <c r="I48" s="25">
        <v>52852606</v>
      </c>
      <c r="J48" s="6" t="str">
        <f>_xlfn.XLOOKUP(I48,[3]Adtivos!$K:$K,[3]Adtivos!$D:$D,0,0)</f>
        <v>219</v>
      </c>
      <c r="K48" s="6" t="str">
        <f>_xlfn.XLOOKUP(I48,[3]Adtivos!$K:$K,[3]Adtivos!$E:$E,0,0)</f>
        <v>09</v>
      </c>
    </row>
    <row r="49" spans="7:11" ht="15" x14ac:dyDescent="0.25">
      <c r="G49" s="10">
        <f>_xlfn.XLOOKUP(I49,'[2]Grupo 55'!$F$10:$F$94,'[2]Grupo 55'!$AK$10:$AK$94,0,0)</f>
        <v>39</v>
      </c>
      <c r="H49" s="10">
        <f>_xlfn.XLOOKUP(I49,'[2]Grupo 55'!$F$10:$F$94,'[2]Grupo 55'!AG$10:AG$94)</f>
        <v>90</v>
      </c>
      <c r="I49" s="25">
        <v>52314867</v>
      </c>
      <c r="J49" s="6" t="str">
        <f>_xlfn.XLOOKUP(I49,[3]Adtivos!$K:$K,[3]Adtivos!$D:$D,0,0)</f>
        <v>219</v>
      </c>
      <c r="K49" s="6" t="str">
        <f>_xlfn.XLOOKUP(I49,[3]Adtivos!$K:$K,[3]Adtivos!$E:$E,0,0)</f>
        <v>09</v>
      </c>
    </row>
    <row r="50" spans="7:11" ht="15" x14ac:dyDescent="0.25">
      <c r="G50" s="10">
        <f>_xlfn.XLOOKUP(I50,'[2]Grupo 55'!$F$10:$F$94,'[2]Grupo 55'!$AK$10:$AK$94,0,0)</f>
        <v>40</v>
      </c>
      <c r="H50" s="10">
        <f>_xlfn.XLOOKUP(I50,'[2]Grupo 55'!$F$10:$F$94,'[2]Grupo 55'!AG$10:AG$94)</f>
        <v>90</v>
      </c>
      <c r="I50" s="25">
        <v>11322206</v>
      </c>
      <c r="J50" s="6" t="str">
        <f>_xlfn.XLOOKUP(I50,[3]Adtivos!$K:$K,[3]Adtivos!$D:$D,0,0)</f>
        <v>219</v>
      </c>
      <c r="K50" s="6" t="str">
        <f>_xlfn.XLOOKUP(I50,[3]Adtivos!$K:$K,[3]Adtivos!$E:$E,0,0)</f>
        <v>09</v>
      </c>
    </row>
    <row r="51" spans="7:11" ht="15" x14ac:dyDescent="0.25">
      <c r="G51" s="10">
        <f>_xlfn.XLOOKUP(I51,'[2]Grupo 55'!$F$10:$F$94,'[2]Grupo 55'!$AK$10:$AK$94,0,0)</f>
        <v>41</v>
      </c>
      <c r="H51" s="10">
        <f>_xlfn.XLOOKUP(I51,'[2]Grupo 55'!$F$10:$F$94,'[2]Grupo 55'!AG$10:AG$94)</f>
        <v>85</v>
      </c>
      <c r="I51" s="25">
        <v>52473285</v>
      </c>
      <c r="J51" s="6" t="str">
        <f>_xlfn.XLOOKUP(I51,[3]Adtivos!$K:$K,[3]Adtivos!$D:$D,0,0)</f>
        <v>219</v>
      </c>
      <c r="K51" s="6" t="str">
        <f>_xlfn.XLOOKUP(I51,[3]Adtivos!$K:$K,[3]Adtivos!$E:$E,0,0)</f>
        <v>09</v>
      </c>
    </row>
    <row r="52" spans="7:11" ht="15" x14ac:dyDescent="0.25">
      <c r="G52" s="10">
        <f>_xlfn.XLOOKUP(I52,'[2]Grupo 55'!$F$10:$F$94,'[2]Grupo 55'!$AK$10:$AK$94,0,0)</f>
        <v>42</v>
      </c>
      <c r="H52" s="10">
        <f>_xlfn.XLOOKUP(I52,'[2]Grupo 55'!$F$10:$F$94,'[2]Grupo 55'!AG$10:AG$94)</f>
        <v>85</v>
      </c>
      <c r="I52" s="25">
        <v>52266283</v>
      </c>
      <c r="J52" s="6" t="str">
        <f>_xlfn.XLOOKUP(I52,[3]Adtivos!$K:$K,[3]Adtivos!$D:$D,0,0)</f>
        <v>219</v>
      </c>
      <c r="K52" s="6" t="str">
        <f>_xlfn.XLOOKUP(I52,[3]Adtivos!$K:$K,[3]Adtivos!$E:$E,0,0)</f>
        <v>09</v>
      </c>
    </row>
    <row r="53" spans="7:11" ht="15" x14ac:dyDescent="0.25">
      <c r="G53" s="10">
        <f>_xlfn.XLOOKUP(I53,'[2]Grupo 55'!$F$10:$F$94,'[2]Grupo 55'!$AK$10:$AK$94,0,0)</f>
        <v>43</v>
      </c>
      <c r="H53" s="10">
        <f>_xlfn.XLOOKUP(I53,'[2]Grupo 55'!$F$10:$F$94,'[2]Grupo 55'!AG$10:AG$94)</f>
        <v>80</v>
      </c>
      <c r="I53" s="25">
        <v>72428644</v>
      </c>
      <c r="J53" s="6" t="str">
        <f>_xlfn.XLOOKUP(I53,[3]Adtivos!$K:$K,[3]Adtivos!$D:$D,0,0)</f>
        <v>219</v>
      </c>
      <c r="K53" s="6" t="str">
        <f>_xlfn.XLOOKUP(I53,[3]Adtivos!$K:$K,[3]Adtivos!$E:$E,0,0)</f>
        <v>09</v>
      </c>
    </row>
    <row r="54" spans="7:11" ht="15" x14ac:dyDescent="0.25">
      <c r="G54" s="10">
        <f>_xlfn.XLOOKUP(I54,'[2]Grupo 55'!$F$10:$F$94,'[2]Grupo 55'!$AK$10:$AK$94,0,0)</f>
        <v>44</v>
      </c>
      <c r="H54" s="10">
        <f>_xlfn.XLOOKUP(I54,'[2]Grupo 55'!$F$10:$F$94,'[2]Grupo 55'!AG$10:AG$94)</f>
        <v>80</v>
      </c>
      <c r="I54" s="25">
        <v>8105146</v>
      </c>
      <c r="J54" s="6" t="str">
        <f>_xlfn.XLOOKUP(I54,[3]Adtivos!$K:$K,[3]Adtivos!$D:$D,0,0)</f>
        <v>219</v>
      </c>
      <c r="K54" s="6" t="str">
        <f>_xlfn.XLOOKUP(I54,[3]Adtivos!$K:$K,[3]Adtivos!$E:$E,0,0)</f>
        <v>09</v>
      </c>
    </row>
    <row r="55" spans="7:11" ht="15" x14ac:dyDescent="0.25">
      <c r="G55" s="10">
        <f>_xlfn.XLOOKUP(I55,'[2]Grupo 55'!$F$10:$F$94,'[2]Grupo 55'!$AK$10:$AK$94,0,0)</f>
        <v>45</v>
      </c>
      <c r="H55" s="10">
        <f>_xlfn.XLOOKUP(I55,'[2]Grupo 55'!$F$10:$F$94,'[2]Grupo 55'!AG$10:AG$94)</f>
        <v>75</v>
      </c>
      <c r="I55" s="25">
        <v>52969064</v>
      </c>
      <c r="J55" s="6" t="str">
        <f>_xlfn.XLOOKUP(I55,[3]Adtivos!$K:$K,[3]Adtivos!$D:$D,0,0)</f>
        <v>219</v>
      </c>
      <c r="K55" s="6" t="str">
        <f>_xlfn.XLOOKUP(I55,[3]Adtivos!$K:$K,[3]Adtivos!$E:$E,0,0)</f>
        <v>09</v>
      </c>
    </row>
    <row r="56" spans="7:11" ht="15" x14ac:dyDescent="0.25">
      <c r="G56" s="10">
        <f>_xlfn.XLOOKUP(I56,'[2]Grupo 55'!$F$10:$F$94,'[2]Grupo 55'!$AK$10:$AK$94,0,0)</f>
        <v>46</v>
      </c>
      <c r="H56" s="10">
        <f>_xlfn.XLOOKUP(I56,'[2]Grupo 55'!$F$10:$F$94,'[2]Grupo 55'!AG$10:AG$94)</f>
        <v>75</v>
      </c>
      <c r="I56" s="25">
        <v>79688891</v>
      </c>
      <c r="J56" s="6" t="str">
        <f>_xlfn.XLOOKUP(I56,[3]Adtivos!$K:$K,[3]Adtivos!$D:$D,0,0)</f>
        <v>219</v>
      </c>
      <c r="K56" s="6" t="str">
        <f>_xlfn.XLOOKUP(I56,[3]Adtivos!$K:$K,[3]Adtivos!$E:$E,0,0)</f>
        <v>09</v>
      </c>
    </row>
    <row r="57" spans="7:11" ht="15" x14ac:dyDescent="0.25">
      <c r="G57" s="10">
        <f>_xlfn.XLOOKUP(I57,'[2]Grupo 55'!$F$10:$F$94,'[2]Grupo 55'!$AK$10:$AK$94,0,0)</f>
        <v>47</v>
      </c>
      <c r="H57" s="10">
        <f>_xlfn.XLOOKUP(I57,'[2]Grupo 55'!$F$10:$F$94,'[2]Grupo 55'!AG$10:AG$94)</f>
        <v>75</v>
      </c>
      <c r="I57" s="25">
        <v>1024484620</v>
      </c>
      <c r="J57" s="6" t="str">
        <f>_xlfn.XLOOKUP(I57,[3]Adtivos!$K:$K,[3]Adtivos!$D:$D,0,0)</f>
        <v>219</v>
      </c>
      <c r="K57" s="6" t="str">
        <f>_xlfn.XLOOKUP(I57,[3]Adtivos!$K:$K,[3]Adtivos!$E:$E,0,0)</f>
        <v>09</v>
      </c>
    </row>
    <row r="58" spans="7:11" ht="15" x14ac:dyDescent="0.25">
      <c r="G58" s="10">
        <f>_xlfn.XLOOKUP(I58,'[2]Grupo 55'!$F$10:$F$94,'[2]Grupo 55'!$AK$10:$AK$94,0,0)</f>
        <v>48</v>
      </c>
      <c r="H58" s="10">
        <f>_xlfn.XLOOKUP(I58,'[2]Grupo 55'!$F$10:$F$94,'[2]Grupo 55'!AG$10:AG$94)</f>
        <v>65</v>
      </c>
      <c r="I58" s="25">
        <v>79263705</v>
      </c>
      <c r="J58" s="6" t="str">
        <f>_xlfn.XLOOKUP(I58,[3]Adtivos!$K:$K,[3]Adtivos!$D:$D,0,0)</f>
        <v>219</v>
      </c>
      <c r="K58" s="6" t="str">
        <f>_xlfn.XLOOKUP(I58,[3]Adtivos!$K:$K,[3]Adtivos!$E:$E,0,0)</f>
        <v>09</v>
      </c>
    </row>
    <row r="59" spans="7:11" ht="15" x14ac:dyDescent="0.25">
      <c r="G59" s="10">
        <f>_xlfn.XLOOKUP(I59,'[2]Grupo 55'!$F$10:$F$94,'[2]Grupo 55'!$AK$10:$AK$94,0,0)</f>
        <v>49</v>
      </c>
      <c r="H59" s="10">
        <f>_xlfn.XLOOKUP(I59,'[2]Grupo 55'!$F$10:$F$94,'[2]Grupo 55'!AG$10:AG$94)</f>
        <v>65</v>
      </c>
      <c r="I59" s="25">
        <v>1022372203</v>
      </c>
      <c r="J59" s="6" t="str">
        <f>_xlfn.XLOOKUP(I59,[3]Adtivos!$K:$K,[3]Adtivos!$D:$D,0,0)</f>
        <v>219</v>
      </c>
      <c r="K59" s="6" t="str">
        <f>_xlfn.XLOOKUP(I59,[3]Adtivos!$K:$K,[3]Adtivos!$E:$E,0,0)</f>
        <v>09</v>
      </c>
    </row>
    <row r="60" spans="7:11" ht="15" x14ac:dyDescent="0.25">
      <c r="G60" s="10">
        <f>_xlfn.XLOOKUP(I60,'[2]Grupo 55'!$F$10:$F$94,'[2]Grupo 55'!$AK$10:$AK$94,0,0)</f>
        <v>50</v>
      </c>
      <c r="H60" s="10">
        <f>_xlfn.XLOOKUP(I60,'[2]Grupo 55'!$F$10:$F$94,'[2]Grupo 55'!AG$10:AG$94)</f>
        <v>65</v>
      </c>
      <c r="I60" s="25">
        <v>53134054</v>
      </c>
      <c r="J60" s="6" t="str">
        <f>_xlfn.XLOOKUP(I60,[3]Adtivos!$K:$K,[3]Adtivos!$D:$D,0,0)</f>
        <v>219</v>
      </c>
      <c r="K60" s="6" t="str">
        <f>_xlfn.XLOOKUP(I60,[3]Adtivos!$K:$K,[3]Adtivos!$E:$E,0,0)</f>
        <v>09</v>
      </c>
    </row>
    <row r="61" spans="7:11" ht="15" x14ac:dyDescent="0.25">
      <c r="G61" s="10">
        <f>_xlfn.XLOOKUP(I61,'[2]Grupo 55'!$F$10:$F$94,'[2]Grupo 55'!$AK$10:$AK$94,0,0)</f>
        <v>51</v>
      </c>
      <c r="H61" s="10">
        <f>_xlfn.XLOOKUP(I61,'[2]Grupo 55'!$F$10:$F$94,'[2]Grupo 55'!AG$10:AG$94)</f>
        <v>65</v>
      </c>
      <c r="I61" s="25">
        <v>52312350</v>
      </c>
      <c r="J61" s="6" t="str">
        <f>_xlfn.XLOOKUP(I61,[3]Adtivos!$K:$K,[3]Adtivos!$D:$D,0,0)</f>
        <v>219</v>
      </c>
      <c r="K61" s="6" t="str">
        <f>_xlfn.XLOOKUP(I61,[3]Adtivos!$K:$K,[3]Adtivos!$E:$E,0,0)</f>
        <v>09</v>
      </c>
    </row>
    <row r="62" spans="7:11" ht="15" x14ac:dyDescent="0.25">
      <c r="G62" s="10">
        <f>_xlfn.XLOOKUP(I62,'[2]Grupo 55'!$F$10:$F$94,'[2]Grupo 55'!$AK$10:$AK$94,0,0)</f>
        <v>52</v>
      </c>
      <c r="H62" s="10">
        <f>_xlfn.XLOOKUP(I62,'[2]Grupo 55'!$F$10:$F$94,'[2]Grupo 55'!AG$10:AG$94)</f>
        <v>65</v>
      </c>
      <c r="I62" s="25">
        <v>1016027870</v>
      </c>
      <c r="J62" s="6" t="str">
        <f>_xlfn.XLOOKUP(I62,[3]Adtivos!$K:$K,[3]Adtivos!$D:$D,0,0)</f>
        <v>219</v>
      </c>
      <c r="K62" s="6" t="str">
        <f>_xlfn.XLOOKUP(I62,[3]Adtivos!$K:$K,[3]Adtivos!$E:$E,0,0)</f>
        <v>09</v>
      </c>
    </row>
    <row r="63" spans="7:11" ht="15" x14ac:dyDescent="0.25">
      <c r="G63" s="10">
        <f>_xlfn.XLOOKUP(I63,'[2]Grupo 55'!$F$10:$F$94,'[2]Grupo 55'!$AK$10:$AK$94,0,0)</f>
        <v>53</v>
      </c>
      <c r="H63" s="10">
        <f>_xlfn.XLOOKUP(I63,'[2]Grupo 55'!$F$10:$F$94,'[2]Grupo 55'!AG$10:AG$94)</f>
        <v>60</v>
      </c>
      <c r="I63" s="25">
        <v>1072656274</v>
      </c>
      <c r="J63" s="6" t="str">
        <f>_xlfn.XLOOKUP(I63,[3]Adtivos!$K:$K,[3]Adtivos!$D:$D,0,0)</f>
        <v>219</v>
      </c>
      <c r="K63" s="6" t="str">
        <f>_xlfn.XLOOKUP(I63,[3]Adtivos!$K:$K,[3]Adtivos!$E:$E,0,0)</f>
        <v>09</v>
      </c>
    </row>
    <row r="64" spans="7:11" ht="15" x14ac:dyDescent="0.25">
      <c r="G64" s="10">
        <f>_xlfn.XLOOKUP(I64,'[2]Grupo 55'!$F$10:$F$94,'[2]Grupo 55'!$AK$10:$AK$94,0,0)</f>
        <v>54</v>
      </c>
      <c r="H64" s="10">
        <f>_xlfn.XLOOKUP(I64,'[2]Grupo 55'!$F$10:$F$94,'[2]Grupo 55'!AG$10:AG$94)</f>
        <v>60</v>
      </c>
      <c r="I64" s="25">
        <v>1110465690</v>
      </c>
      <c r="J64" s="6" t="str">
        <f>_xlfn.XLOOKUP(I64,[3]Adtivos!$K:$K,[3]Adtivos!$D:$D,0,0)</f>
        <v>219</v>
      </c>
      <c r="K64" s="6" t="str">
        <f>_xlfn.XLOOKUP(I64,[3]Adtivos!$K:$K,[3]Adtivos!$E:$E,0,0)</f>
        <v>09</v>
      </c>
    </row>
    <row r="65" spans="7:11" ht="15" x14ac:dyDescent="0.25">
      <c r="G65" s="10">
        <f>_xlfn.XLOOKUP(I65,'[2]Grupo 55'!$F$10:$F$94,'[2]Grupo 55'!$AK$10:$AK$94,0,0)</f>
        <v>55</v>
      </c>
      <c r="H65" s="10">
        <f>_xlfn.XLOOKUP(I65,'[2]Grupo 55'!$F$10:$F$94,'[2]Grupo 55'!AG$10:AG$94)</f>
        <v>50</v>
      </c>
      <c r="I65" s="25">
        <v>2994822</v>
      </c>
      <c r="J65" s="6" t="str">
        <f>_xlfn.XLOOKUP(I65,[3]Adtivos!$K:$K,[3]Adtivos!$D:$D,0,0)</f>
        <v>219</v>
      </c>
      <c r="K65" s="6" t="str">
        <f>_xlfn.XLOOKUP(I65,[3]Adtivos!$K:$K,[3]Adtivos!$E:$E,0,0)</f>
        <v>09</v>
      </c>
    </row>
    <row r="66" spans="7:11" ht="15" x14ac:dyDescent="0.25">
      <c r="G66" s="10">
        <f>_xlfn.XLOOKUP(I66,'[2]Grupo 55'!$F$10:$F$94,'[2]Grupo 55'!$AK$10:$AK$94,0,0)</f>
        <v>56</v>
      </c>
      <c r="H66" s="10">
        <f>_xlfn.XLOOKUP(I66,'[2]Grupo 55'!$F$10:$F$94,'[2]Grupo 55'!AG$10:AG$94)</f>
        <v>40</v>
      </c>
      <c r="I66" s="25">
        <v>1026570626</v>
      </c>
      <c r="J66" s="6" t="str">
        <f>_xlfn.XLOOKUP(I66,[3]Adtivos!$K:$K,[3]Adtivos!$D:$D,0,0)</f>
        <v>219</v>
      </c>
      <c r="K66" s="6" t="str">
        <f>_xlfn.XLOOKUP(I66,[3]Adtivos!$K:$K,[3]Adtivos!$E:$E,0,0)</f>
        <v>09</v>
      </c>
    </row>
    <row r="67" spans="7:11" ht="15" x14ac:dyDescent="0.25">
      <c r="G67" s="10">
        <f>_xlfn.XLOOKUP(I67,'[2]Grupo 55'!$F$10:$F$94,'[2]Grupo 55'!$AK$10:$AK$94,0,0)</f>
        <v>57</v>
      </c>
      <c r="H67" s="10">
        <f>_xlfn.XLOOKUP(I67,'[2]Grupo 55'!$F$10:$F$94,'[2]Grupo 55'!AG$10:AG$94)</f>
        <v>40</v>
      </c>
      <c r="I67" s="25">
        <v>79705025</v>
      </c>
      <c r="J67" s="6" t="str">
        <f>_xlfn.XLOOKUP(I67,[3]Adtivos!$K:$K,[3]Adtivos!$D:$D,0,0)</f>
        <v>219</v>
      </c>
      <c r="K67" s="6" t="str">
        <f>_xlfn.XLOOKUP(I67,[3]Adtivos!$K:$K,[3]Adtivos!$E:$E,0,0)</f>
        <v>09</v>
      </c>
    </row>
    <row r="68" spans="7:11" ht="15" x14ac:dyDescent="0.25">
      <c r="G68" s="10">
        <f>_xlfn.XLOOKUP(I68,'[2]Grupo 55'!$F$10:$F$94,'[2]Grupo 55'!$AK$10:$AK$94,0,0)</f>
        <v>58</v>
      </c>
      <c r="H68" s="10">
        <f>_xlfn.XLOOKUP(I68,'[2]Grupo 55'!$F$10:$F$94,'[2]Grupo 55'!AG$10:AG$94)</f>
        <v>40</v>
      </c>
      <c r="I68" s="25">
        <v>79058513</v>
      </c>
      <c r="J68" s="6" t="str">
        <f>_xlfn.XLOOKUP(I68,[3]Adtivos!$K:$K,[3]Adtivos!$D:$D,0,0)</f>
        <v>219</v>
      </c>
      <c r="K68" s="6" t="str">
        <f>_xlfn.XLOOKUP(I68,[3]Adtivos!$K:$K,[3]Adtivos!$E:$E,0,0)</f>
        <v>09</v>
      </c>
    </row>
    <row r="69" spans="7:11" ht="15" x14ac:dyDescent="0.25">
      <c r="G69" s="10">
        <f>_xlfn.XLOOKUP(I69,'[2]Grupo 55'!$F$10:$F$94,'[2]Grupo 55'!$AK$10:$AK$94,0,0)</f>
        <v>59</v>
      </c>
      <c r="H69" s="10">
        <f>_xlfn.XLOOKUP(I69,'[2]Grupo 55'!$F$10:$F$94,'[2]Grupo 55'!AG$10:AG$94)</f>
        <v>35</v>
      </c>
      <c r="I69" s="25">
        <v>52160159</v>
      </c>
      <c r="J69" s="6" t="str">
        <f>_xlfn.XLOOKUP(I69,[3]Adtivos!$K:$K,[3]Adtivos!$D:$D,0,0)</f>
        <v>219</v>
      </c>
      <c r="K69" s="6" t="str">
        <f>_xlfn.XLOOKUP(I69,[3]Adtivos!$K:$K,[3]Adtivos!$E:$E,0,0)</f>
        <v>09</v>
      </c>
    </row>
    <row r="70" spans="7:11" ht="15" x14ac:dyDescent="0.25">
      <c r="G70" s="10">
        <f>_xlfn.XLOOKUP(I70,'[2]Grupo 55'!$F$10:$F$94,'[2]Grupo 55'!$AK$10:$AK$94,0,0)</f>
        <v>60</v>
      </c>
      <c r="H70" s="10">
        <f>_xlfn.XLOOKUP(I70,'[2]Grupo 55'!$F$10:$F$94,'[2]Grupo 55'!AG$10:AG$94)</f>
        <v>90</v>
      </c>
      <c r="I70" s="25">
        <v>19452796</v>
      </c>
      <c r="J70" s="6" t="str">
        <f>_xlfn.XLOOKUP(I70,[3]Adtivos!$K:$K,[3]Adtivos!$D:$D,0,0)</f>
        <v>219</v>
      </c>
      <c r="K70" s="6" t="str">
        <f>_xlfn.XLOOKUP(I70,[3]Adtivos!$K:$K,[3]Adtivos!$E:$E,0,0)</f>
        <v>07</v>
      </c>
    </row>
    <row r="71" spans="7:11" ht="15" x14ac:dyDescent="0.25">
      <c r="G71" s="10">
        <f>_xlfn.XLOOKUP(I71,'[2]Grupo 55'!$F$10:$F$94,'[2]Grupo 55'!$AK$10:$AK$94,0,0)</f>
        <v>61</v>
      </c>
      <c r="H71" s="10">
        <f>_xlfn.XLOOKUP(I71,'[2]Grupo 55'!$F$10:$F$94,'[2]Grupo 55'!AG$10:AG$94)</f>
        <v>85</v>
      </c>
      <c r="I71" s="25">
        <v>80466813</v>
      </c>
      <c r="J71" s="6" t="str">
        <f>_xlfn.XLOOKUP(I71,[3]Adtivos!$K:$K,[3]Adtivos!$D:$D,0,0)</f>
        <v>219</v>
      </c>
      <c r="K71" s="6" t="str">
        <f>_xlfn.XLOOKUP(I71,[3]Adtivos!$K:$K,[3]Adtivos!$E:$E,0,0)</f>
        <v>07</v>
      </c>
    </row>
    <row r="72" spans="7:11" ht="15" x14ac:dyDescent="0.25">
      <c r="G72" s="10">
        <f>_xlfn.XLOOKUP(I72,'[2]Grupo 55'!$F$10:$F$94,'[2]Grupo 55'!$AK$10:$AK$94,0,0)</f>
        <v>62</v>
      </c>
      <c r="H72" s="10">
        <f>_xlfn.XLOOKUP(I72,'[2]Grupo 55'!$F$10:$F$94,'[2]Grupo 55'!AG$10:AG$94)</f>
        <v>80</v>
      </c>
      <c r="I72" s="25">
        <v>52237936</v>
      </c>
      <c r="J72" s="6" t="str">
        <f>_xlfn.XLOOKUP(I72,[3]Adtivos!$K:$K,[3]Adtivos!$D:$D,0,0)</f>
        <v>219</v>
      </c>
      <c r="K72" s="6" t="str">
        <f>_xlfn.XLOOKUP(I72,[3]Adtivos!$K:$K,[3]Adtivos!$E:$E,0,0)</f>
        <v>07</v>
      </c>
    </row>
    <row r="73" spans="7:11" ht="15" x14ac:dyDescent="0.25">
      <c r="G73" s="10">
        <f>_xlfn.XLOOKUP(I73,'[2]Grupo 55'!$F$10:$F$94,'[2]Grupo 55'!$AK$10:$AK$94,0,0)</f>
        <v>63</v>
      </c>
      <c r="H73" s="10">
        <f>_xlfn.XLOOKUP(I73,'[2]Grupo 55'!$F$10:$F$94,'[2]Grupo 55'!AG$10:AG$94)</f>
        <v>80</v>
      </c>
      <c r="I73" s="25">
        <v>45514923</v>
      </c>
      <c r="J73" s="6" t="str">
        <f>_xlfn.XLOOKUP(I73,[3]Adtivos!$K:$K,[3]Adtivos!$D:$D,0,0)</f>
        <v>219</v>
      </c>
      <c r="K73" s="6" t="str">
        <f>_xlfn.XLOOKUP(I73,[3]Adtivos!$K:$K,[3]Adtivos!$E:$E,0,0)</f>
        <v>07</v>
      </c>
    </row>
    <row r="74" spans="7:11" ht="15" x14ac:dyDescent="0.25">
      <c r="G74" s="10">
        <f>_xlfn.XLOOKUP(I74,'[2]Grupo 55'!$F$10:$F$94,'[2]Grupo 55'!$AK$10:$AK$94,0,0)</f>
        <v>64</v>
      </c>
      <c r="H74" s="10">
        <f>_xlfn.XLOOKUP(I74,'[2]Grupo 55'!$F$10:$F$94,'[2]Grupo 55'!AG$10:AG$94)</f>
        <v>75</v>
      </c>
      <c r="I74" s="25">
        <v>52975562</v>
      </c>
      <c r="J74" s="6" t="str">
        <f>_xlfn.XLOOKUP(I74,[3]Adtivos!$K:$K,[3]Adtivos!$D:$D,0,0)</f>
        <v>219</v>
      </c>
      <c r="K74" s="6" t="str">
        <f>_xlfn.XLOOKUP(I74,[3]Adtivos!$K:$K,[3]Adtivos!$E:$E,0,0)</f>
        <v>07</v>
      </c>
    </row>
    <row r="75" spans="7:11" ht="15" x14ac:dyDescent="0.25">
      <c r="G75" s="10">
        <f>_xlfn.XLOOKUP(I75,'[2]Grupo 55'!$F$10:$F$94,'[2]Grupo 55'!$AK$10:$AK$94,0,0)</f>
        <v>65</v>
      </c>
      <c r="H75" s="10">
        <f>_xlfn.XLOOKUP(I75,'[2]Grupo 55'!$F$10:$F$94,'[2]Grupo 55'!AG$10:AG$94)</f>
        <v>75</v>
      </c>
      <c r="I75" s="25">
        <v>80851935</v>
      </c>
      <c r="J75" s="6" t="str">
        <f>_xlfn.XLOOKUP(I75,[3]Adtivos!$K:$K,[3]Adtivos!$D:$D,0,0)</f>
        <v>219</v>
      </c>
      <c r="K75" s="6" t="str">
        <f>_xlfn.XLOOKUP(I75,[3]Adtivos!$K:$K,[3]Adtivos!$E:$E,0,0)</f>
        <v>07</v>
      </c>
    </row>
    <row r="76" spans="7:11" ht="15" x14ac:dyDescent="0.25">
      <c r="G76" s="10">
        <f>_xlfn.XLOOKUP(I76,'[2]Grupo 55'!$F$10:$F$94,'[2]Grupo 55'!$AK$10:$AK$94,0,0)</f>
        <v>66</v>
      </c>
      <c r="H76" s="10">
        <f>_xlfn.XLOOKUP(I76,'[2]Grupo 55'!$F$10:$F$94,'[2]Grupo 55'!AG$10:AG$94)</f>
        <v>65</v>
      </c>
      <c r="I76" s="25">
        <v>80212786</v>
      </c>
      <c r="J76" s="6" t="str">
        <f>_xlfn.XLOOKUP(I76,[3]Adtivos!$K:$K,[3]Adtivos!$D:$D,0,0)</f>
        <v>219</v>
      </c>
      <c r="K76" s="6" t="str">
        <f>_xlfn.XLOOKUP(I76,[3]Adtivos!$K:$K,[3]Adtivos!$E:$E,0,0)</f>
        <v>07</v>
      </c>
    </row>
    <row r="77" spans="7:11" ht="15" x14ac:dyDescent="0.25">
      <c r="G77" s="10">
        <f>_xlfn.XLOOKUP(I77,'[2]Grupo 55'!$F$10:$F$94,'[2]Grupo 55'!$AK$10:$AK$94,0,0)</f>
        <v>67</v>
      </c>
      <c r="H77" s="10">
        <f>_xlfn.XLOOKUP(I77,'[2]Grupo 55'!$F$10:$F$94,'[2]Grupo 55'!AG$10:AG$94)</f>
        <v>65</v>
      </c>
      <c r="I77" s="25">
        <v>1023889829</v>
      </c>
      <c r="J77" s="6" t="str">
        <f>_xlfn.XLOOKUP(I77,[3]Adtivos!$K:$K,[3]Adtivos!$D:$D,0,0)</f>
        <v>219</v>
      </c>
      <c r="K77" s="6" t="str">
        <f>_xlfn.XLOOKUP(I77,[3]Adtivos!$K:$K,[3]Adtivos!$E:$E,0,0)</f>
        <v>07</v>
      </c>
    </row>
    <row r="78" spans="7:11" ht="15" x14ac:dyDescent="0.25">
      <c r="G78" s="10">
        <f>_xlfn.XLOOKUP(I78,'[2]Grupo 55'!$F$10:$F$94,'[2]Grupo 55'!$AK$10:$AK$94,0,0)</f>
        <v>68</v>
      </c>
      <c r="H78" s="10">
        <f>_xlfn.XLOOKUP(I78,'[2]Grupo 55'!$F$10:$F$94,'[2]Grupo 55'!AG$10:AG$94)</f>
        <v>60</v>
      </c>
      <c r="I78" s="25">
        <v>1013588674</v>
      </c>
      <c r="J78" s="6" t="str">
        <f>_xlfn.XLOOKUP(I78,[3]Adtivos!$K:$K,[3]Adtivos!$D:$D,0,0)</f>
        <v>219</v>
      </c>
      <c r="K78" s="6" t="str">
        <f>_xlfn.XLOOKUP(I78,[3]Adtivos!$K:$K,[3]Adtivos!$E:$E,0,0)</f>
        <v>07</v>
      </c>
    </row>
    <row r="79" spans="7:11" ht="15" x14ac:dyDescent="0.25">
      <c r="G79" s="10">
        <f>_xlfn.XLOOKUP(I79,'[2]Grupo 55'!$F$10:$F$94,'[2]Grupo 55'!$AK$10:$AK$94,0,0)</f>
        <v>69</v>
      </c>
      <c r="H79" s="10">
        <f>_xlfn.XLOOKUP(I79,'[2]Grupo 55'!$F$10:$F$94,'[2]Grupo 55'!AG$10:AG$94)</f>
        <v>60</v>
      </c>
      <c r="I79" s="25">
        <v>1095801455</v>
      </c>
      <c r="J79" s="6" t="str">
        <f>_xlfn.XLOOKUP(I79,[3]Adtivos!$K:$K,[3]Adtivos!$D:$D,0,0)</f>
        <v>219</v>
      </c>
      <c r="K79" s="6" t="str">
        <f>_xlfn.XLOOKUP(I79,[3]Adtivos!$K:$K,[3]Adtivos!$E:$E,0,0)</f>
        <v>07</v>
      </c>
    </row>
    <row r="80" spans="7:11" ht="15" x14ac:dyDescent="0.25">
      <c r="G80" s="10">
        <f>_xlfn.XLOOKUP(I80,'[2]Grupo 55'!$F$10:$F$94,'[2]Grupo 55'!$AK$10:$AK$94,0,0)</f>
        <v>70</v>
      </c>
      <c r="H80" s="10">
        <f>_xlfn.XLOOKUP(I80,'[2]Grupo 55'!$F$10:$F$94,'[2]Grupo 55'!AG$10:AG$94)</f>
        <v>50</v>
      </c>
      <c r="I80" s="25">
        <v>35488897</v>
      </c>
      <c r="J80" s="6" t="str">
        <f>_xlfn.XLOOKUP(I80,[3]Adtivos!$K:$K,[3]Adtivos!$D:$D,0,0)</f>
        <v>219</v>
      </c>
      <c r="K80" s="6" t="str">
        <f>_xlfn.XLOOKUP(I80,[3]Adtivos!$K:$K,[3]Adtivos!$E:$E,0,0)</f>
        <v>07</v>
      </c>
    </row>
    <row r="81" spans="7:11" ht="15" x14ac:dyDescent="0.25">
      <c r="G81" s="10">
        <f>_xlfn.XLOOKUP(I81,'[2]Grupo 55'!$F$10:$F$94,'[2]Grupo 55'!$AK$10:$AK$94,0,0)</f>
        <v>71</v>
      </c>
      <c r="H81" s="10">
        <f>_xlfn.XLOOKUP(I81,'[2]Grupo 55'!$F$10:$F$94,'[2]Grupo 55'!AG$10:AG$94)</f>
        <v>35</v>
      </c>
      <c r="I81" s="25">
        <v>80231292</v>
      </c>
      <c r="J81" s="6" t="str">
        <f>_xlfn.XLOOKUP(I81,[3]Adtivos!$K:$K,[3]Adtivos!$D:$D,0,0)</f>
        <v>219</v>
      </c>
      <c r="K81" s="6" t="str">
        <f>_xlfn.XLOOKUP(I81,[3]Adtivos!$K:$K,[3]Adtivos!$E:$E,0,0)</f>
        <v>07</v>
      </c>
    </row>
    <row r="82" spans="7:11" ht="15" x14ac:dyDescent="0.25">
      <c r="G82" s="10">
        <f>_xlfn.XLOOKUP(I82,'[2]Grupo 55'!$F$10:$F$94,'[2]Grupo 55'!$AK$10:$AK$94,0,0)</f>
        <v>72</v>
      </c>
      <c r="H82" s="10">
        <f>_xlfn.XLOOKUP(I82,'[2]Grupo 55'!$F$10:$F$94,'[2]Grupo 55'!AG$10:AG$94)</f>
        <v>50</v>
      </c>
      <c r="I82" s="25">
        <v>51819145</v>
      </c>
      <c r="J82" s="6" t="str">
        <f>_xlfn.XLOOKUP(I82,[3]Adtivos!$K:$K,[3]Adtivos!$D:$D,0,0)</f>
        <v>219</v>
      </c>
      <c r="K82" s="6" t="str">
        <f>_xlfn.XLOOKUP(I82,[3]Adtivos!$K:$K,[3]Adtivos!$E:$E,0,0)</f>
        <v>07</v>
      </c>
    </row>
    <row r="83" spans="7:11" ht="15" x14ac:dyDescent="0.25">
      <c r="G83" s="10">
        <f>_xlfn.XLOOKUP(I83,'[2]Grupo 55'!$F$10:$F$94,'[2]Grupo 55'!$AK$10:$AK$94,0,0)</f>
        <v>73</v>
      </c>
      <c r="H83" s="10">
        <f>_xlfn.XLOOKUP(I83,'[2]Grupo 55'!$F$10:$F$94,'[2]Grupo 55'!AG$10:AG$94)</f>
        <v>40</v>
      </c>
      <c r="I83" s="25">
        <v>52525635</v>
      </c>
      <c r="J83" s="6" t="str">
        <f>_xlfn.XLOOKUP(I83,[3]Adtivos!$K:$K,[3]Adtivos!$D:$D,0,0)</f>
        <v>314</v>
      </c>
      <c r="K83" s="6" t="str">
        <f>_xlfn.XLOOKUP(I83,[3]Adtivos!$K:$K,[3]Adtivos!$E:$E,0,0)</f>
        <v>19</v>
      </c>
    </row>
    <row r="84" spans="7:11" ht="15" x14ac:dyDescent="0.25">
      <c r="G84" s="10">
        <f>_xlfn.XLOOKUP(I84,'[2]Grupo 55'!$F$10:$F$94,'[2]Grupo 55'!$AK$10:$AK$94,0,0)</f>
        <v>74</v>
      </c>
      <c r="H84" s="10">
        <f>_xlfn.XLOOKUP(I84,'[2]Grupo 55'!$F$10:$F$94,'[2]Grupo 55'!AG$10:AG$94)</f>
        <v>0</v>
      </c>
      <c r="I84" s="25">
        <v>79547631</v>
      </c>
      <c r="J84" s="6" t="str">
        <f>_xlfn.XLOOKUP(I84,[3]Adtivos!$K:$K,[3]Adtivos!$D:$D,0,0)</f>
        <v>314</v>
      </c>
      <c r="K84" s="6" t="str">
        <f>_xlfn.XLOOKUP(I84,[3]Adtivos!$K:$K,[3]Adtivos!$E:$E,0,0)</f>
        <v>19</v>
      </c>
    </row>
    <row r="85" spans="7:11" ht="15" x14ac:dyDescent="0.25">
      <c r="G85" s="10">
        <f>_xlfn.XLOOKUP(I85,'[2]Grupo 55'!$F$10:$F$94,'[2]Grupo 55'!$AK$10:$AK$94,0,0)</f>
        <v>75</v>
      </c>
      <c r="H85" s="10">
        <f>_xlfn.XLOOKUP(I85,'[2]Grupo 55'!$F$10:$F$94,'[2]Grupo 55'!AG$10:AG$94)</f>
        <v>60</v>
      </c>
      <c r="I85" s="25">
        <v>11315868</v>
      </c>
      <c r="J85" s="6" t="str">
        <f>_xlfn.XLOOKUP(I85,[3]Adtivos!$K:$K,[3]Adtivos!$D:$D,0,0)</f>
        <v>314</v>
      </c>
      <c r="K85" s="6" t="str">
        <f>_xlfn.XLOOKUP(I85,[3]Adtivos!$K:$K,[3]Adtivos!$E:$E,0,0)</f>
        <v>17</v>
      </c>
    </row>
    <row r="86" spans="7:11" ht="15" x14ac:dyDescent="0.25">
      <c r="G86" s="10">
        <f>_xlfn.XLOOKUP(I86,'[2]Grupo 55'!$F$10:$F$94,'[2]Grupo 55'!$AK$10:$AK$94,0,0)</f>
        <v>76</v>
      </c>
      <c r="H86" s="10">
        <f>_xlfn.XLOOKUP(I86,'[2]Grupo 55'!$F$10:$F$94,'[2]Grupo 55'!AG$10:AG$94)</f>
        <v>25</v>
      </c>
      <c r="I86" s="25">
        <v>52107435</v>
      </c>
      <c r="J86" s="6" t="str">
        <f>_xlfn.XLOOKUP(I86,[3]Adtivos!$K:$K,[3]Adtivos!$D:$D,0,0)</f>
        <v>314</v>
      </c>
      <c r="K86" s="6" t="str">
        <f>_xlfn.XLOOKUP(I86,[3]Adtivos!$K:$K,[3]Adtivos!$E:$E,0,0)</f>
        <v>17</v>
      </c>
    </row>
    <row r="87" spans="7:11" ht="15" x14ac:dyDescent="0.25">
      <c r="G87" s="10">
        <f>_xlfn.XLOOKUP(I87,'[2]Grupo 55'!$F$10:$F$94,'[2]Grupo 55'!$AK$10:$AK$94,0,0)</f>
        <v>77</v>
      </c>
      <c r="H87" s="10">
        <f>_xlfn.XLOOKUP(I87,'[2]Grupo 55'!$F$10:$F$94,'[2]Grupo 55'!AG$10:AG$94)</f>
        <v>60</v>
      </c>
      <c r="I87" s="25">
        <v>51976668</v>
      </c>
      <c r="J87" s="6" t="str">
        <f>_xlfn.XLOOKUP(I87,[3]Adtivos!$K:$K,[3]Adtivos!$D:$D,0,0)</f>
        <v>314</v>
      </c>
      <c r="K87" s="6" t="str">
        <f>_xlfn.XLOOKUP(I87,[3]Adtivos!$K:$K,[3]Adtivos!$E:$E,0,0)</f>
        <v>12</v>
      </c>
    </row>
    <row r="88" spans="7:11" ht="15" x14ac:dyDescent="0.25">
      <c r="G88" s="10">
        <f>_xlfn.XLOOKUP(I88,'[2]Grupo 55'!$F$10:$F$94,'[2]Grupo 55'!$AK$10:$AK$94,0,0)</f>
        <v>78</v>
      </c>
      <c r="H88" s="10">
        <f>_xlfn.XLOOKUP(I88,'[2]Grupo 55'!$F$10:$F$94,'[2]Grupo 55'!AG$10:AG$94)</f>
        <v>70</v>
      </c>
      <c r="I88" s="25">
        <v>40334286</v>
      </c>
      <c r="J88" s="6" t="str">
        <f>_xlfn.XLOOKUP(I88,[3]Adtivos!$K:$K,[3]Adtivos!$D:$D,0,0)</f>
        <v>314</v>
      </c>
      <c r="K88" s="6" t="str">
        <f>_xlfn.XLOOKUP(I88,[3]Adtivos!$K:$K,[3]Adtivos!$E:$E,0,0)</f>
        <v>10</v>
      </c>
    </row>
    <row r="89" spans="7:11" ht="15" x14ac:dyDescent="0.25">
      <c r="G89" s="10">
        <f>_xlfn.XLOOKUP(I89,'[2]Grupo 55'!$F$10:$F$94,'[2]Grupo 55'!$AK$10:$AK$94,0,0)</f>
        <v>79</v>
      </c>
      <c r="H89" s="10">
        <f>_xlfn.XLOOKUP(I89,'[2]Grupo 55'!$F$10:$F$94,'[2]Grupo 55'!AG$10:AG$94)</f>
        <v>65</v>
      </c>
      <c r="I89" s="25">
        <v>79509629</v>
      </c>
      <c r="J89" s="6" t="str">
        <f>_xlfn.XLOOKUP(I89,[3]Adtivos!$K:$K,[3]Adtivos!$D:$D,0,0)</f>
        <v>314</v>
      </c>
      <c r="K89" s="6" t="str">
        <f>_xlfn.XLOOKUP(I89,[3]Adtivos!$K:$K,[3]Adtivos!$E:$E,0,0)</f>
        <v>10</v>
      </c>
    </row>
    <row r="90" spans="7:11" ht="15" x14ac:dyDescent="0.25">
      <c r="G90" s="10">
        <f>_xlfn.XLOOKUP(I90,'[2]Grupo 55'!$F$10:$F$94,'[2]Grupo 55'!$AK$10:$AK$94,0,0)</f>
        <v>80</v>
      </c>
      <c r="H90" s="10">
        <f>_xlfn.XLOOKUP(I90,'[2]Grupo 55'!$F$10:$F$94,'[2]Grupo 55'!AG$10:AG$94)</f>
        <v>60</v>
      </c>
      <c r="I90" s="25">
        <v>46380654</v>
      </c>
      <c r="J90" s="6" t="str">
        <f>_xlfn.XLOOKUP(I90,[3]Adtivos!$K:$K,[3]Adtivos!$D:$D,0,0)</f>
        <v>314</v>
      </c>
      <c r="K90" s="6" t="str">
        <f>_xlfn.XLOOKUP(I90,[3]Adtivos!$K:$K,[3]Adtivos!$E:$E,0,0)</f>
        <v>10</v>
      </c>
    </row>
    <row r="91" spans="7:11" ht="15" x14ac:dyDescent="0.25">
      <c r="G91" s="10">
        <f>_xlfn.XLOOKUP(I91,'[2]Grupo 55'!$F$10:$F$94,'[2]Grupo 55'!$AK$10:$AK$94,0,0)</f>
        <v>81</v>
      </c>
      <c r="H91" s="10">
        <f>_xlfn.XLOOKUP(I91,'[2]Grupo 55'!$F$10:$F$94,'[2]Grupo 55'!AG$10:AG$94)</f>
        <v>40</v>
      </c>
      <c r="I91" s="25">
        <v>35262763</v>
      </c>
      <c r="J91" s="6" t="str">
        <f>_xlfn.XLOOKUP(I91,[3]Adtivos!$K:$K,[3]Adtivos!$D:$D,0,0)</f>
        <v>314</v>
      </c>
      <c r="K91" s="6" t="str">
        <f>_xlfn.XLOOKUP(I91,[3]Adtivos!$K:$K,[3]Adtivos!$E:$E,0,0)</f>
        <v>10</v>
      </c>
    </row>
    <row r="92" spans="7:11" ht="15" x14ac:dyDescent="0.25">
      <c r="G92" s="10">
        <f>_xlfn.XLOOKUP(I92,'[2]Grupo 55'!$F$10:$F$94,'[2]Grupo 55'!$AK$10:$AK$94,0,0)</f>
        <v>82</v>
      </c>
      <c r="H92" s="10">
        <f>_xlfn.XLOOKUP(I92,'[2]Grupo 55'!$F$10:$F$94,'[2]Grupo 55'!AG$10:AG$94)</f>
        <v>40</v>
      </c>
      <c r="I92" s="25">
        <v>51599525</v>
      </c>
      <c r="J92" s="6" t="str">
        <f>_xlfn.XLOOKUP(I92,[3]Adtivos!$K:$K,[3]Adtivos!$D:$D,0,0)</f>
        <v>314</v>
      </c>
      <c r="K92" s="6" t="str">
        <f>_xlfn.XLOOKUP(I92,[3]Adtivos!$K:$K,[3]Adtivos!$E:$E,0,0)</f>
        <v>10</v>
      </c>
    </row>
    <row r="93" spans="7:11" ht="15" x14ac:dyDescent="0.25">
      <c r="G93" s="10">
        <f>_xlfn.XLOOKUP(I93,'[2]Grupo 55'!$F$10:$F$94,'[2]Grupo 55'!$AK$10:$AK$94,0,0)</f>
        <v>83</v>
      </c>
      <c r="H93" s="10">
        <f>_xlfn.XLOOKUP(I93,'[2]Grupo 55'!$F$10:$F$94,'[2]Grupo 55'!AG$10:AG$94)</f>
        <v>40</v>
      </c>
      <c r="I93" s="25">
        <v>41658465</v>
      </c>
      <c r="J93" s="6" t="str">
        <f>_xlfn.XLOOKUP(I93,[3]Adtivos!$K:$K,[3]Adtivos!$D:$D,0,0)</f>
        <v>314</v>
      </c>
      <c r="K93" s="6" t="str">
        <f>_xlfn.XLOOKUP(I93,[3]Adtivos!$K:$K,[3]Adtivos!$E:$E,0,0)</f>
        <v>10</v>
      </c>
    </row>
    <row r="94" spans="7:11" ht="15" x14ac:dyDescent="0.25">
      <c r="G94" s="10">
        <f>_xlfn.XLOOKUP(I94,'[2]Grupo 55'!$F$10:$F$94,'[2]Grupo 55'!$AK$10:$AK$94,0,0)</f>
        <v>84</v>
      </c>
      <c r="H94" s="10">
        <f>_xlfn.XLOOKUP(I94,'[2]Grupo 55'!$F$10:$F$94,'[2]Grupo 55'!AG$10:AG$94)</f>
        <v>40</v>
      </c>
      <c r="I94" s="25">
        <v>40030195</v>
      </c>
      <c r="J94" s="6" t="str">
        <f>_xlfn.XLOOKUP(I94,[3]Adtivos!$K:$K,[3]Adtivos!$D:$D,0,0)</f>
        <v>314</v>
      </c>
      <c r="K94" s="6" t="str">
        <f>_xlfn.XLOOKUP(I94,[3]Adtivos!$K:$K,[3]Adtivos!$E:$E,0,0)</f>
        <v>10</v>
      </c>
    </row>
    <row r="95" spans="7:11" ht="15" x14ac:dyDescent="0.25">
      <c r="G95" s="10">
        <f>_xlfn.XLOOKUP(I95,'[2]Grupo 55'!$F$10:$F$94,'[2]Grupo 55'!$AK$10:$AK$94,0,0)</f>
        <v>85</v>
      </c>
      <c r="H95" s="10">
        <f>_xlfn.XLOOKUP(I95,'[2]Grupo 55'!$F$10:$F$94,'[2]Grupo 55'!AG$10:AG$94)</f>
        <v>20</v>
      </c>
      <c r="I95" s="25">
        <v>1019029360</v>
      </c>
      <c r="J95" s="6" t="str">
        <f>_xlfn.XLOOKUP(I95,[3]Adtivos!$K:$K,[3]Adtivos!$D:$D,0,0)</f>
        <v>314</v>
      </c>
      <c r="K95" s="6" t="str">
        <f>_xlfn.XLOOKUP(I95,[3]Adtivos!$K:$K,[3]Adtivos!$E:$E,0,0)</f>
        <v>10</v>
      </c>
    </row>
    <row r="96" spans="7:11" x14ac:dyDescent="0.2">
      <c r="G96" s="3"/>
      <c r="H96" s="3"/>
      <c r="I96" s="3"/>
      <c r="J96" s="3"/>
      <c r="K96" s="3"/>
    </row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</sheetData>
  <autoFilter ref="A9:K9" xr:uid="{687DD4CF-2D7B-40BE-AB8F-A0BE1557F63E}">
    <filterColumn colId="9" showButton="0"/>
  </autoFilter>
  <mergeCells count="8">
    <mergeCell ref="A41:D41"/>
    <mergeCell ref="A8:E8"/>
    <mergeCell ref="J9:K9"/>
    <mergeCell ref="G8:K8"/>
    <mergeCell ref="A2:J2"/>
    <mergeCell ref="A3:J3"/>
    <mergeCell ref="A4:J4"/>
    <mergeCell ref="B6:J6"/>
  </mergeCells>
  <conditionalFormatting sqref="A44:A45">
    <cfRule type="duplicateValues" dxfId="19" priority="399"/>
  </conditionalFormatting>
  <conditionalFormatting sqref="A44:A45">
    <cfRule type="duplicateValues" dxfId="18" priority="400"/>
    <cfRule type="duplicateValues" dxfId="17" priority="401"/>
  </conditionalFormatting>
  <conditionalFormatting sqref="A46:A47">
    <cfRule type="duplicateValues" dxfId="16" priority="396"/>
  </conditionalFormatting>
  <conditionalFormatting sqref="A46:A47">
    <cfRule type="duplicateValues" dxfId="15" priority="397"/>
    <cfRule type="duplicateValues" dxfId="14" priority="398"/>
  </conditionalFormatting>
  <conditionalFormatting sqref="A39">
    <cfRule type="duplicateValues" dxfId="13" priority="393"/>
  </conditionalFormatting>
  <conditionalFormatting sqref="A39">
    <cfRule type="duplicateValues" dxfId="12" priority="394"/>
    <cfRule type="duplicateValues" dxfId="11" priority="395"/>
  </conditionalFormatting>
  <conditionalFormatting sqref="A40:A43">
    <cfRule type="duplicateValues" dxfId="10" priority="415"/>
  </conditionalFormatting>
  <conditionalFormatting sqref="A40:A43">
    <cfRule type="duplicateValues" dxfId="9" priority="416"/>
    <cfRule type="duplicateValues" dxfId="8" priority="417"/>
  </conditionalFormatting>
  <conditionalFormatting sqref="A11:A13">
    <cfRule type="duplicateValues" dxfId="7" priority="418"/>
  </conditionalFormatting>
  <conditionalFormatting sqref="A11:A13">
    <cfRule type="duplicateValues" dxfId="6" priority="419"/>
    <cfRule type="duplicateValues" dxfId="5" priority="420"/>
  </conditionalFormatting>
  <conditionalFormatting sqref="A10">
    <cfRule type="duplicateValues" dxfId="4" priority="30"/>
  </conditionalFormatting>
  <conditionalFormatting sqref="A10">
    <cfRule type="duplicateValues" dxfId="3" priority="31"/>
  </conditionalFormatting>
  <conditionalFormatting sqref="A10">
    <cfRule type="duplicateValues" dxfId="2" priority="32"/>
  </conditionalFormatting>
  <conditionalFormatting sqref="A10">
    <cfRule type="duplicateValues" dxfId="1" priority="33"/>
    <cfRule type="duplicateValues" dxfId="0" priority="34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2022-08-21T20:16:27Z</dcterms:modified>
</cp:coreProperties>
</file>