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53. 222-27\"/>
    </mc:Choice>
  </mc:AlternateContent>
  <xr:revisionPtr revIDLastSave="0" documentId="13_ncr:1_{133C106D-3135-4F09-9090-2B1A768083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6" l="1"/>
  <c r="K49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H11" i="6"/>
  <c r="G11" i="6"/>
  <c r="J48" i="6"/>
  <c r="K48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K11" i="6"/>
  <c r="J11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<sst xmlns="http://schemas.openxmlformats.org/spreadsheetml/2006/main" count="21" uniqueCount="21">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</sst>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3" fillId="0" borderId="2" xfId="2" applyNumberFormat="1" applyFont="1" applyBorder="1" applyAlignment="1">
      <alignment horizontal="center" vertical="center" wrapText="1"/>
    </xf>
    <xf numFmtId="1" fontId="3" fillId="0" borderId="2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240C5822-BA09-4B26-8044-8D979C23BE56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Alcance\Reclamaci&#243;n\Grupo%205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  <row r="162">
          <cell r="G162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2">
          <cell r="A2" t="str">
            <v>CEDULA</v>
          </cell>
          <cell r="AB2" t="str">
            <v>Puntaje</v>
          </cell>
          <cell r="AF2" t="str">
            <v>Orden</v>
          </cell>
        </row>
        <row r="3">
          <cell r="A3">
            <v>51864663</v>
          </cell>
          <cell r="AB3">
            <v>95</v>
          </cell>
          <cell r="AF3">
            <v>1</v>
          </cell>
        </row>
        <row r="4">
          <cell r="A4">
            <v>52079849</v>
          </cell>
          <cell r="AB4">
            <v>95</v>
          </cell>
          <cell r="AF4">
            <v>2</v>
          </cell>
        </row>
        <row r="5">
          <cell r="A5">
            <v>38250040</v>
          </cell>
          <cell r="AB5">
            <v>90</v>
          </cell>
          <cell r="AF5">
            <v>3</v>
          </cell>
        </row>
        <row r="6">
          <cell r="A6">
            <v>9535547</v>
          </cell>
          <cell r="AB6">
            <v>60</v>
          </cell>
          <cell r="AF6">
            <v>4</v>
          </cell>
        </row>
        <row r="7">
          <cell r="A7">
            <v>21102470</v>
          </cell>
          <cell r="AB7">
            <v>50</v>
          </cell>
          <cell r="AF7">
            <v>5</v>
          </cell>
        </row>
        <row r="8">
          <cell r="A8">
            <v>79293512</v>
          </cell>
          <cell r="AB8">
            <v>50</v>
          </cell>
          <cell r="AF8">
            <v>6</v>
          </cell>
        </row>
        <row r="9">
          <cell r="A9">
            <v>79624601</v>
          </cell>
          <cell r="AB9">
            <v>45</v>
          </cell>
          <cell r="AF9">
            <v>7</v>
          </cell>
        </row>
        <row r="10">
          <cell r="A10">
            <v>20700005</v>
          </cell>
          <cell r="AB10">
            <v>95</v>
          </cell>
          <cell r="AF10">
            <v>8</v>
          </cell>
        </row>
        <row r="11">
          <cell r="A11">
            <v>63492300</v>
          </cell>
          <cell r="AB11">
            <v>95</v>
          </cell>
          <cell r="AF11">
            <v>9</v>
          </cell>
        </row>
        <row r="12">
          <cell r="A12">
            <v>52172332</v>
          </cell>
          <cell r="AB12">
            <v>90</v>
          </cell>
          <cell r="AF12">
            <v>10</v>
          </cell>
        </row>
        <row r="13">
          <cell r="A13">
            <v>53052116</v>
          </cell>
          <cell r="AB13">
            <v>80</v>
          </cell>
          <cell r="AF13">
            <v>11</v>
          </cell>
        </row>
        <row r="14">
          <cell r="A14">
            <v>1010160321</v>
          </cell>
          <cell r="AB14">
            <v>75</v>
          </cell>
          <cell r="AF14">
            <v>12</v>
          </cell>
        </row>
        <row r="15">
          <cell r="A15">
            <v>19340658</v>
          </cell>
          <cell r="AB15">
            <v>50</v>
          </cell>
          <cell r="AF15">
            <v>13</v>
          </cell>
        </row>
        <row r="16">
          <cell r="A16">
            <v>19354550</v>
          </cell>
          <cell r="AB16">
            <v>50</v>
          </cell>
          <cell r="AF16">
            <v>14</v>
          </cell>
        </row>
        <row r="17">
          <cell r="A17">
            <v>51831941</v>
          </cell>
          <cell r="AB17">
            <v>50</v>
          </cell>
          <cell r="AF17">
            <v>15</v>
          </cell>
        </row>
        <row r="18">
          <cell r="A18">
            <v>79372032</v>
          </cell>
          <cell r="AB18">
            <v>45</v>
          </cell>
          <cell r="AF18">
            <v>16</v>
          </cell>
        </row>
        <row r="19">
          <cell r="A19">
            <v>19470531</v>
          </cell>
          <cell r="AB19">
            <v>45</v>
          </cell>
          <cell r="AF19">
            <v>17</v>
          </cell>
        </row>
        <row r="20">
          <cell r="A20">
            <v>79262417</v>
          </cell>
          <cell r="AB20">
            <v>45</v>
          </cell>
          <cell r="AF20">
            <v>18</v>
          </cell>
        </row>
        <row r="21">
          <cell r="A21">
            <v>79753329</v>
          </cell>
          <cell r="AB21">
            <v>35</v>
          </cell>
          <cell r="AF21">
            <v>19</v>
          </cell>
        </row>
        <row r="22">
          <cell r="A22">
            <v>19436506</v>
          </cell>
          <cell r="AB22">
            <v>25</v>
          </cell>
          <cell r="AF22">
            <v>20</v>
          </cell>
        </row>
        <row r="23">
          <cell r="A23">
            <v>52959675</v>
          </cell>
          <cell r="AB23">
            <v>25</v>
          </cell>
          <cell r="AF23">
            <v>21</v>
          </cell>
        </row>
        <row r="24">
          <cell r="A24">
            <v>55189893</v>
          </cell>
          <cell r="AB24">
            <v>25</v>
          </cell>
          <cell r="AF24">
            <v>22</v>
          </cell>
        </row>
        <row r="25">
          <cell r="A25">
            <v>65775055</v>
          </cell>
          <cell r="AB25">
            <v>70</v>
          </cell>
          <cell r="AF25">
            <v>23</v>
          </cell>
        </row>
        <row r="26">
          <cell r="A26">
            <v>79501528</v>
          </cell>
          <cell r="AB26">
            <v>40</v>
          </cell>
          <cell r="AF26">
            <v>24</v>
          </cell>
        </row>
        <row r="27">
          <cell r="A27">
            <v>93285239</v>
          </cell>
          <cell r="AB27">
            <v>95</v>
          </cell>
          <cell r="AF27">
            <v>25</v>
          </cell>
        </row>
        <row r="28">
          <cell r="A28">
            <v>52113375</v>
          </cell>
          <cell r="AB28">
            <v>85</v>
          </cell>
          <cell r="AF28">
            <v>26</v>
          </cell>
        </row>
        <row r="29">
          <cell r="A29">
            <v>79956013</v>
          </cell>
          <cell r="AB29">
            <v>85</v>
          </cell>
          <cell r="AF29">
            <v>27</v>
          </cell>
        </row>
        <row r="30">
          <cell r="A30">
            <v>80167200</v>
          </cell>
          <cell r="AB30">
            <v>75</v>
          </cell>
          <cell r="AF30">
            <v>28</v>
          </cell>
        </row>
        <row r="31">
          <cell r="A31">
            <v>39768027</v>
          </cell>
          <cell r="AB31">
            <v>75</v>
          </cell>
          <cell r="AF31">
            <v>29</v>
          </cell>
        </row>
        <row r="32">
          <cell r="A32">
            <v>51711954</v>
          </cell>
          <cell r="AB32">
            <v>50</v>
          </cell>
          <cell r="AF32">
            <v>30</v>
          </cell>
        </row>
        <row r="33">
          <cell r="A33">
            <v>19484503</v>
          </cell>
          <cell r="AB33">
            <v>50</v>
          </cell>
          <cell r="AF33">
            <v>31</v>
          </cell>
        </row>
        <row r="34">
          <cell r="A34">
            <v>39636665</v>
          </cell>
          <cell r="AB34">
            <v>50</v>
          </cell>
          <cell r="AF34">
            <v>32</v>
          </cell>
        </row>
        <row r="35">
          <cell r="A35">
            <v>79287555</v>
          </cell>
          <cell r="AB35">
            <v>50</v>
          </cell>
          <cell r="AF35">
            <v>33</v>
          </cell>
        </row>
        <row r="36">
          <cell r="A36">
            <v>79384247</v>
          </cell>
          <cell r="AB36">
            <v>50</v>
          </cell>
          <cell r="AF36">
            <v>34</v>
          </cell>
        </row>
        <row r="37">
          <cell r="A37">
            <v>28308118</v>
          </cell>
          <cell r="AB37">
            <v>50</v>
          </cell>
          <cell r="AF37">
            <v>35</v>
          </cell>
        </row>
        <row r="38">
          <cell r="A38">
            <v>30274656</v>
          </cell>
          <cell r="AB38">
            <v>45</v>
          </cell>
          <cell r="AF38">
            <v>36</v>
          </cell>
        </row>
        <row r="39">
          <cell r="A39">
            <v>52171306</v>
          </cell>
          <cell r="AB39">
            <v>40</v>
          </cell>
          <cell r="AF39">
            <v>37</v>
          </cell>
        </row>
        <row r="40">
          <cell r="A40">
            <v>52476074</v>
          </cell>
          <cell r="AB40">
            <v>35</v>
          </cell>
          <cell r="AF40">
            <v>38</v>
          </cell>
        </row>
        <row r="41">
          <cell r="A41">
            <v>46666323</v>
          </cell>
          <cell r="AB41">
            <v>50</v>
          </cell>
          <cell r="AF41">
            <v>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I16" sqref="I16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2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2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5"/>
    </row>
    <row r="7" spans="1:11" x14ac:dyDescent="0.2">
      <c r="K7" s="24">
        <v>44799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7"/>
      <c r="G8" s="27" t="s">
        <v>13</v>
      </c>
      <c r="H8" s="28"/>
      <c r="I8" s="28"/>
      <c r="J8" s="28"/>
      <c r="K8" s="29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6" t="s">
        <v>9</v>
      </c>
      <c r="K9" s="26"/>
    </row>
    <row r="10" spans="1:11" ht="15" x14ac:dyDescent="0.2">
      <c r="A10" s="8">
        <v>102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222</v>
      </c>
      <c r="D10" s="17" t="str">
        <f>_xlfn.XLOOKUP(A10,'[1]ANEXO 1'!$B:$B,'[1]ANEXO 1'!$F:$F,0,0)</f>
        <v>27</v>
      </c>
      <c r="E10" s="19" t="str">
        <f>_xlfn.XLOOKUP(A10,'[1]ANEXO 1'!$B:$B,'[1]ANEXO 1'!$G:$G,0,0)</f>
        <v>OFICINA CONTROL DISCIPLINARIO</v>
      </c>
      <c r="F10" s="16"/>
    </row>
    <row r="11" spans="1:11" ht="15" customHeight="1" x14ac:dyDescent="0.2">
      <c r="A11" s="13"/>
      <c r="B11" s="14"/>
      <c r="C11" s="14"/>
      <c r="D11" s="12"/>
      <c r="E11" s="11"/>
      <c r="F11" s="11"/>
      <c r="G11" s="10">
        <f>_xlfn.XLOOKUP(I11,[3]Hoja2!$A:$A,[3]Hoja2!$AF:$AF,0,0)</f>
        <v>1</v>
      </c>
      <c r="H11" s="10">
        <f>_xlfn.XLOOKUP(I11,[3]Hoja2!$A:$A,[3]Hoja2!$AB:$AB,0,0)</f>
        <v>95</v>
      </c>
      <c r="I11" s="32">
        <v>51864663</v>
      </c>
      <c r="J11" s="6" t="str">
        <f>_xlfn.XLOOKUP(I11,[2]Adtivos!$K:$K,[2]Adtivos!$D:$D,0,0)</f>
        <v>222</v>
      </c>
      <c r="K11" s="6" t="str">
        <f>_xlfn.XLOOKUP(I11,[2]Adtivos!$K:$K,[2]Adtivos!$E:$E,0,0)</f>
        <v>24</v>
      </c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_xlfn.XLOOKUP(I12,[3]Hoja2!$A:$A,[3]Hoja2!$AF:$AF,0,0)</f>
        <v>2</v>
      </c>
      <c r="H12" s="10">
        <f>_xlfn.XLOOKUP(I12,[3]Hoja2!$A:$A,[3]Hoja2!$AB:$AB,0,0)</f>
        <v>95</v>
      </c>
      <c r="I12" s="32">
        <v>52079849</v>
      </c>
      <c r="J12" s="6" t="str">
        <f>_xlfn.XLOOKUP(I12,[2]Adtivos!$K:$K,[2]Adtivos!$D:$D,0,0)</f>
        <v>222</v>
      </c>
      <c r="K12" s="6" t="str">
        <f>_xlfn.XLOOKUP(I12,[2]Adtivos!$K:$K,[2]Adtivos!$E:$E,0,0)</f>
        <v>24</v>
      </c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_xlfn.XLOOKUP(I13,[3]Hoja2!$A:$A,[3]Hoja2!$AF:$AF,0,0)</f>
        <v>3</v>
      </c>
      <c r="H13" s="10">
        <f>_xlfn.XLOOKUP(I13,[3]Hoja2!$A:$A,[3]Hoja2!$AB:$AB,0,0)</f>
        <v>90</v>
      </c>
      <c r="I13" s="32">
        <v>38250040</v>
      </c>
      <c r="J13" s="6" t="str">
        <f>_xlfn.XLOOKUP(I13,[2]Adtivos!$K:$K,[2]Adtivos!$D:$D,0,0)</f>
        <v>222</v>
      </c>
      <c r="K13" s="6" t="str">
        <f>_xlfn.XLOOKUP(I13,[2]Adtivos!$K:$K,[2]Adtivos!$E:$E,0,0)</f>
        <v>24</v>
      </c>
    </row>
    <row r="14" spans="1:11" ht="15" x14ac:dyDescent="0.2">
      <c r="G14" s="10">
        <f>_xlfn.XLOOKUP(I14,[3]Hoja2!$A:$A,[3]Hoja2!$AF:$AF,0,0)</f>
        <v>4</v>
      </c>
      <c r="H14" s="10">
        <f>_xlfn.XLOOKUP(I14,[3]Hoja2!$A:$A,[3]Hoja2!$AB:$AB,0,0)</f>
        <v>60</v>
      </c>
      <c r="I14" s="32">
        <v>9535547</v>
      </c>
      <c r="J14" s="6" t="str">
        <f>_xlfn.XLOOKUP(I14,[2]Adtivos!$K:$K,[2]Adtivos!$D:$D,0,0)</f>
        <v>222</v>
      </c>
      <c r="K14" s="6" t="str">
        <f>_xlfn.XLOOKUP(I14,[2]Adtivos!$K:$K,[2]Adtivos!$E:$E,0,0)</f>
        <v>24</v>
      </c>
    </row>
    <row r="15" spans="1:11" ht="15" x14ac:dyDescent="0.2">
      <c r="G15" s="10">
        <f>_xlfn.XLOOKUP(I15,[3]Hoja2!$A:$A,[3]Hoja2!$AF:$AF,0,0)</f>
        <v>5</v>
      </c>
      <c r="H15" s="10">
        <f>_xlfn.XLOOKUP(I15,[3]Hoja2!$A:$A,[3]Hoja2!$AB:$AB,0,0)</f>
        <v>50</v>
      </c>
      <c r="I15" s="32">
        <v>21102470</v>
      </c>
      <c r="J15" s="6" t="str">
        <f>_xlfn.XLOOKUP(I15,[2]Adtivos!$K:$K,[2]Adtivos!$D:$D,0,0)</f>
        <v>222</v>
      </c>
      <c r="K15" s="6" t="str">
        <f>_xlfn.XLOOKUP(I15,[2]Adtivos!$K:$K,[2]Adtivos!$E:$E,0,0)</f>
        <v>24</v>
      </c>
    </row>
    <row r="16" spans="1:11" ht="15" x14ac:dyDescent="0.2">
      <c r="G16" s="10">
        <f>_xlfn.XLOOKUP(I16,[3]Hoja2!$A:$A,[3]Hoja2!$AF:$AF,0,0)</f>
        <v>6</v>
      </c>
      <c r="H16" s="10">
        <f>_xlfn.XLOOKUP(I16,[3]Hoja2!$A:$A,[3]Hoja2!$AB:$AB,0,0)</f>
        <v>50</v>
      </c>
      <c r="I16" s="33">
        <v>79293512</v>
      </c>
      <c r="J16" s="6" t="str">
        <f>_xlfn.XLOOKUP(I16,[2]Adtivos!$K:$K,[2]Adtivos!$D:$D,0,0)</f>
        <v>222</v>
      </c>
      <c r="K16" s="6" t="str">
        <f>_xlfn.XLOOKUP(I16,[2]Adtivos!$K:$K,[2]Adtivos!$E:$E,0,0)</f>
        <v>24</v>
      </c>
    </row>
    <row r="17" spans="1:11" ht="15" x14ac:dyDescent="0.2">
      <c r="G17" s="10">
        <f>_xlfn.XLOOKUP(I17,[3]Hoja2!$A:$A,[3]Hoja2!$AF:$AF,0,0)</f>
        <v>7</v>
      </c>
      <c r="H17" s="10">
        <f>_xlfn.XLOOKUP(I17,[3]Hoja2!$A:$A,[3]Hoja2!$AB:$AB,0,0)</f>
        <v>45</v>
      </c>
      <c r="I17" s="32">
        <v>79624601</v>
      </c>
      <c r="J17" s="6" t="str">
        <f>_xlfn.XLOOKUP(I17,[2]Adtivos!$K:$K,[2]Adtivos!$D:$D,0,0)</f>
        <v>222</v>
      </c>
      <c r="K17" s="6" t="str">
        <f>_xlfn.XLOOKUP(I17,[2]Adtivos!$K:$K,[2]Adtivos!$E:$E,0,0)</f>
        <v>24</v>
      </c>
    </row>
    <row r="18" spans="1:11" ht="15" x14ac:dyDescent="0.2">
      <c r="G18" s="10">
        <f>_xlfn.XLOOKUP(I18,[3]Hoja2!$A:$A,[3]Hoja2!$AF:$AF,0,0)</f>
        <v>8</v>
      </c>
      <c r="H18" s="10">
        <f>_xlfn.XLOOKUP(I18,[3]Hoja2!$A:$A,[3]Hoja2!$AB:$AB,0,0)</f>
        <v>95</v>
      </c>
      <c r="I18" s="32">
        <v>20700005</v>
      </c>
      <c r="J18" s="6" t="str">
        <f>_xlfn.XLOOKUP(I18,[2]Adtivos!$K:$K,[2]Adtivos!$D:$D,0,0)</f>
        <v>222</v>
      </c>
      <c r="K18" s="6" t="str">
        <f>_xlfn.XLOOKUP(I18,[2]Adtivos!$K:$K,[2]Adtivos!$E:$E,0,0)</f>
        <v>21</v>
      </c>
    </row>
    <row r="19" spans="1:11" ht="15" x14ac:dyDescent="0.2">
      <c r="G19" s="10">
        <f>_xlfn.XLOOKUP(I19,[3]Hoja2!$A:$A,[3]Hoja2!$AF:$AF,0,0)</f>
        <v>9</v>
      </c>
      <c r="H19" s="10">
        <f>_xlfn.XLOOKUP(I19,[3]Hoja2!$A:$A,[3]Hoja2!$AB:$AB,0,0)</f>
        <v>95</v>
      </c>
      <c r="I19" s="32">
        <v>63492300</v>
      </c>
      <c r="J19" s="6" t="str">
        <f>_xlfn.XLOOKUP(I19,[2]Adtivos!$K:$K,[2]Adtivos!$D:$D,0,0)</f>
        <v>222</v>
      </c>
      <c r="K19" s="6" t="str">
        <f>_xlfn.XLOOKUP(I19,[2]Adtivos!$K:$K,[2]Adtivos!$E:$E,0,0)</f>
        <v>21</v>
      </c>
    </row>
    <row r="20" spans="1:11" ht="15" x14ac:dyDescent="0.2">
      <c r="G20" s="10">
        <f>_xlfn.XLOOKUP(I20,[3]Hoja2!$A:$A,[3]Hoja2!$AF:$AF,0,0)</f>
        <v>10</v>
      </c>
      <c r="H20" s="10">
        <f>_xlfn.XLOOKUP(I20,[3]Hoja2!$A:$A,[3]Hoja2!$AB:$AB,0,0)</f>
        <v>90</v>
      </c>
      <c r="I20" s="32">
        <v>52172332</v>
      </c>
      <c r="J20" s="6" t="str">
        <f>_xlfn.XLOOKUP(I20,[2]Adtivos!$K:$K,[2]Adtivos!$D:$D,0,0)</f>
        <v>222</v>
      </c>
      <c r="K20" s="6" t="str">
        <f>_xlfn.XLOOKUP(I20,[2]Adtivos!$K:$K,[2]Adtivos!$E:$E,0,0)</f>
        <v>21</v>
      </c>
    </row>
    <row r="21" spans="1:11" ht="15" x14ac:dyDescent="0.2">
      <c r="G21" s="10">
        <f>_xlfn.XLOOKUP(I21,[3]Hoja2!$A:$A,[3]Hoja2!$AF:$AF,0,0)</f>
        <v>11</v>
      </c>
      <c r="H21" s="10">
        <f>_xlfn.XLOOKUP(I21,[3]Hoja2!$A:$A,[3]Hoja2!$AB:$AB,0,0)</f>
        <v>80</v>
      </c>
      <c r="I21" s="32">
        <v>53052116</v>
      </c>
      <c r="J21" s="6" t="str">
        <f>_xlfn.XLOOKUP(I21,[2]Adtivos!$K:$K,[2]Adtivos!$D:$D,0,0)</f>
        <v>222</v>
      </c>
      <c r="K21" s="6" t="str">
        <f>_xlfn.XLOOKUP(I21,[2]Adtivos!$K:$K,[2]Adtivos!$E:$E,0,0)</f>
        <v>21</v>
      </c>
    </row>
    <row r="22" spans="1:11" ht="15" x14ac:dyDescent="0.2">
      <c r="G22" s="10">
        <f>_xlfn.XLOOKUP(I22,[3]Hoja2!$A:$A,[3]Hoja2!$AF:$AF,0,0)</f>
        <v>12</v>
      </c>
      <c r="H22" s="10">
        <f>_xlfn.XLOOKUP(I22,[3]Hoja2!$A:$A,[3]Hoja2!$AB:$AB,0,0)</f>
        <v>75</v>
      </c>
      <c r="I22" s="32">
        <v>1010160321</v>
      </c>
      <c r="J22" s="6" t="str">
        <f>_xlfn.XLOOKUP(I22,[2]Adtivos!$K:$K,[2]Adtivos!$D:$D,0,0)</f>
        <v>222</v>
      </c>
      <c r="K22" s="6" t="str">
        <f>_xlfn.XLOOKUP(I22,[2]Adtivos!$K:$K,[2]Adtivos!$E:$E,0,0)</f>
        <v>21</v>
      </c>
    </row>
    <row r="23" spans="1:11" ht="15" x14ac:dyDescent="0.2">
      <c r="G23" s="10">
        <f>_xlfn.XLOOKUP(I23,[3]Hoja2!$A:$A,[3]Hoja2!$AF:$AF,0,0)</f>
        <v>13</v>
      </c>
      <c r="H23" s="10">
        <f>_xlfn.XLOOKUP(I23,[3]Hoja2!$A:$A,[3]Hoja2!$AB:$AB,0,0)</f>
        <v>50</v>
      </c>
      <c r="I23" s="32">
        <v>19340658</v>
      </c>
      <c r="J23" s="6" t="str">
        <f>_xlfn.XLOOKUP(I23,[2]Adtivos!$K:$K,[2]Adtivos!$D:$D,0,0)</f>
        <v>222</v>
      </c>
      <c r="K23" s="6" t="str">
        <f>_xlfn.XLOOKUP(I23,[2]Adtivos!$K:$K,[2]Adtivos!$E:$E,0,0)</f>
        <v>21</v>
      </c>
    </row>
    <row r="24" spans="1:11" ht="15" x14ac:dyDescent="0.2">
      <c r="G24" s="10">
        <f>_xlfn.XLOOKUP(I24,[3]Hoja2!$A:$A,[3]Hoja2!$AF:$AF,0,0)</f>
        <v>14</v>
      </c>
      <c r="H24" s="10">
        <f>_xlfn.XLOOKUP(I24,[3]Hoja2!$A:$A,[3]Hoja2!$AB:$AB,0,0)</f>
        <v>50</v>
      </c>
      <c r="I24" s="32">
        <v>19354550</v>
      </c>
      <c r="J24" s="6" t="str">
        <f>_xlfn.XLOOKUP(I24,[2]Adtivos!$K:$K,[2]Adtivos!$D:$D,0,0)</f>
        <v>222</v>
      </c>
      <c r="K24" s="6" t="str">
        <f>_xlfn.XLOOKUP(I24,[2]Adtivos!$K:$K,[2]Adtivos!$E:$E,0,0)</f>
        <v>21</v>
      </c>
    </row>
    <row r="25" spans="1:11" ht="15" x14ac:dyDescent="0.2">
      <c r="G25" s="10">
        <f>_xlfn.XLOOKUP(I25,[3]Hoja2!$A:$A,[3]Hoja2!$AF:$AF,0,0)</f>
        <v>15</v>
      </c>
      <c r="H25" s="10">
        <f>_xlfn.XLOOKUP(I25,[3]Hoja2!$A:$A,[3]Hoja2!$AB:$AB,0,0)</f>
        <v>50</v>
      </c>
      <c r="I25" s="32">
        <v>51831941</v>
      </c>
      <c r="J25" s="6" t="str">
        <f>_xlfn.XLOOKUP(I25,[2]Adtivos!$K:$K,[2]Adtivos!$D:$D,0,0)</f>
        <v>222</v>
      </c>
      <c r="K25" s="6" t="str">
        <f>_xlfn.XLOOKUP(I25,[2]Adtivos!$K:$K,[2]Adtivos!$E:$E,0,0)</f>
        <v>21</v>
      </c>
    </row>
    <row r="26" spans="1:11" ht="15" x14ac:dyDescent="0.2">
      <c r="G26" s="10">
        <f>_xlfn.XLOOKUP(I26,[3]Hoja2!$A:$A,[3]Hoja2!$AF:$AF,0,0)</f>
        <v>16</v>
      </c>
      <c r="H26" s="10">
        <f>_xlfn.XLOOKUP(I26,[3]Hoja2!$A:$A,[3]Hoja2!$AB:$AB,0,0)</f>
        <v>45</v>
      </c>
      <c r="I26" s="32">
        <v>79372032</v>
      </c>
      <c r="J26" s="6" t="str">
        <f>_xlfn.XLOOKUP(I26,[2]Adtivos!$K:$K,[2]Adtivos!$D:$D,0,0)</f>
        <v>222</v>
      </c>
      <c r="K26" s="6" t="str">
        <f>_xlfn.XLOOKUP(I26,[2]Adtivos!$K:$K,[2]Adtivos!$E:$E,0,0)</f>
        <v>21</v>
      </c>
    </row>
    <row r="27" spans="1:11" ht="15" x14ac:dyDescent="0.2">
      <c r="G27" s="10">
        <f>_xlfn.XLOOKUP(I27,[3]Hoja2!$A:$A,[3]Hoja2!$AF:$AF,0,0)</f>
        <v>17</v>
      </c>
      <c r="H27" s="10">
        <f>_xlfn.XLOOKUP(I27,[3]Hoja2!$A:$A,[3]Hoja2!$AB:$AB,0,0)</f>
        <v>45</v>
      </c>
      <c r="I27" s="32">
        <v>19470531</v>
      </c>
      <c r="J27" s="6" t="str">
        <f>_xlfn.XLOOKUP(I27,[2]Adtivos!$K:$K,[2]Adtivos!$D:$D,0,0)</f>
        <v>222</v>
      </c>
      <c r="K27" s="6" t="str">
        <f>_xlfn.XLOOKUP(I27,[2]Adtivos!$K:$K,[2]Adtivos!$E:$E,0,0)</f>
        <v>21</v>
      </c>
    </row>
    <row r="28" spans="1:11" ht="15" x14ac:dyDescent="0.2">
      <c r="G28" s="10">
        <f>_xlfn.XLOOKUP(I28,[3]Hoja2!$A:$A,[3]Hoja2!$AF:$AF,0,0)</f>
        <v>18</v>
      </c>
      <c r="H28" s="10">
        <f>_xlfn.XLOOKUP(I28,[3]Hoja2!$A:$A,[3]Hoja2!$AB:$AB,0,0)</f>
        <v>45</v>
      </c>
      <c r="I28" s="32">
        <v>79262417</v>
      </c>
      <c r="J28" s="6" t="str">
        <f>_xlfn.XLOOKUP(I28,[2]Adtivos!$K:$K,[2]Adtivos!$D:$D,0,0)</f>
        <v>222</v>
      </c>
      <c r="K28" s="6" t="str">
        <f>_xlfn.XLOOKUP(I28,[2]Adtivos!$K:$K,[2]Adtivos!$E:$E,0,0)</f>
        <v>21</v>
      </c>
    </row>
    <row r="29" spans="1:11" ht="15" x14ac:dyDescent="0.2">
      <c r="A29" s="21"/>
      <c r="B29" s="21"/>
      <c r="C29" s="21"/>
      <c r="D29" s="21"/>
      <c r="G29" s="10">
        <f>_xlfn.XLOOKUP(I29,[3]Hoja2!$A:$A,[3]Hoja2!$AF:$AF,0,0)</f>
        <v>19</v>
      </c>
      <c r="H29" s="10">
        <f>_xlfn.XLOOKUP(I29,[3]Hoja2!$A:$A,[3]Hoja2!$AB:$AB,0,0)</f>
        <v>35</v>
      </c>
      <c r="I29" s="32">
        <v>79753329</v>
      </c>
      <c r="J29" s="6" t="str">
        <f>_xlfn.XLOOKUP(I29,[2]Adtivos!$K:$K,[2]Adtivos!$D:$D,0,0)</f>
        <v>222</v>
      </c>
      <c r="K29" s="6" t="str">
        <f>_xlfn.XLOOKUP(I29,[2]Adtivos!$K:$K,[2]Adtivos!$E:$E,0,0)</f>
        <v>21</v>
      </c>
    </row>
    <row r="30" spans="1:11" ht="15" x14ac:dyDescent="0.2">
      <c r="G30" s="10">
        <f>_xlfn.XLOOKUP(I30,[3]Hoja2!$A:$A,[3]Hoja2!$AF:$AF,0,0)</f>
        <v>20</v>
      </c>
      <c r="H30" s="10">
        <f>_xlfn.XLOOKUP(I30,[3]Hoja2!$A:$A,[3]Hoja2!$AB:$AB,0,0)</f>
        <v>25</v>
      </c>
      <c r="I30" s="32">
        <v>19436506</v>
      </c>
      <c r="J30" s="6" t="str">
        <f>_xlfn.XLOOKUP(I30,[2]Adtivos!$K:$K,[2]Adtivos!$D:$D,0,0)</f>
        <v>222</v>
      </c>
      <c r="K30" s="6" t="str">
        <f>_xlfn.XLOOKUP(I30,[2]Adtivos!$K:$K,[2]Adtivos!$E:$E,0,0)</f>
        <v>21</v>
      </c>
    </row>
    <row r="31" spans="1:11" ht="15" x14ac:dyDescent="0.2">
      <c r="G31" s="10">
        <f>_xlfn.XLOOKUP(I31,[3]Hoja2!$A:$A,[3]Hoja2!$AF:$AF,0,0)</f>
        <v>21</v>
      </c>
      <c r="H31" s="10">
        <f>_xlfn.XLOOKUP(I31,[3]Hoja2!$A:$A,[3]Hoja2!$AB:$AB,0,0)</f>
        <v>25</v>
      </c>
      <c r="I31" s="32">
        <v>52959675</v>
      </c>
      <c r="J31" s="6" t="str">
        <f>_xlfn.XLOOKUP(I31,[2]Adtivos!$K:$K,[2]Adtivos!$D:$D,0,0)</f>
        <v>222</v>
      </c>
      <c r="K31" s="6" t="str">
        <f>_xlfn.XLOOKUP(I31,[2]Adtivos!$K:$K,[2]Adtivos!$E:$E,0,0)</f>
        <v>21</v>
      </c>
    </row>
    <row r="32" spans="1:11" ht="15" x14ac:dyDescent="0.2">
      <c r="G32" s="10">
        <f>_xlfn.XLOOKUP(I32,[3]Hoja2!$A:$A,[3]Hoja2!$AF:$AF,0,0)</f>
        <v>22</v>
      </c>
      <c r="H32" s="10">
        <f>_xlfn.XLOOKUP(I32,[3]Hoja2!$A:$A,[3]Hoja2!$AB:$AB,0,0)</f>
        <v>25</v>
      </c>
      <c r="I32" s="32">
        <v>55189893</v>
      </c>
      <c r="J32" s="6" t="str">
        <f>_xlfn.XLOOKUP(I32,[2]Adtivos!$K:$K,[2]Adtivos!$D:$D,0,0)</f>
        <v>222</v>
      </c>
      <c r="K32" s="6" t="str">
        <f>_xlfn.XLOOKUP(I32,[2]Adtivos!$K:$K,[2]Adtivos!$E:$E,0,0)</f>
        <v>21</v>
      </c>
    </row>
    <row r="33" spans="1:11" ht="15" x14ac:dyDescent="0.2">
      <c r="G33" s="10">
        <f>_xlfn.XLOOKUP(I33,[3]Hoja2!$A:$A,[3]Hoja2!$AF:$AF,0,0)</f>
        <v>23</v>
      </c>
      <c r="H33" s="10">
        <f>_xlfn.XLOOKUP(I33,[3]Hoja2!$A:$A,[3]Hoja2!$AB:$AB,0,0)</f>
        <v>70</v>
      </c>
      <c r="I33" s="32">
        <v>65775055</v>
      </c>
      <c r="J33" s="6" t="str">
        <f>_xlfn.XLOOKUP(I33,[2]Adtivos!$K:$K,[2]Adtivos!$D:$D,0,0)</f>
        <v>222</v>
      </c>
      <c r="K33" s="6" t="str">
        <f>_xlfn.XLOOKUP(I33,[2]Adtivos!$K:$K,[2]Adtivos!$E:$E,0,0)</f>
        <v>21</v>
      </c>
    </row>
    <row r="34" spans="1:11" ht="15" x14ac:dyDescent="0.2">
      <c r="G34" s="10">
        <f>_xlfn.XLOOKUP(I34,[3]Hoja2!$A:$A,[3]Hoja2!$AF:$AF,0,0)</f>
        <v>24</v>
      </c>
      <c r="H34" s="10">
        <f>_xlfn.XLOOKUP(I34,[3]Hoja2!$A:$A,[3]Hoja2!$AB:$AB,0,0)</f>
        <v>40</v>
      </c>
      <c r="I34" s="32">
        <v>79501528</v>
      </c>
      <c r="J34" s="6" t="str">
        <f>_xlfn.XLOOKUP(I34,[2]Adtivos!$K:$K,[2]Adtivos!$D:$D,0,0)</f>
        <v>222</v>
      </c>
      <c r="K34" s="6" t="str">
        <f>_xlfn.XLOOKUP(I34,[2]Adtivos!$K:$K,[2]Adtivos!$E:$E,0,0)</f>
        <v>21</v>
      </c>
    </row>
    <row r="35" spans="1:11" ht="15" x14ac:dyDescent="0.2">
      <c r="G35" s="10">
        <f>_xlfn.XLOOKUP(I35,[3]Hoja2!$A:$A,[3]Hoja2!$AF:$AF,0,0)</f>
        <v>25</v>
      </c>
      <c r="H35" s="10">
        <f>_xlfn.XLOOKUP(I35,[3]Hoja2!$A:$A,[3]Hoja2!$AB:$AB,0,0)</f>
        <v>95</v>
      </c>
      <c r="I35" s="32">
        <v>93285239</v>
      </c>
      <c r="J35" s="6" t="str">
        <f>_xlfn.XLOOKUP(I35,[2]Adtivos!$K:$K,[2]Adtivos!$D:$D,0,0)</f>
        <v>219</v>
      </c>
      <c r="K35" s="6" t="str">
        <f>_xlfn.XLOOKUP(I35,[2]Adtivos!$K:$K,[2]Adtivos!$E:$E,0,0)</f>
        <v>18</v>
      </c>
    </row>
    <row r="36" spans="1:11" ht="15" x14ac:dyDescent="0.2">
      <c r="G36" s="10">
        <f>_xlfn.XLOOKUP(I36,[3]Hoja2!$A:$A,[3]Hoja2!$AF:$AF,0,0)</f>
        <v>26</v>
      </c>
      <c r="H36" s="10">
        <f>_xlfn.XLOOKUP(I36,[3]Hoja2!$A:$A,[3]Hoja2!$AB:$AB,0,0)</f>
        <v>85</v>
      </c>
      <c r="I36" s="32">
        <v>52113375</v>
      </c>
      <c r="J36" s="6" t="str">
        <f>_xlfn.XLOOKUP(I36,[2]Adtivos!$K:$K,[2]Adtivos!$D:$D,0,0)</f>
        <v>219</v>
      </c>
      <c r="K36" s="6" t="str">
        <f>_xlfn.XLOOKUP(I36,[2]Adtivos!$K:$K,[2]Adtivos!$E:$E,0,0)</f>
        <v>18</v>
      </c>
    </row>
    <row r="37" spans="1:11" ht="15" x14ac:dyDescent="0.2">
      <c r="G37" s="10">
        <f>_xlfn.XLOOKUP(I37,[3]Hoja2!$A:$A,[3]Hoja2!$AF:$AF,0,0)</f>
        <v>27</v>
      </c>
      <c r="H37" s="10">
        <f>_xlfn.XLOOKUP(I37,[3]Hoja2!$A:$A,[3]Hoja2!$AB:$AB,0,0)</f>
        <v>85</v>
      </c>
      <c r="I37" s="32">
        <v>79956013</v>
      </c>
      <c r="J37" s="6" t="str">
        <f>_xlfn.XLOOKUP(I37,[2]Adtivos!$K:$K,[2]Adtivos!$D:$D,0,0)</f>
        <v>219</v>
      </c>
      <c r="K37" s="6" t="str">
        <f>_xlfn.XLOOKUP(I37,[2]Adtivos!$K:$K,[2]Adtivos!$E:$E,0,0)</f>
        <v>18</v>
      </c>
    </row>
    <row r="38" spans="1:11" ht="15" x14ac:dyDescent="0.2">
      <c r="G38" s="10">
        <f>_xlfn.XLOOKUP(I38,[3]Hoja2!$A:$A,[3]Hoja2!$AF:$AF,0,0)</f>
        <v>28</v>
      </c>
      <c r="H38" s="10">
        <f>_xlfn.XLOOKUP(I38,[3]Hoja2!$A:$A,[3]Hoja2!$AB:$AB,0,0)</f>
        <v>75</v>
      </c>
      <c r="I38" s="32">
        <v>80167200</v>
      </c>
      <c r="J38" s="6" t="str">
        <f>_xlfn.XLOOKUP(I38,[2]Adtivos!$K:$K,[2]Adtivos!$D:$D,0,0)</f>
        <v>219</v>
      </c>
      <c r="K38" s="6" t="str">
        <f>_xlfn.XLOOKUP(I38,[2]Adtivos!$K:$K,[2]Adtivos!$E:$E,0,0)</f>
        <v>18</v>
      </c>
    </row>
    <row r="39" spans="1:11" ht="15" x14ac:dyDescent="0.2">
      <c r="A39" s="20" t="s">
        <v>7</v>
      </c>
      <c r="B39" s="20"/>
      <c r="C39" s="20"/>
      <c r="D39" s="20"/>
      <c r="G39" s="10">
        <f>_xlfn.XLOOKUP(I39,[3]Hoja2!$A:$A,[3]Hoja2!$AF:$AF,0,0)</f>
        <v>29</v>
      </c>
      <c r="H39" s="10">
        <f>_xlfn.XLOOKUP(I39,[3]Hoja2!$A:$A,[3]Hoja2!$AB:$AB,0,0)</f>
        <v>75</v>
      </c>
      <c r="I39" s="33">
        <v>39768027</v>
      </c>
      <c r="J39" s="6" t="str">
        <f>_xlfn.XLOOKUP(I39,[2]Adtivos!$K:$K,[2]Adtivos!$D:$D,0,0)</f>
        <v>219</v>
      </c>
      <c r="K39" s="6" t="str">
        <f>_xlfn.XLOOKUP(I39,[2]Adtivos!$K:$K,[2]Adtivos!$E:$E,0,0)</f>
        <v>18</v>
      </c>
    </row>
    <row r="40" spans="1:11" ht="15" x14ac:dyDescent="0.2">
      <c r="A40" s="20"/>
      <c r="B40" s="21"/>
      <c r="C40" s="21"/>
      <c r="D40" s="21"/>
      <c r="G40" s="10">
        <f>_xlfn.XLOOKUP(I40,[3]Hoja2!$A:$A,[3]Hoja2!$AF:$AF,0,0)</f>
        <v>30</v>
      </c>
      <c r="H40" s="10">
        <f>_xlfn.XLOOKUP(I40,[3]Hoja2!$A:$A,[3]Hoja2!$AB:$AB,0,0)</f>
        <v>50</v>
      </c>
      <c r="I40" s="32">
        <v>51711954</v>
      </c>
      <c r="J40" s="6" t="str">
        <f>_xlfn.XLOOKUP(I40,[2]Adtivos!$K:$K,[2]Adtivos!$D:$D,0,0)</f>
        <v>219</v>
      </c>
      <c r="K40" s="6" t="str">
        <f>_xlfn.XLOOKUP(I40,[2]Adtivos!$K:$K,[2]Adtivos!$E:$E,0,0)</f>
        <v>18</v>
      </c>
    </row>
    <row r="41" spans="1:11" ht="15" x14ac:dyDescent="0.2">
      <c r="A41" s="25" t="s">
        <v>5</v>
      </c>
      <c r="B41" s="25"/>
      <c r="C41" s="25"/>
      <c r="D41" s="25"/>
      <c r="G41" s="10">
        <f>_xlfn.XLOOKUP(I41,[3]Hoja2!$A:$A,[3]Hoja2!$AF:$AF,0,0)</f>
        <v>31</v>
      </c>
      <c r="H41" s="10">
        <f>_xlfn.XLOOKUP(I41,[3]Hoja2!$A:$A,[3]Hoja2!$AB:$AB,0,0)</f>
        <v>50</v>
      </c>
      <c r="I41" s="32">
        <v>19484503</v>
      </c>
      <c r="J41" s="6" t="str">
        <f>_xlfn.XLOOKUP(I41,[2]Adtivos!$K:$K,[2]Adtivos!$D:$D,0,0)</f>
        <v>219</v>
      </c>
      <c r="K41" s="6" t="str">
        <f>_xlfn.XLOOKUP(I41,[2]Adtivos!$K:$K,[2]Adtivos!$E:$E,0,0)</f>
        <v>18</v>
      </c>
    </row>
    <row r="42" spans="1:11" ht="15" x14ac:dyDescent="0.2">
      <c r="A42" s="20" t="s">
        <v>6</v>
      </c>
      <c r="B42" s="20"/>
      <c r="C42" s="20"/>
      <c r="D42" s="20"/>
      <c r="G42" s="10">
        <f>_xlfn.XLOOKUP(I42,[3]Hoja2!$A:$A,[3]Hoja2!$AF:$AF,0,0)</f>
        <v>32</v>
      </c>
      <c r="H42" s="10">
        <f>_xlfn.XLOOKUP(I42,[3]Hoja2!$A:$A,[3]Hoja2!$AB:$AB,0,0)</f>
        <v>50</v>
      </c>
      <c r="I42" s="32">
        <v>39636665</v>
      </c>
      <c r="J42" s="6" t="str">
        <f>_xlfn.XLOOKUP(I42,[2]Adtivos!$K:$K,[2]Adtivos!$D:$D,0,0)</f>
        <v>219</v>
      </c>
      <c r="K42" s="6" t="str">
        <f>_xlfn.XLOOKUP(I42,[2]Adtivos!$K:$K,[2]Adtivos!$E:$E,0,0)</f>
        <v>18</v>
      </c>
    </row>
    <row r="43" spans="1:11" ht="15" x14ac:dyDescent="0.2">
      <c r="A43" s="20"/>
      <c r="B43" s="21"/>
      <c r="C43" s="21"/>
      <c r="D43" s="21"/>
      <c r="G43" s="10">
        <f>_xlfn.XLOOKUP(I43,[3]Hoja2!$A:$A,[3]Hoja2!$AF:$AF,0,0)</f>
        <v>33</v>
      </c>
      <c r="H43" s="10">
        <f>_xlfn.XLOOKUP(I43,[3]Hoja2!$A:$A,[3]Hoja2!$AB:$AB,0,0)</f>
        <v>50</v>
      </c>
      <c r="I43" s="32">
        <v>79287555</v>
      </c>
      <c r="J43" s="6" t="str">
        <f>_xlfn.XLOOKUP(I43,[2]Adtivos!$K:$K,[2]Adtivos!$D:$D,0,0)</f>
        <v>219</v>
      </c>
      <c r="K43" s="6" t="str">
        <f>_xlfn.XLOOKUP(I43,[2]Adtivos!$K:$K,[2]Adtivos!$E:$E,0,0)</f>
        <v>18</v>
      </c>
    </row>
    <row r="44" spans="1:11" ht="15" x14ac:dyDescent="0.2">
      <c r="A44" s="20" t="s">
        <v>8</v>
      </c>
      <c r="B44" s="21"/>
      <c r="C44" s="21"/>
      <c r="D44" s="21"/>
      <c r="G44" s="10">
        <f>_xlfn.XLOOKUP(I44,[3]Hoja2!$A:$A,[3]Hoja2!$AF:$AF,0,0)</f>
        <v>34</v>
      </c>
      <c r="H44" s="10">
        <f>_xlfn.XLOOKUP(I44,[3]Hoja2!$A:$A,[3]Hoja2!$AB:$AB,0,0)</f>
        <v>50</v>
      </c>
      <c r="I44" s="32">
        <v>79384247</v>
      </c>
      <c r="J44" s="6" t="str">
        <f>_xlfn.XLOOKUP(I44,[2]Adtivos!$K:$K,[2]Adtivos!$D:$D,0,0)</f>
        <v>219</v>
      </c>
      <c r="K44" s="6" t="str">
        <f>_xlfn.XLOOKUP(I44,[2]Adtivos!$K:$K,[2]Adtivos!$E:$E,0,0)</f>
        <v>18</v>
      </c>
    </row>
    <row r="45" spans="1:11" ht="15" x14ac:dyDescent="0.2">
      <c r="A45" s="20"/>
      <c r="B45" s="21"/>
      <c r="C45" s="21"/>
      <c r="D45" s="21"/>
      <c r="G45" s="10">
        <f>_xlfn.XLOOKUP(I45,[3]Hoja2!$A:$A,[3]Hoja2!$AF:$AF,0,0)</f>
        <v>35</v>
      </c>
      <c r="H45" s="10">
        <f>_xlfn.XLOOKUP(I45,[3]Hoja2!$A:$A,[3]Hoja2!$AB:$AB,0,0)</f>
        <v>50</v>
      </c>
      <c r="I45" s="32">
        <v>28308118</v>
      </c>
      <c r="J45" s="6" t="str">
        <f>_xlfn.XLOOKUP(I45,[2]Adtivos!$K:$K,[2]Adtivos!$D:$D,0,0)</f>
        <v>219</v>
      </c>
      <c r="K45" s="6" t="str">
        <f>_xlfn.XLOOKUP(I45,[2]Adtivos!$K:$K,[2]Adtivos!$E:$E,0,0)</f>
        <v>18</v>
      </c>
    </row>
    <row r="46" spans="1:11" ht="15" x14ac:dyDescent="0.2">
      <c r="A46" s="18" t="s">
        <v>18</v>
      </c>
      <c r="B46" s="18"/>
      <c r="C46" s="22"/>
      <c r="D46" s="18"/>
      <c r="G46" s="10">
        <f>_xlfn.XLOOKUP(I46,[3]Hoja2!$A:$A,[3]Hoja2!$AF:$AF,0,0)</f>
        <v>36</v>
      </c>
      <c r="H46" s="10">
        <f>_xlfn.XLOOKUP(I46,[3]Hoja2!$A:$A,[3]Hoja2!$AB:$AB,0,0)</f>
        <v>45</v>
      </c>
      <c r="I46" s="32">
        <v>30274656</v>
      </c>
      <c r="J46" s="6" t="str">
        <f>_xlfn.XLOOKUP(I46,[2]Adtivos!$K:$K,[2]Adtivos!$D:$D,0,0)</f>
        <v>219</v>
      </c>
      <c r="K46" s="6" t="str">
        <f>_xlfn.XLOOKUP(I46,[2]Adtivos!$K:$K,[2]Adtivos!$E:$E,0,0)</f>
        <v>18</v>
      </c>
    </row>
    <row r="47" spans="1:11" ht="15" x14ac:dyDescent="0.2">
      <c r="A47" s="20" t="s">
        <v>17</v>
      </c>
      <c r="B47" s="20"/>
      <c r="C47" s="20"/>
      <c r="D47" s="20"/>
      <c r="G47" s="10">
        <f>_xlfn.XLOOKUP(I47,[3]Hoja2!$A:$A,[3]Hoja2!$AF:$AF,0,0)</f>
        <v>37</v>
      </c>
      <c r="H47" s="10">
        <f>_xlfn.XLOOKUP(I47,[3]Hoja2!$A:$A,[3]Hoja2!$AB:$AB,0,0)</f>
        <v>40</v>
      </c>
      <c r="I47" s="32">
        <v>52171306</v>
      </c>
      <c r="J47" s="6" t="str">
        <f>_xlfn.XLOOKUP(I47,[2]Adtivos!$K:$K,[2]Adtivos!$D:$D,0,0)</f>
        <v>219</v>
      </c>
      <c r="K47" s="6" t="str">
        <f>_xlfn.XLOOKUP(I47,[2]Adtivos!$K:$K,[2]Adtivos!$E:$E,0,0)</f>
        <v>18</v>
      </c>
    </row>
    <row r="48" spans="1:11" ht="15" x14ac:dyDescent="0.2">
      <c r="G48" s="10">
        <f>_xlfn.XLOOKUP(I48,[3]Hoja2!$A:$A,[3]Hoja2!$AF:$AF,0,0)</f>
        <v>38</v>
      </c>
      <c r="H48" s="10">
        <f>_xlfn.XLOOKUP(I48,[3]Hoja2!$A:$A,[3]Hoja2!$AB:$AB,0,0)</f>
        <v>35</v>
      </c>
      <c r="I48" s="32">
        <v>52476074</v>
      </c>
      <c r="J48" s="6" t="str">
        <f>_xlfn.XLOOKUP(I48,[2]Adtivos!$K:$K,[2]Adtivos!$D:$D,0,0)</f>
        <v>219</v>
      </c>
      <c r="K48" s="6" t="str">
        <f>_xlfn.XLOOKUP(I48,[2]Adtivos!$K:$K,[2]Adtivos!$E:$E,0,0)</f>
        <v>18</v>
      </c>
    </row>
    <row r="49" spans="7:11" ht="15" x14ac:dyDescent="0.2">
      <c r="G49" s="10">
        <f>_xlfn.XLOOKUP(I49,[3]Hoja2!$A:$A,[3]Hoja2!$AF:$AF,0,0)</f>
        <v>39</v>
      </c>
      <c r="H49" s="10">
        <f>_xlfn.XLOOKUP(I49,[3]Hoja2!$A:$A,[3]Hoja2!$AB:$AB,0,0)</f>
        <v>50</v>
      </c>
      <c r="I49" s="32">
        <v>46666323</v>
      </c>
      <c r="J49" s="6" t="str">
        <f>_xlfn.XLOOKUP(I49,[2]Adtivos!$K:$K,[2]Adtivos!$D:$D,0,0)</f>
        <v>219</v>
      </c>
      <c r="K49" s="6" t="str">
        <f>_xlfn.XLOOKUP(I49,[2]Adtivos!$K:$K,[2]Adtivos!$E:$E,0,0)</f>
        <v>18</v>
      </c>
    </row>
    <row r="50" spans="7:11" x14ac:dyDescent="0.2">
      <c r="G50" s="3"/>
      <c r="H50" s="3"/>
      <c r="I50" s="3"/>
      <c r="J50" s="3"/>
      <c r="K50" s="3"/>
    </row>
    <row r="51" spans="7:11" x14ac:dyDescent="0.2">
      <c r="G51" s="3"/>
      <c r="H51" s="3"/>
      <c r="I51" s="3"/>
      <c r="J51" s="3"/>
      <c r="K51" s="3"/>
    </row>
    <row r="52" spans="7:11" x14ac:dyDescent="0.2">
      <c r="G52" s="3"/>
      <c r="H52" s="3"/>
      <c r="I52" s="3"/>
      <c r="J52" s="3"/>
      <c r="K52" s="3"/>
    </row>
    <row r="53" spans="7:11" x14ac:dyDescent="0.2">
      <c r="G53" s="3"/>
      <c r="H53" s="3"/>
      <c r="I53" s="3"/>
      <c r="J53" s="3"/>
      <c r="K53" s="3"/>
    </row>
    <row r="54" spans="7:11" x14ac:dyDescent="0.2">
      <c r="G54" s="3"/>
      <c r="H54" s="3"/>
      <c r="I54" s="3"/>
      <c r="J54" s="3"/>
      <c r="K54" s="3"/>
    </row>
    <row r="55" spans="7:11" x14ac:dyDescent="0.2">
      <c r="G55" s="3"/>
      <c r="H55" s="3"/>
      <c r="I55" s="3"/>
      <c r="J55" s="3"/>
      <c r="K55" s="3"/>
    </row>
    <row r="56" spans="7:11" x14ac:dyDescent="0.2">
      <c r="G56" s="3"/>
      <c r="H56" s="3"/>
      <c r="I56" s="3"/>
      <c r="J56" s="3"/>
      <c r="K56" s="3"/>
    </row>
    <row r="57" spans="7:11" x14ac:dyDescent="0.2">
      <c r="G57" s="3"/>
      <c r="H57" s="3"/>
      <c r="I57" s="3"/>
      <c r="J57" s="3"/>
      <c r="K57" s="3"/>
    </row>
    <row r="58" spans="7:11" x14ac:dyDescent="0.2">
      <c r="G58" s="3"/>
      <c r="H58" s="3"/>
      <c r="I58" s="3"/>
      <c r="J58" s="3"/>
      <c r="K58" s="3"/>
    </row>
    <row r="59" spans="7:11" x14ac:dyDescent="0.2">
      <c r="G59" s="3"/>
      <c r="H59" s="3"/>
      <c r="I59" s="3"/>
      <c r="J59" s="3"/>
      <c r="K59" s="3"/>
    </row>
    <row r="60" spans="7:11" x14ac:dyDescent="0.2">
      <c r="G60" s="3"/>
      <c r="H60" s="3"/>
      <c r="I60" s="3"/>
      <c r="J60" s="3"/>
      <c r="K60" s="3"/>
    </row>
    <row r="61" spans="7:11" x14ac:dyDescent="0.2">
      <c r="G61" s="3"/>
      <c r="H61" s="3"/>
      <c r="I61" s="3"/>
      <c r="J61" s="3"/>
      <c r="K61" s="3"/>
    </row>
    <row r="62" spans="7:11" x14ac:dyDescent="0.2">
      <c r="G62" s="3"/>
      <c r="H62" s="3"/>
      <c r="I62" s="3"/>
      <c r="J62" s="3"/>
      <c r="K62" s="3"/>
    </row>
    <row r="63" spans="7:11" x14ac:dyDescent="0.2">
      <c r="G63" s="3"/>
      <c r="H63" s="3"/>
      <c r="I63" s="3"/>
      <c r="J63" s="3"/>
      <c r="K63" s="3"/>
    </row>
    <row r="64" spans="7:11" x14ac:dyDescent="0.2">
      <c r="G64" s="3"/>
      <c r="H64" s="3"/>
      <c r="I64" s="3"/>
      <c r="J64" s="3"/>
      <c r="K64" s="3"/>
    </row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41:D41"/>
    <mergeCell ref="A8:E8"/>
    <mergeCell ref="J9:K9"/>
    <mergeCell ref="G8:K8"/>
    <mergeCell ref="A2:J2"/>
    <mergeCell ref="A3:J3"/>
    <mergeCell ref="A4:J4"/>
    <mergeCell ref="B6:J6"/>
  </mergeCells>
  <conditionalFormatting sqref="A44:A45">
    <cfRule type="duplicateValues" dxfId="32" priority="405"/>
  </conditionalFormatting>
  <conditionalFormatting sqref="A44:A45">
    <cfRule type="duplicateValues" dxfId="31" priority="406"/>
    <cfRule type="duplicateValues" dxfId="30" priority="407"/>
  </conditionalFormatting>
  <conditionalFormatting sqref="A46:A47">
    <cfRule type="duplicateValues" dxfId="29" priority="402"/>
  </conditionalFormatting>
  <conditionalFormatting sqref="A46:A47">
    <cfRule type="duplicateValues" dxfId="28" priority="403"/>
    <cfRule type="duplicateValues" dxfId="27" priority="404"/>
  </conditionalFormatting>
  <conditionalFormatting sqref="A39">
    <cfRule type="duplicateValues" dxfId="26" priority="399"/>
  </conditionalFormatting>
  <conditionalFormatting sqref="A39">
    <cfRule type="duplicateValues" dxfId="25" priority="400"/>
    <cfRule type="duplicateValues" dxfId="24" priority="401"/>
  </conditionalFormatting>
  <conditionalFormatting sqref="A40:A43">
    <cfRule type="duplicateValues" dxfId="23" priority="421"/>
  </conditionalFormatting>
  <conditionalFormatting sqref="A40:A43">
    <cfRule type="duplicateValues" dxfId="22" priority="422"/>
    <cfRule type="duplicateValues" dxfId="21" priority="423"/>
  </conditionalFormatting>
  <conditionalFormatting sqref="A11:A13">
    <cfRule type="duplicateValues" dxfId="20" priority="424"/>
  </conditionalFormatting>
  <conditionalFormatting sqref="A11:A13">
    <cfRule type="duplicateValues" dxfId="19" priority="425"/>
    <cfRule type="duplicateValues" dxfId="18" priority="426"/>
  </conditionalFormatting>
  <conditionalFormatting sqref="A10">
    <cfRule type="duplicateValues" dxfId="17" priority="36"/>
  </conditionalFormatting>
  <conditionalFormatting sqref="A10">
    <cfRule type="duplicateValues" dxfId="16" priority="37"/>
  </conditionalFormatting>
  <conditionalFormatting sqref="A10">
    <cfRule type="duplicateValues" dxfId="15" priority="38"/>
  </conditionalFormatting>
  <conditionalFormatting sqref="A10">
    <cfRule type="duplicateValues" dxfId="14" priority="39"/>
    <cfRule type="duplicateValues" dxfId="13" priority="40"/>
  </conditionalFormatting>
  <conditionalFormatting sqref="I11:I16">
    <cfRule type="duplicateValues" dxfId="9" priority="9"/>
  </conditionalFormatting>
  <conditionalFormatting sqref="I11:I16">
    <cfRule type="duplicateValues" dxfId="8" priority="10"/>
  </conditionalFormatting>
  <conditionalFormatting sqref="I25:I33 I17:I23">
    <cfRule type="duplicateValues" dxfId="7" priority="7"/>
  </conditionalFormatting>
  <conditionalFormatting sqref="I25:I33 I17:I23">
    <cfRule type="duplicateValues" dxfId="6" priority="8"/>
  </conditionalFormatting>
  <conditionalFormatting sqref="I24">
    <cfRule type="duplicateValues" dxfId="5" priority="6"/>
  </conditionalFormatting>
  <conditionalFormatting sqref="I24">
    <cfRule type="duplicateValues" dxfId="4" priority="5"/>
  </conditionalFormatting>
  <conditionalFormatting sqref="I34:I48">
    <cfRule type="duplicateValues" dxfId="3" priority="3"/>
  </conditionalFormatting>
  <conditionalFormatting sqref="I34:I48">
    <cfRule type="duplicateValues" dxfId="2" priority="4"/>
  </conditionalFormatting>
  <conditionalFormatting sqref="I49">
    <cfRule type="duplicateValues" dxfId="1" priority="1"/>
  </conditionalFormatting>
  <conditionalFormatting sqref="I49">
    <cfRule type="duplicateValues" dxfId="0" priority="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2022-08-24T21:21:27Z</dcterms:modified>
</cp:coreProperties>
</file>