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2, Asistencial 05\"/>
    </mc:Choice>
  </mc:AlternateContent>
  <xr:revisionPtr revIDLastSave="0" documentId="13_ncr:1_{F4B906EF-02D7-435A-87E8-9B5A87862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6" l="1"/>
  <c r="G17" i="6"/>
  <c r="H16" i="6"/>
  <c r="G16" i="6"/>
  <c r="H15" i="6"/>
  <c r="G15" i="6"/>
  <c r="K17" i="6" l="1"/>
  <c r="J17" i="6"/>
  <c r="K16" i="6"/>
  <c r="J16" i="6"/>
  <c r="K15" i="6"/>
  <c r="J15" i="6"/>
  <c r="E14" i="6" l="1"/>
  <c r="D14" i="6"/>
  <c r="C14" i="6"/>
  <c r="B14" i="6"/>
  <c r="E13" i="6"/>
  <c r="D13" i="6"/>
  <c r="C13" i="6"/>
  <c r="B13" i="6"/>
  <c r="E12" i="6"/>
  <c r="D12" i="6"/>
  <c r="C12" i="6"/>
  <c r="B12" i="6"/>
  <c r="E11" i="6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<sst xmlns="http://schemas.openxmlformats.org/spreadsheetml/2006/main" count="21" uniqueCount="21">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</sst>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11" fillId="0" borderId="2" xfId="0" applyFont="1" applyBorder="1"/>
    <xf numFmtId="0" fontId="10" fillId="2" borderId="0" xfId="1" applyFont="1" applyFill="1" applyBorder="1" applyAlignment="1">
      <alignment horizontal="left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009CDA3F-9AD9-4715-AE64-08E1A6AB4B7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  <cell r="G7" t="str">
            <v>FASE II-2022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59">
          <cell r="B159">
            <v>875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LOS COMUNEROS - OSWALDO GUAYAZAMIN (IED)</v>
          </cell>
        </row>
        <row r="160">
          <cell r="B160">
            <v>1009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ESCUELA NORMAL SUPERIOR DISTRITAL MARIA MONTESSORI (IED)</v>
          </cell>
        </row>
        <row r="161">
          <cell r="B161">
            <v>1138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MIGUEL ANTONIO CARO (IED)</v>
          </cell>
        </row>
        <row r="162">
          <cell r="B162">
            <v>1383</v>
          </cell>
          <cell r="C162" t="str">
            <v>Asistencial</v>
          </cell>
          <cell r="E162" t="str">
            <v>407</v>
          </cell>
          <cell r="F162" t="str">
            <v>27</v>
          </cell>
          <cell r="G162" t="str">
            <v>COLEGIO JOSE FRANCISCO SOCARRAS (IED)</v>
          </cell>
        </row>
        <row r="163">
          <cell r="B163">
            <v>2144</v>
          </cell>
          <cell r="C163" t="str">
            <v>Asistencial</v>
          </cell>
          <cell r="E163" t="str">
            <v>407</v>
          </cell>
          <cell r="F163" t="str">
            <v>27</v>
          </cell>
          <cell r="G163" t="str">
            <v>COLEGIO ALBERTO LLERAS CAMARGO (IED)</v>
          </cell>
        </row>
        <row r="164">
          <cell r="B164">
            <v>2307</v>
          </cell>
          <cell r="C164" t="str">
            <v>Asistencial</v>
          </cell>
          <cell r="E164" t="str">
            <v>407</v>
          </cell>
          <cell r="F164" t="str">
            <v>27</v>
          </cell>
          <cell r="G164" t="str">
            <v>COLEGIO NICOLAS BUENAVENTURA (IED)</v>
          </cell>
        </row>
        <row r="165">
          <cell r="B165">
            <v>2361</v>
          </cell>
          <cell r="C165" t="str">
            <v>Asistencial</v>
          </cell>
          <cell r="E165" t="str">
            <v>407</v>
          </cell>
          <cell r="F165" t="str">
            <v>27</v>
          </cell>
          <cell r="G165" t="str">
            <v>COLEGIO FRANCISCO PRIMERO S.S. (IED)</v>
          </cell>
        </row>
        <row r="166">
          <cell r="B166">
            <v>40323</v>
          </cell>
          <cell r="C166" t="str">
            <v>Asistencial</v>
          </cell>
          <cell r="E166" t="str">
            <v>407</v>
          </cell>
          <cell r="F166" t="str">
            <v>27</v>
          </cell>
          <cell r="G166" t="str">
            <v>COLEGIO CRISTOBAL COLON (IED)</v>
          </cell>
        </row>
        <row r="167">
          <cell r="B167">
            <v>40324</v>
          </cell>
          <cell r="C167" t="str">
            <v>Asistencial</v>
          </cell>
          <cell r="E167" t="str">
            <v>407</v>
          </cell>
          <cell r="F167" t="str">
            <v>27</v>
          </cell>
          <cell r="G167" t="str">
            <v>COLEGIO GENERAL SANTANDER (IED)</v>
          </cell>
        </row>
        <row r="168">
          <cell r="B168">
            <v>40325</v>
          </cell>
          <cell r="C168" t="str">
            <v>Asistencial</v>
          </cell>
          <cell r="E168" t="str">
            <v>407</v>
          </cell>
          <cell r="F168" t="str">
            <v>27</v>
          </cell>
          <cell r="G168" t="str">
            <v>COLEGIO AULAS COLOMBIANAS SAN LUIS (IED)</v>
          </cell>
        </row>
        <row r="169">
          <cell r="B169">
            <v>40326</v>
          </cell>
          <cell r="C169" t="str">
            <v>Asistencial</v>
          </cell>
          <cell r="E169" t="str">
            <v>407</v>
          </cell>
          <cell r="F169" t="str">
            <v>27</v>
          </cell>
          <cell r="G169" t="str">
            <v>COLEGIO ATENAS (IED)</v>
          </cell>
        </row>
        <row r="170">
          <cell r="B170">
            <v>40327</v>
          </cell>
          <cell r="C170" t="str">
            <v>Asistencial</v>
          </cell>
          <cell r="E170" t="str">
            <v>407</v>
          </cell>
          <cell r="F170" t="str">
            <v>27</v>
          </cell>
          <cell r="G170" t="str">
            <v>COLEGIO FLORENTINO GONZALEZ (IED)</v>
          </cell>
        </row>
        <row r="171">
          <cell r="B171">
            <v>40328</v>
          </cell>
          <cell r="C171" t="str">
            <v>Asistencial</v>
          </cell>
          <cell r="E171" t="str">
            <v>407</v>
          </cell>
          <cell r="F171" t="str">
            <v>27</v>
          </cell>
          <cell r="G171" t="str">
            <v>COLEGIO JOSE ACEVEDO Y GOMEZ (IED)</v>
          </cell>
        </row>
        <row r="172">
          <cell r="B172">
            <v>40329</v>
          </cell>
          <cell r="C172" t="str">
            <v>Asistencial</v>
          </cell>
          <cell r="E172" t="str">
            <v>407</v>
          </cell>
          <cell r="F172" t="str">
            <v>27</v>
          </cell>
          <cell r="G172" t="str">
            <v>COLEGIO JUANA ESCOBAR (IED)</v>
          </cell>
        </row>
        <row r="173">
          <cell r="B173">
            <v>40330</v>
          </cell>
          <cell r="C173" t="str">
            <v>Asistencial</v>
          </cell>
          <cell r="E173" t="str">
            <v>407</v>
          </cell>
          <cell r="F173" t="str">
            <v>27</v>
          </cell>
          <cell r="G173" t="str">
            <v>COLEGIO SAN ISIDRO SUR ORIENTAL (IED)</v>
          </cell>
        </row>
        <row r="174">
          <cell r="B174">
            <v>40331</v>
          </cell>
          <cell r="C174" t="str">
            <v>Asistencial</v>
          </cell>
          <cell r="E174" t="str">
            <v>407</v>
          </cell>
          <cell r="F174" t="str">
            <v>27</v>
          </cell>
          <cell r="G174" t="str">
            <v xml:space="preserve">COLEGIO ALDEMAR ROJAS PLAZAS (IED) </v>
          </cell>
        </row>
        <row r="175">
          <cell r="B175">
            <v>1003</v>
          </cell>
          <cell r="C175" t="str">
            <v>Asistencial</v>
          </cell>
          <cell r="E175" t="str">
            <v>407</v>
          </cell>
          <cell r="F175" t="str">
            <v>27</v>
          </cell>
          <cell r="G175" t="str">
            <v>COLEGIO LA AURORA (IED)</v>
          </cell>
        </row>
        <row r="176">
          <cell r="B176">
            <v>40333</v>
          </cell>
          <cell r="C176" t="str">
            <v>Asistencial</v>
          </cell>
          <cell r="E176" t="str">
            <v>407</v>
          </cell>
          <cell r="F176" t="str">
            <v>27</v>
          </cell>
          <cell r="G176" t="str">
            <v>COLEGIO NUEVA ESPERANZA (IED)</v>
          </cell>
        </row>
        <row r="177">
          <cell r="B177">
            <v>40334</v>
          </cell>
          <cell r="C177" t="str">
            <v>Asistencial</v>
          </cell>
          <cell r="E177" t="str">
            <v>407</v>
          </cell>
          <cell r="F177" t="str">
            <v>27</v>
          </cell>
          <cell r="G177" t="str">
            <v>COLEGIO FRANCISCO DE PAULA SANTANDER (IED)</v>
          </cell>
        </row>
        <row r="178">
          <cell r="B178">
            <v>40335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KIMI PERNIA DOMICO (IED)</v>
          </cell>
        </row>
        <row r="179">
          <cell r="B179">
            <v>40336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LLANO ORIENTAL (IED)</v>
          </cell>
        </row>
        <row r="180">
          <cell r="B180">
            <v>40337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SAN BERNARDINO (IED)</v>
          </cell>
        </row>
        <row r="181">
          <cell r="B181">
            <v>40338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PROSPERO PINZON (IED)</v>
          </cell>
        </row>
        <row r="182">
          <cell r="B182">
            <v>40339</v>
          </cell>
          <cell r="C182" t="str">
            <v>Asistencial</v>
          </cell>
          <cell r="E182" t="str">
            <v>407</v>
          </cell>
          <cell r="F182" t="str">
            <v>27</v>
          </cell>
          <cell r="G182" t="str">
            <v>COLEGIO CARLOS ARANGO VELEZ (IED)</v>
          </cell>
        </row>
        <row r="183">
          <cell r="B183">
            <v>40340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CAMPESTRE JAIME GARZON (IED)</v>
          </cell>
        </row>
        <row r="184">
          <cell r="B184">
            <v>40341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JACKELINE (IED)</v>
          </cell>
        </row>
        <row r="185">
          <cell r="B185">
            <v>40342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CODEMA (IED)</v>
          </cell>
        </row>
        <row r="186">
          <cell r="B186">
            <v>40343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NELSON MANDELA (IED)</v>
          </cell>
        </row>
        <row r="187">
          <cell r="B187">
            <v>40344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LA CHUCUA (IED)</v>
          </cell>
        </row>
        <row r="188">
          <cell r="B188">
            <v>40345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MANUEL ZAPATA OLIVELLA (IED)</v>
          </cell>
        </row>
        <row r="189">
          <cell r="B189">
            <v>40346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LUIS ANGEL ARANGO (IED)</v>
          </cell>
        </row>
        <row r="190">
          <cell r="B190">
            <v>40347</v>
          </cell>
          <cell r="C190" t="str">
            <v>Asistencial</v>
          </cell>
          <cell r="E190" t="str">
            <v>407</v>
          </cell>
          <cell r="F190" t="str">
            <v>27</v>
          </cell>
          <cell r="G190" t="str">
            <v>COLEGIO FLORIDABLANCA (IED)</v>
          </cell>
        </row>
        <row r="191">
          <cell r="B191">
            <v>40348</v>
          </cell>
          <cell r="C191" t="str">
            <v>Asistencial</v>
          </cell>
          <cell r="E191" t="str">
            <v>407</v>
          </cell>
          <cell r="F191" t="str">
            <v>27</v>
          </cell>
          <cell r="G191" t="str">
            <v>COLEGIO GUILLERMO LEON VALENCIA (IED)</v>
          </cell>
        </row>
        <row r="192">
          <cell r="B192">
            <v>40349</v>
          </cell>
          <cell r="C192" t="str">
            <v>Asistencial</v>
          </cell>
          <cell r="E192" t="str">
            <v>407</v>
          </cell>
          <cell r="F192" t="str">
            <v>27</v>
          </cell>
          <cell r="G192" t="str">
            <v>COLEGIO INSTITUTO TECNICO DISTRITAL REPUBLICA DE GUATEMALA (IED)</v>
          </cell>
        </row>
        <row r="193">
          <cell r="B193">
            <v>40350</v>
          </cell>
          <cell r="C193" t="str">
            <v>Asistencial</v>
          </cell>
          <cell r="E193" t="str">
            <v>407</v>
          </cell>
          <cell r="F193" t="str">
            <v>27</v>
          </cell>
          <cell r="G193" t="str">
            <v>COLEGIO JOSE ASUNCION SILVA (IED)</v>
          </cell>
        </row>
        <row r="194">
          <cell r="B194">
            <v>40351</v>
          </cell>
          <cell r="C194" t="str">
            <v>Asistencial</v>
          </cell>
          <cell r="E194" t="str">
            <v>407</v>
          </cell>
          <cell r="F194" t="str">
            <v>27</v>
          </cell>
          <cell r="G194" t="str">
            <v>COLEGIO LA PALESTINA (IED)</v>
          </cell>
        </row>
        <row r="195">
          <cell r="B195">
            <v>40352</v>
          </cell>
          <cell r="C195" t="str">
            <v>Asistencial</v>
          </cell>
          <cell r="E195" t="str">
            <v>407</v>
          </cell>
          <cell r="F195" t="str">
            <v>27</v>
          </cell>
          <cell r="G195" t="str">
            <v>COLEGIO NIDIA QUINTERO DE TURBAY (IED)</v>
          </cell>
        </row>
        <row r="196">
          <cell r="B196">
            <v>40353</v>
          </cell>
          <cell r="C196" t="str">
            <v>Asistencial</v>
          </cell>
          <cell r="E196" t="str">
            <v>407</v>
          </cell>
          <cell r="F196" t="str">
            <v>27</v>
          </cell>
          <cell r="G196" t="str">
            <v>COLEGIO ALQUERIA DE LA FRAGUA (IED)</v>
          </cell>
        </row>
        <row r="197">
          <cell r="B197">
            <v>40354</v>
          </cell>
          <cell r="C197" t="str">
            <v>Asistencial</v>
          </cell>
          <cell r="E197" t="str">
            <v>407</v>
          </cell>
          <cell r="F197" t="str">
            <v>27</v>
          </cell>
          <cell r="G197" t="str">
            <v>COLEGIO LA ARABIA (IED)</v>
          </cell>
        </row>
        <row r="198">
          <cell r="B198">
            <v>40355</v>
          </cell>
          <cell r="C198" t="str">
            <v>Asistencial</v>
          </cell>
          <cell r="E198" t="str">
            <v>407</v>
          </cell>
          <cell r="F198" t="str">
            <v>27</v>
          </cell>
          <cell r="G198" t="str">
            <v>COLEGIO GUSTAVO MORALES MORALES (IED)</v>
          </cell>
        </row>
        <row r="199">
          <cell r="B199">
            <v>40356</v>
          </cell>
          <cell r="C199" t="str">
            <v>Asistencial</v>
          </cell>
          <cell r="E199" t="str">
            <v>407</v>
          </cell>
          <cell r="F199" t="str">
            <v>27</v>
          </cell>
          <cell r="G199" t="str">
            <v>COLEGIO FRANCISCO DE MIRANDA (IED)</v>
          </cell>
        </row>
        <row r="200">
          <cell r="B200">
            <v>40357</v>
          </cell>
          <cell r="C200" t="str">
            <v>Asistencial</v>
          </cell>
          <cell r="E200" t="str">
            <v>407</v>
          </cell>
          <cell r="F200" t="str">
            <v>27</v>
          </cell>
          <cell r="G200" t="str">
            <v>COLEGIO VILLA ELISA (IED)</v>
          </cell>
        </row>
        <row r="201">
          <cell r="B201">
            <v>40358</v>
          </cell>
          <cell r="C201" t="str">
            <v>Asistencial</v>
          </cell>
          <cell r="E201" t="str">
            <v>407</v>
          </cell>
          <cell r="F201" t="str">
            <v>27</v>
          </cell>
          <cell r="G201" t="str">
            <v>COLEGIO LICEO NACIONAL ANTONIA SANTOS (IED)</v>
          </cell>
        </row>
        <row r="202">
          <cell r="B202">
            <v>40359</v>
          </cell>
          <cell r="C202" t="str">
            <v>Asistencial</v>
          </cell>
          <cell r="E202" t="str">
            <v>407</v>
          </cell>
          <cell r="F202" t="str">
            <v>27</v>
          </cell>
          <cell r="G202" t="str">
            <v>COLEGIO SAN FRANCISCO DE ASIS (IED)</v>
          </cell>
        </row>
        <row r="203">
          <cell r="B203">
            <v>40360</v>
          </cell>
          <cell r="C203" t="str">
            <v>Asistencial</v>
          </cell>
          <cell r="E203" t="str">
            <v>407</v>
          </cell>
          <cell r="F203" t="str">
            <v>27</v>
          </cell>
          <cell r="G203" t="str">
            <v>COLEGIO JOSE MANUEL RESTREPO (IED)</v>
          </cell>
        </row>
        <row r="204">
          <cell r="B204">
            <v>40361</v>
          </cell>
          <cell r="C204" t="str">
            <v>Asistencial</v>
          </cell>
          <cell r="E204" t="str">
            <v>407</v>
          </cell>
          <cell r="F204" t="str">
            <v>27</v>
          </cell>
          <cell r="G204" t="str">
            <v>COLEGIO LUIS VARGAS TEJADA (IED)</v>
          </cell>
        </row>
        <row r="205">
          <cell r="B205">
            <v>40362</v>
          </cell>
          <cell r="C205" t="str">
            <v>Asistencial</v>
          </cell>
          <cell r="E205" t="str">
            <v>407</v>
          </cell>
          <cell r="F205" t="str">
            <v>27</v>
          </cell>
          <cell r="G205" t="str">
            <v>COLEGIO INTEGRADA LA CANDELARIA (IED)</v>
          </cell>
        </row>
        <row r="206">
          <cell r="B206">
            <v>40363</v>
          </cell>
          <cell r="C206" t="str">
            <v>Asistencial</v>
          </cell>
          <cell r="E206" t="str">
            <v>407</v>
          </cell>
          <cell r="F206" t="str">
            <v>27</v>
          </cell>
          <cell r="G206" t="str">
            <v>COLEGIO BRAVO PAEZ (IED)</v>
          </cell>
        </row>
        <row r="207">
          <cell r="B207">
            <v>40364</v>
          </cell>
          <cell r="C207" t="str">
            <v>Asistencial</v>
          </cell>
          <cell r="E207" t="str">
            <v>407</v>
          </cell>
          <cell r="F207" t="str">
            <v>27</v>
          </cell>
          <cell r="G207" t="str">
            <v>COLEGIO LUIS LOPEZ DE MESA (IED)</v>
          </cell>
        </row>
        <row r="208">
          <cell r="B208">
            <v>40365</v>
          </cell>
          <cell r="C208" t="str">
            <v>Asistencial</v>
          </cell>
          <cell r="E208" t="str">
            <v>407</v>
          </cell>
          <cell r="F208" t="str">
            <v>27</v>
          </cell>
          <cell r="G208" t="str">
            <v>COLEGIO ENRIQUE OLAYA HERRERA (IED)</v>
          </cell>
        </row>
        <row r="209">
          <cell r="B209">
            <v>40366</v>
          </cell>
          <cell r="C209" t="str">
            <v>Asistencial</v>
          </cell>
          <cell r="E209" t="str">
            <v>407</v>
          </cell>
          <cell r="F209" t="str">
            <v>27</v>
          </cell>
          <cell r="G209" t="str">
            <v>COLEGIO MARIA CANO (IED)</v>
          </cell>
        </row>
        <row r="210">
          <cell r="B210">
            <v>40367</v>
          </cell>
          <cell r="C210" t="str">
            <v>Asistencial</v>
          </cell>
          <cell r="E210" t="str">
            <v>407</v>
          </cell>
          <cell r="F210" t="str">
            <v>27</v>
          </cell>
          <cell r="G210" t="str">
            <v>COLEGIO CLEMENCIA DE CAYCEDO (IED)</v>
          </cell>
        </row>
        <row r="211">
          <cell r="B211">
            <v>40368</v>
          </cell>
          <cell r="C211" t="str">
            <v>Asistencial</v>
          </cell>
          <cell r="E211" t="str">
            <v>407</v>
          </cell>
          <cell r="F211" t="str">
            <v>27</v>
          </cell>
          <cell r="G211" t="str">
            <v>COLEGIO RAFAEL DELGADO SALGUERO (IED)</v>
          </cell>
        </row>
        <row r="212">
          <cell r="B212">
            <v>40369</v>
          </cell>
          <cell r="C212" t="str">
            <v>Asistencial</v>
          </cell>
          <cell r="E212" t="str">
            <v>407</v>
          </cell>
          <cell r="F212" t="str">
            <v>27</v>
          </cell>
          <cell r="G212" t="str">
            <v>COLEGIO MISAEL PASTRANA BORRERO (IED)</v>
          </cell>
        </row>
        <row r="213">
          <cell r="B213">
            <v>40370</v>
          </cell>
          <cell r="C213" t="str">
            <v>Asistencial</v>
          </cell>
          <cell r="E213" t="str">
            <v>407</v>
          </cell>
          <cell r="F213" t="str">
            <v>27</v>
          </cell>
          <cell r="G213" t="str">
            <v>COLEGIO ANTONIO GARCIA (IED)</v>
          </cell>
        </row>
        <row r="214">
          <cell r="B214">
            <v>40371</v>
          </cell>
          <cell r="C214" t="str">
            <v>Asistencial</v>
          </cell>
          <cell r="E214" t="str">
            <v>407</v>
          </cell>
          <cell r="F214" t="str">
            <v>27</v>
          </cell>
          <cell r="G214" t="str">
            <v>COLEGIO JOSE MARIA VARGAS VILA (IED)</v>
          </cell>
        </row>
        <row r="215">
          <cell r="B215">
            <v>40372</v>
          </cell>
          <cell r="C215" t="str">
            <v>Asistencial</v>
          </cell>
          <cell r="E215" t="str">
            <v>407</v>
          </cell>
          <cell r="F215" t="str">
            <v>27</v>
          </cell>
          <cell r="G215" t="str">
            <v>COLEGIO RURAL PASQUILLA (IED)</v>
          </cell>
        </row>
        <row r="216">
          <cell r="B216">
            <v>40373</v>
          </cell>
          <cell r="C216" t="str">
            <v>Asistencial</v>
          </cell>
          <cell r="E216" t="str">
            <v>407</v>
          </cell>
          <cell r="F216" t="str">
            <v>27</v>
          </cell>
          <cell r="G216" t="str">
            <v>COLEGIO RURAL QUIBA ALTA (IED)</v>
          </cell>
        </row>
        <row r="217">
          <cell r="B217">
            <v>40374</v>
          </cell>
          <cell r="C217" t="str">
            <v>Asistencial</v>
          </cell>
          <cell r="E217" t="str">
            <v>407</v>
          </cell>
          <cell r="F217" t="str">
            <v>27</v>
          </cell>
          <cell r="G217" t="str">
            <v>COLEGIO MANUEL ELKIN PATARROYO (IED)</v>
          </cell>
        </row>
        <row r="218">
          <cell r="B218">
            <v>41971</v>
          </cell>
          <cell r="C218" t="str">
            <v>Asistencial</v>
          </cell>
          <cell r="E218" t="str">
            <v>407</v>
          </cell>
          <cell r="F218" t="str">
            <v>27</v>
          </cell>
          <cell r="G218" t="str">
            <v>COLEGIO JOSE MARIA CARBONELL (IED)</v>
          </cell>
        </row>
        <row r="219">
          <cell r="B219">
            <v>41972</v>
          </cell>
          <cell r="C219" t="str">
            <v>Asistencial</v>
          </cell>
          <cell r="E219" t="str">
            <v>407</v>
          </cell>
          <cell r="F219" t="str">
            <v>27</v>
          </cell>
          <cell r="G219" t="str">
            <v>COLEGIO NUEVA DELHI (IED)</v>
          </cell>
        </row>
        <row r="220">
          <cell r="B220">
            <v>41973</v>
          </cell>
          <cell r="C220" t="str">
            <v>Asistencial</v>
          </cell>
          <cell r="E220" t="str">
            <v>407</v>
          </cell>
          <cell r="F220" t="str">
            <v>27</v>
          </cell>
          <cell r="G220" t="str">
            <v>COLEGIO LA BELLEZA LOS LIBERTADORES (IED)</v>
          </cell>
        </row>
        <row r="221">
          <cell r="B221">
            <v>41974</v>
          </cell>
          <cell r="C221" t="str">
            <v>Asistencial</v>
          </cell>
          <cell r="E221" t="str">
            <v>407</v>
          </cell>
          <cell r="F221" t="str">
            <v>27</v>
          </cell>
          <cell r="G221" t="str">
            <v>COLEGIO BRAZUELOS (IED)</v>
          </cell>
        </row>
        <row r="222">
          <cell r="B222">
            <v>41975</v>
          </cell>
          <cell r="C222" t="str">
            <v>Asistencial</v>
          </cell>
          <cell r="E222" t="str">
            <v>407</v>
          </cell>
          <cell r="F222" t="str">
            <v>27</v>
          </cell>
          <cell r="G222" t="str">
            <v>COLEGIO LOS TEJARES (IED)</v>
          </cell>
        </row>
        <row r="223">
          <cell r="B223">
            <v>41976</v>
          </cell>
          <cell r="C223" t="str">
            <v>Asistencial</v>
          </cell>
          <cell r="E223" t="str">
            <v>407</v>
          </cell>
          <cell r="F223" t="str">
            <v>27</v>
          </cell>
          <cell r="G223" t="str">
            <v>COLEGIO EL UVAL (IED)</v>
          </cell>
        </row>
        <row r="224">
          <cell r="B224">
            <v>41977</v>
          </cell>
          <cell r="C224" t="str">
            <v>Asistencial</v>
          </cell>
          <cell r="E224" t="str">
            <v>407</v>
          </cell>
          <cell r="F224" t="str">
            <v>27</v>
          </cell>
          <cell r="G224" t="str">
            <v>COLEGIO NACIONES UNIDAS (IED)</v>
          </cell>
        </row>
        <row r="225">
          <cell r="B225">
            <v>41978</v>
          </cell>
          <cell r="C225" t="str">
            <v>Asistencial</v>
          </cell>
          <cell r="E225" t="str">
            <v>407</v>
          </cell>
          <cell r="F225" t="str">
            <v>27</v>
          </cell>
          <cell r="G225" t="str">
            <v>COLEGIO ALMIRANTE PADILLA (IED)</v>
          </cell>
        </row>
        <row r="226">
          <cell r="B226">
            <v>41979</v>
          </cell>
          <cell r="C226" t="str">
            <v>Asistencial</v>
          </cell>
          <cell r="E226" t="str">
            <v>407</v>
          </cell>
          <cell r="F226" t="str">
            <v>27</v>
          </cell>
          <cell r="G226" t="str">
            <v>COLEGIO ESPAÑA (IED)</v>
          </cell>
        </row>
        <row r="227">
          <cell r="B227">
            <v>41980</v>
          </cell>
          <cell r="C227" t="str">
            <v>Asistencial</v>
          </cell>
          <cell r="E227" t="str">
            <v>407</v>
          </cell>
          <cell r="F227" t="str">
            <v>27</v>
          </cell>
          <cell r="G227" t="str">
            <v>COLEGIO CLEMENCIA HOLGUIN DE URDANETA (IED)</v>
          </cell>
        </row>
        <row r="228">
          <cell r="B228">
            <v>41981</v>
          </cell>
          <cell r="C228" t="str">
            <v>Asistencial</v>
          </cell>
          <cell r="E228" t="str">
            <v>407</v>
          </cell>
          <cell r="F228" t="str">
            <v>27</v>
          </cell>
          <cell r="G228" t="str">
            <v>COLEGIO REPUBLICA EE.UU DE AMERICA (IED)</v>
          </cell>
        </row>
        <row r="229">
          <cell r="B229">
            <v>41982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ANTONIO JOSE DE SUCRE (IED)</v>
          </cell>
        </row>
        <row r="230">
          <cell r="B230">
            <v>41983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TIBABUYES UNIVERSAL (IED)</v>
          </cell>
        </row>
        <row r="231">
          <cell r="B231">
            <v>41984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MOCHUELO ALTO (CED)</v>
          </cell>
        </row>
        <row r="232">
          <cell r="B232">
            <v>41985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RAFAEL BERNAL JIMENEZ (IED)</v>
          </cell>
        </row>
        <row r="233">
          <cell r="B233">
            <v>41986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REPUBLICA FEDERAL DE ALEMANIA (IED)</v>
          </cell>
        </row>
        <row r="234">
          <cell r="B234">
            <v>41987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MORISCO (IED)</v>
          </cell>
        </row>
        <row r="235">
          <cell r="B235">
            <v>41988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LA PAZ (CED)</v>
          </cell>
        </row>
        <row r="236">
          <cell r="B236">
            <v>41989</v>
          </cell>
          <cell r="C236" t="str">
            <v>Asistencial</v>
          </cell>
          <cell r="E236" t="str">
            <v>407</v>
          </cell>
          <cell r="F236" t="str">
            <v>27</v>
          </cell>
          <cell r="G236" t="str">
            <v>COLEGIO PROVINCIA DE QUEBEC (IED)</v>
          </cell>
        </row>
        <row r="237">
          <cell r="B237">
            <v>41990</v>
          </cell>
          <cell r="C237" t="str">
            <v>Asistencial</v>
          </cell>
          <cell r="E237" t="str">
            <v>407</v>
          </cell>
          <cell r="F237" t="str">
            <v>27</v>
          </cell>
          <cell r="G237" t="str">
            <v>COLEGIO LEON DE GREIFF (IED)</v>
          </cell>
        </row>
        <row r="238">
          <cell r="B238">
            <v>2234</v>
          </cell>
          <cell r="C238" t="str">
            <v>Asistencial</v>
          </cell>
          <cell r="E238" t="str">
            <v>407</v>
          </cell>
          <cell r="F238" t="str">
            <v>27</v>
          </cell>
          <cell r="G238" t="str">
            <v>COLEGIO SAN CRISTOBAL SUR (IED)</v>
          </cell>
        </row>
        <row r="239">
          <cell r="B239">
            <v>760</v>
          </cell>
          <cell r="C239" t="str">
            <v>Asistencial</v>
          </cell>
          <cell r="E239" t="str">
            <v>407</v>
          </cell>
          <cell r="F239" t="str">
            <v>27</v>
          </cell>
          <cell r="G239" t="str">
            <v>COLEGIO POLICARPA SALAVARRIETA (IED)</v>
          </cell>
        </row>
        <row r="240">
          <cell r="B240">
            <v>1163</v>
          </cell>
          <cell r="C240" t="str">
            <v>Asistencial</v>
          </cell>
          <cell r="E240" t="str">
            <v>407</v>
          </cell>
          <cell r="F240" t="str">
            <v>27</v>
          </cell>
          <cell r="G240" t="str">
            <v>COLEGIO CENTRO INTEGRAL JOSE MARIA CORDOBA (IED)</v>
          </cell>
        </row>
        <row r="241">
          <cell r="B241">
            <v>1192</v>
          </cell>
          <cell r="C241" t="str">
            <v>Asistencial</v>
          </cell>
          <cell r="E241" t="str">
            <v>407</v>
          </cell>
          <cell r="F241" t="str">
            <v>27</v>
          </cell>
          <cell r="G241" t="str">
            <v>COLEGIO RAFAEL URIBE URIBE (IED)</v>
          </cell>
        </row>
        <row r="242">
          <cell r="B242">
            <v>2313</v>
          </cell>
          <cell r="C242" t="str">
            <v>Asistencial</v>
          </cell>
          <cell r="E242" t="str">
            <v>407</v>
          </cell>
          <cell r="F242" t="str">
            <v>27</v>
          </cell>
          <cell r="G242" t="str">
            <v>COLEGIO FILARMONICO JORGE MARIO BERGOGLIO (IED)</v>
          </cell>
        </row>
        <row r="243">
          <cell r="B243">
            <v>3079</v>
          </cell>
          <cell r="C243" t="str">
            <v>Asistencial</v>
          </cell>
          <cell r="E243" t="str">
            <v>407</v>
          </cell>
          <cell r="F243" t="str">
            <v>27</v>
          </cell>
          <cell r="G243" t="str">
            <v>COLEGIO SAN CARLOS (IED)</v>
          </cell>
        </row>
        <row r="244">
          <cell r="B244">
            <v>1635</v>
          </cell>
          <cell r="C244" t="str">
            <v>Asistencial</v>
          </cell>
          <cell r="E244" t="str">
            <v>407</v>
          </cell>
          <cell r="F244" t="str">
            <v>27</v>
          </cell>
          <cell r="G244" t="str">
            <v>COLEGIO CHUNIZA (IED)</v>
          </cell>
        </row>
        <row r="245">
          <cell r="B245">
            <v>41948</v>
          </cell>
          <cell r="C245" t="str">
            <v>Asistencial</v>
          </cell>
          <cell r="E245" t="str">
            <v>407</v>
          </cell>
          <cell r="F245" t="str">
            <v>27</v>
          </cell>
          <cell r="G245" t="str">
            <v>OFICINA PARA LA CONVIVENCIA ESCOLAR</v>
          </cell>
        </row>
        <row r="246">
          <cell r="B246">
            <v>1622</v>
          </cell>
          <cell r="C246" t="str">
            <v>Asistencial</v>
          </cell>
          <cell r="E246" t="str">
            <v>407</v>
          </cell>
          <cell r="F246" t="str">
            <v>27</v>
          </cell>
          <cell r="G246" t="str">
            <v>OFICINA DE PERSONAL</v>
          </cell>
        </row>
        <row r="247">
          <cell r="B247">
            <v>3074</v>
          </cell>
          <cell r="C247" t="str">
            <v>Asistencial</v>
          </cell>
          <cell r="E247" t="str">
            <v>407</v>
          </cell>
          <cell r="F247" t="str">
            <v>27</v>
          </cell>
          <cell r="G247" t="str">
            <v>OFICINA DE SERVICIO AL CIUDADANO</v>
          </cell>
        </row>
        <row r="248">
          <cell r="B248">
            <v>709</v>
          </cell>
          <cell r="C248" t="str">
            <v>Asistencial</v>
          </cell>
          <cell r="E248" t="str">
            <v>407</v>
          </cell>
          <cell r="F248" t="str">
            <v>27</v>
          </cell>
          <cell r="G248" t="str">
            <v>COLEGIO CRISTOBAL COLON (IED)</v>
          </cell>
        </row>
        <row r="249">
          <cell r="B249">
            <v>1234</v>
          </cell>
          <cell r="C249" t="str">
            <v>Asistencial</v>
          </cell>
          <cell r="E249" t="str">
            <v>407</v>
          </cell>
          <cell r="F249" t="str">
            <v>27</v>
          </cell>
          <cell r="G249" t="str">
            <v>COLEGIO DE LA BICI (IED)</v>
          </cell>
        </row>
        <row r="250">
          <cell r="B250">
            <v>1491</v>
          </cell>
          <cell r="C250" t="str">
            <v>Asistencial</v>
          </cell>
          <cell r="E250" t="str">
            <v>407</v>
          </cell>
          <cell r="F250" t="str">
            <v>27</v>
          </cell>
          <cell r="G250" t="str">
            <v>COLEGIO EL PORVENIR (IED)</v>
          </cell>
        </row>
        <row r="251">
          <cell r="B251">
            <v>2661</v>
          </cell>
          <cell r="C251" t="str">
            <v>Asistencial</v>
          </cell>
          <cell r="E251" t="str">
            <v>407</v>
          </cell>
          <cell r="F251" t="str">
            <v>27</v>
          </cell>
          <cell r="G251" t="str">
            <v>COLEGIO DEBORA ARANGO PEREZ (IED)</v>
          </cell>
        </row>
        <row r="252">
          <cell r="B252">
            <v>2449</v>
          </cell>
          <cell r="C252" t="str">
            <v>Asistencial</v>
          </cell>
          <cell r="E252" t="str">
            <v>440</v>
          </cell>
          <cell r="F252" t="str">
            <v>27</v>
          </cell>
          <cell r="G252" t="str">
            <v>COLEGIO MARRUECOS Y MOLINOS (IED)</v>
          </cell>
        </row>
        <row r="253">
          <cell r="B253">
            <v>1029</v>
          </cell>
          <cell r="C253" t="str">
            <v>Asistencial</v>
          </cell>
          <cell r="E253" t="str">
            <v>440</v>
          </cell>
          <cell r="F253" t="str">
            <v>27</v>
          </cell>
          <cell r="G253" t="str">
            <v>COLEGIO LOS COMUNEROS - OSWALDO GUAYAZAMIN (IED)</v>
          </cell>
        </row>
        <row r="254">
          <cell r="B254">
            <v>674</v>
          </cell>
          <cell r="C254" t="str">
            <v>Asistencial</v>
          </cell>
          <cell r="E254" t="str">
            <v>440</v>
          </cell>
          <cell r="F254" t="str">
            <v>27</v>
          </cell>
          <cell r="G254" t="str">
            <v>COLEGIO TOBERIN (IED)</v>
          </cell>
        </row>
        <row r="255">
          <cell r="B255">
            <v>1678</v>
          </cell>
          <cell r="C255" t="str">
            <v>Asistencial</v>
          </cell>
          <cell r="E255" t="str">
            <v>407</v>
          </cell>
          <cell r="F255" t="str">
            <v>24</v>
          </cell>
          <cell r="G255" t="str">
            <v>COLEGIO INEM FRANCISCO DE PAULA SANTANDER (IED)</v>
          </cell>
        </row>
        <row r="256">
          <cell r="B256">
            <v>216</v>
          </cell>
          <cell r="C256" t="str">
            <v>Asistencial</v>
          </cell>
          <cell r="E256" t="str">
            <v>425</v>
          </cell>
          <cell r="F256" t="str">
            <v>24</v>
          </cell>
          <cell r="G256" t="str">
            <v>OFICINA ASESORA JURIDICA</v>
          </cell>
        </row>
        <row r="257">
          <cell r="B257">
            <v>2628</v>
          </cell>
          <cell r="C257" t="str">
            <v>Asistencial</v>
          </cell>
          <cell r="E257" t="str">
            <v>440</v>
          </cell>
          <cell r="F257" t="str">
            <v>24</v>
          </cell>
          <cell r="G257" t="str">
            <v>COLEGIO LICEO FEMENINO MERCEDES NARIÑO (IED)</v>
          </cell>
        </row>
        <row r="258">
          <cell r="B258">
            <v>2952</v>
          </cell>
          <cell r="C258" t="str">
            <v>Asistencial</v>
          </cell>
          <cell r="E258" t="str">
            <v>440</v>
          </cell>
          <cell r="F258" t="str">
            <v>24</v>
          </cell>
          <cell r="G258" t="str">
            <v>COLEGIO CONFEDERACION BRISAS DEL DIAMANTE (IED)</v>
          </cell>
        </row>
        <row r="259">
          <cell r="B259">
            <v>238</v>
          </cell>
          <cell r="C259" t="str">
            <v>Asistencial</v>
          </cell>
          <cell r="E259" t="str">
            <v>407</v>
          </cell>
          <cell r="F259" t="str">
            <v>20</v>
          </cell>
          <cell r="G259" t="str">
            <v>OFICINA DE ESCALAFÓN DOCENTE</v>
          </cell>
        </row>
        <row r="260">
          <cell r="B260">
            <v>260</v>
          </cell>
          <cell r="C260" t="str">
            <v>Asistencial</v>
          </cell>
          <cell r="E260" t="str">
            <v>407</v>
          </cell>
          <cell r="F260" t="str">
            <v>20</v>
          </cell>
          <cell r="G260" t="str">
            <v>OFICINA DE NÓMINA</v>
          </cell>
        </row>
        <row r="261">
          <cell r="B261">
            <v>1288</v>
          </cell>
          <cell r="C261" t="str">
            <v>Asistencial</v>
          </cell>
          <cell r="E261" t="str">
            <v>407</v>
          </cell>
          <cell r="F261" t="str">
            <v>20</v>
          </cell>
          <cell r="G261" t="str">
            <v>COLEGIO CEDID SAN PABLO (IED)</v>
          </cell>
        </row>
        <row r="262">
          <cell r="B262">
            <v>2804</v>
          </cell>
          <cell r="C262" t="str">
            <v>Asistencial</v>
          </cell>
          <cell r="E262" t="str">
            <v>407</v>
          </cell>
          <cell r="F262" t="str">
            <v>20</v>
          </cell>
          <cell r="G262" t="str">
            <v>COLEGIO PABLO DE TARSO (IED)</v>
          </cell>
        </row>
        <row r="263">
          <cell r="B263">
            <v>547</v>
          </cell>
          <cell r="C263" t="str">
            <v>Asistencial</v>
          </cell>
          <cell r="E263" t="str">
            <v>407</v>
          </cell>
          <cell r="F263" t="str">
            <v>20</v>
          </cell>
          <cell r="G263" t="str">
            <v>DIRECCIÓN DE BIENESTAR ESTUDIANTIL</v>
          </cell>
        </row>
        <row r="264">
          <cell r="B264">
            <v>1032</v>
          </cell>
          <cell r="C264" t="str">
            <v>Asistencial</v>
          </cell>
          <cell r="E264" t="str">
            <v>407</v>
          </cell>
          <cell r="F264" t="str">
            <v>20</v>
          </cell>
          <cell r="G264" t="str">
            <v>COLEGIO OFELIA URIBE DE ACOSTA (IED)</v>
          </cell>
        </row>
        <row r="265">
          <cell r="B265">
            <v>1351</v>
          </cell>
          <cell r="C265" t="str">
            <v>Asistencial</v>
          </cell>
          <cell r="E265" t="str">
            <v>407</v>
          </cell>
          <cell r="F265" t="str">
            <v>20</v>
          </cell>
          <cell r="G265" t="str">
            <v>DIRECCIÓN LOCAL DE EDUCACIÓN 14 - LOS MARTIRES</v>
          </cell>
        </row>
        <row r="266">
          <cell r="B266">
            <v>169</v>
          </cell>
          <cell r="C266" t="str">
            <v>Asistencial</v>
          </cell>
          <cell r="E266" t="str">
            <v>440</v>
          </cell>
          <cell r="F266" t="str">
            <v>19</v>
          </cell>
          <cell r="G266" t="str">
            <v>OFICINA DE PERSONAL</v>
          </cell>
        </row>
        <row r="267">
          <cell r="B267">
            <v>2128</v>
          </cell>
          <cell r="C267" t="str">
            <v>Asistencial</v>
          </cell>
          <cell r="E267" t="str">
            <v>440</v>
          </cell>
          <cell r="F267" t="str">
            <v>19</v>
          </cell>
          <cell r="G267" t="str">
            <v>COLEGIO INTEGRADO DE FONTIBON IBEP (IED)</v>
          </cell>
        </row>
        <row r="268">
          <cell r="B268">
            <v>519</v>
          </cell>
          <cell r="C268" t="str">
            <v>Asistencial</v>
          </cell>
          <cell r="E268" t="str">
            <v>440</v>
          </cell>
          <cell r="F268" t="str">
            <v>19</v>
          </cell>
          <cell r="G268" t="str">
            <v>DIRECCIÓN DE FORMACIÓN DE DOCENTES E INNOVACIONES PEDAGÓGICAS</v>
          </cell>
        </row>
        <row r="269">
          <cell r="B269">
            <v>2063</v>
          </cell>
          <cell r="C269" t="str">
            <v>Asistencial</v>
          </cell>
          <cell r="E269" t="str">
            <v>407</v>
          </cell>
          <cell r="F269" t="str">
            <v>17</v>
          </cell>
          <cell r="G269" t="str">
            <v>COLEGIO CIUDADELA EDUCATIVA DE BOSA (IED)</v>
          </cell>
        </row>
        <row r="270">
          <cell r="B270">
            <v>2750</v>
          </cell>
          <cell r="C270" t="str">
            <v>Asistencial</v>
          </cell>
          <cell r="E270" t="str">
            <v>407</v>
          </cell>
          <cell r="F270" t="str">
            <v>17</v>
          </cell>
          <cell r="G270" t="str">
            <v>COLEGIO MARRUECOS Y MOLINOS (IED)</v>
          </cell>
        </row>
        <row r="271">
          <cell r="B271">
            <v>316</v>
          </cell>
          <cell r="C271" t="str">
            <v>Asistencial</v>
          </cell>
          <cell r="E271" t="str">
            <v>440</v>
          </cell>
          <cell r="F271" t="str">
            <v>17</v>
          </cell>
          <cell r="G271" t="str">
            <v>DIRECCIÓN DE SERVICIOS ADMINISTRATIVOS</v>
          </cell>
        </row>
        <row r="272">
          <cell r="B272">
            <v>112</v>
          </cell>
          <cell r="C272" t="str">
            <v>Asistencial</v>
          </cell>
          <cell r="E272" t="str">
            <v>440</v>
          </cell>
          <cell r="F272" t="str">
            <v>14</v>
          </cell>
          <cell r="G272" t="str">
            <v>COLEGIO MANUEL DEL SOCORRO RODRIGUEZ (IED)</v>
          </cell>
        </row>
        <row r="273">
          <cell r="B273">
            <v>208</v>
          </cell>
          <cell r="C273" t="str">
            <v>Asistencial</v>
          </cell>
          <cell r="E273" t="str">
            <v>407</v>
          </cell>
          <cell r="F273" t="str">
            <v>14</v>
          </cell>
          <cell r="G273" t="str">
            <v>OFICINA DE ESCALAFÓN DOCENTE</v>
          </cell>
        </row>
        <row r="274">
          <cell r="B274">
            <v>237</v>
          </cell>
          <cell r="C274" t="str">
            <v>Asistencial</v>
          </cell>
          <cell r="E274" t="str">
            <v>407</v>
          </cell>
          <cell r="F274" t="str">
            <v>14</v>
          </cell>
          <cell r="G274" t="str">
            <v>OFICINA DE ESCALAFÓN DOCENTE</v>
          </cell>
        </row>
        <row r="275">
          <cell r="B275">
            <v>363</v>
          </cell>
          <cell r="C275" t="str">
            <v>Asistencial</v>
          </cell>
          <cell r="E275" t="str">
            <v>407</v>
          </cell>
          <cell r="F275" t="str">
            <v>14</v>
          </cell>
          <cell r="G275" t="str">
            <v>OFICINA DE SERVICIO AL CIUDADANO</v>
          </cell>
        </row>
        <row r="276">
          <cell r="B276">
            <v>483</v>
          </cell>
          <cell r="C276" t="str">
            <v>Asistencial</v>
          </cell>
          <cell r="E276" t="str">
            <v>407</v>
          </cell>
          <cell r="F276" t="str">
            <v>14</v>
          </cell>
          <cell r="G276" t="str">
            <v>DIRECCIÓN LOCAL DE EDUCACIÓN 03 - 17 - SANTA FE Y LA CANDELARIA</v>
          </cell>
        </row>
        <row r="277">
          <cell r="B277">
            <v>926</v>
          </cell>
          <cell r="C277" t="str">
            <v>Asistencial</v>
          </cell>
          <cell r="E277" t="str">
            <v>407</v>
          </cell>
          <cell r="F277" t="str">
            <v>14</v>
          </cell>
          <cell r="G277" t="str">
            <v>COLEGIO JOSE FELIX RESTREPO (IED)</v>
          </cell>
        </row>
        <row r="278">
          <cell r="B278">
            <v>949</v>
          </cell>
          <cell r="C278" t="str">
            <v>Asistencial</v>
          </cell>
          <cell r="E278" t="str">
            <v>407</v>
          </cell>
          <cell r="F278" t="str">
            <v>14</v>
          </cell>
          <cell r="G278" t="str">
            <v>COLEGIO</v>
          </cell>
        </row>
        <row r="279">
          <cell r="B279">
            <v>1073</v>
          </cell>
          <cell r="C279" t="str">
            <v>Asistencial</v>
          </cell>
          <cell r="E279" t="str">
            <v>407</v>
          </cell>
          <cell r="F279" t="str">
            <v>14</v>
          </cell>
          <cell r="G279" t="str">
            <v>COLEGIO</v>
          </cell>
        </row>
        <row r="280">
          <cell r="B280">
            <v>1401</v>
          </cell>
          <cell r="C280" t="str">
            <v>Asistencial</v>
          </cell>
          <cell r="E280" t="str">
            <v>407</v>
          </cell>
          <cell r="F280" t="str">
            <v>14</v>
          </cell>
          <cell r="G280" t="str">
            <v>COLEGIO</v>
          </cell>
        </row>
        <row r="281">
          <cell r="B281">
            <v>1452</v>
          </cell>
          <cell r="C281" t="str">
            <v>Asistencial</v>
          </cell>
          <cell r="E281" t="str">
            <v>407</v>
          </cell>
          <cell r="F281" t="str">
            <v>14</v>
          </cell>
          <cell r="G281" t="str">
            <v>COLEGIO FERNANDO MAZUERA VILLEGAS (IED)</v>
          </cell>
        </row>
        <row r="282">
          <cell r="B282">
            <v>1486</v>
          </cell>
          <cell r="C282" t="str">
            <v>Asistencial</v>
          </cell>
          <cell r="E282" t="str">
            <v>407</v>
          </cell>
          <cell r="F282" t="str">
            <v>14</v>
          </cell>
          <cell r="G282" t="str">
            <v>COLEGIO</v>
          </cell>
        </row>
        <row r="283">
          <cell r="B283">
            <v>1487</v>
          </cell>
          <cell r="C283" t="str">
            <v>Asistencial</v>
          </cell>
          <cell r="E283" t="str">
            <v>407</v>
          </cell>
          <cell r="F283" t="str">
            <v>14</v>
          </cell>
          <cell r="G283" t="str">
            <v>COLEGIO ARBORIZADORA BAJA (IED)</v>
          </cell>
        </row>
        <row r="284">
          <cell r="B284">
            <v>1531</v>
          </cell>
          <cell r="C284" t="str">
            <v>Asistencial</v>
          </cell>
          <cell r="E284" t="str">
            <v>407</v>
          </cell>
          <cell r="F284" t="str">
            <v>14</v>
          </cell>
          <cell r="G284" t="str">
            <v>COLEGIO</v>
          </cell>
        </row>
        <row r="285">
          <cell r="B285">
            <v>1723</v>
          </cell>
          <cell r="C285" t="str">
            <v>Asistencial</v>
          </cell>
          <cell r="E285" t="str">
            <v>407</v>
          </cell>
          <cell r="F285" t="str">
            <v>14</v>
          </cell>
          <cell r="G285" t="str">
            <v>COLEGIO CASTILLA (IED)</v>
          </cell>
        </row>
        <row r="286">
          <cell r="B286">
            <v>1793</v>
          </cell>
          <cell r="C286" t="str">
            <v>Asistencial</v>
          </cell>
          <cell r="E286" t="str">
            <v>407</v>
          </cell>
          <cell r="F286" t="str">
            <v>14</v>
          </cell>
          <cell r="G286" t="str">
            <v>COLEGIO ENRIQUE OLAYA HERRERA (IED)</v>
          </cell>
        </row>
        <row r="287">
          <cell r="B287">
            <v>1961</v>
          </cell>
          <cell r="C287" t="str">
            <v>Asistencial</v>
          </cell>
          <cell r="E287" t="str">
            <v>407</v>
          </cell>
          <cell r="F287" t="str">
            <v>14</v>
          </cell>
          <cell r="G287" t="str">
            <v>COLEGIO</v>
          </cell>
        </row>
        <row r="288">
          <cell r="B288">
            <v>1989</v>
          </cell>
          <cell r="C288" t="str">
            <v>Asistencial</v>
          </cell>
          <cell r="E288" t="str">
            <v>407</v>
          </cell>
          <cell r="F288" t="str">
            <v>14</v>
          </cell>
          <cell r="G288" t="str">
            <v>COLEGIO ALVARO GOMEZ HURTADO (IED)</v>
          </cell>
        </row>
        <row r="289">
          <cell r="B289">
            <v>2081</v>
          </cell>
          <cell r="C289" t="str">
            <v>Asistencial</v>
          </cell>
          <cell r="E289" t="str">
            <v>407</v>
          </cell>
          <cell r="F289" t="str">
            <v>14</v>
          </cell>
          <cell r="G289" t="str">
            <v>COLEGIO</v>
          </cell>
        </row>
        <row r="290">
          <cell r="B290">
            <v>2105</v>
          </cell>
          <cell r="C290" t="str">
            <v>Asistencial</v>
          </cell>
          <cell r="E290" t="str">
            <v>407</v>
          </cell>
          <cell r="F290" t="str">
            <v>14</v>
          </cell>
          <cell r="G290" t="str">
            <v>COLEGIO</v>
          </cell>
        </row>
        <row r="291">
          <cell r="B291">
            <v>2430</v>
          </cell>
          <cell r="C291" t="str">
            <v>Asistencial</v>
          </cell>
          <cell r="E291" t="str">
            <v>407</v>
          </cell>
          <cell r="F291" t="str">
            <v>14</v>
          </cell>
          <cell r="G291" t="str">
            <v>COLEGIO</v>
          </cell>
        </row>
        <row r="292">
          <cell r="B292">
            <v>2470</v>
          </cell>
          <cell r="C292" t="str">
            <v>Asistencial</v>
          </cell>
          <cell r="E292" t="str">
            <v>407</v>
          </cell>
          <cell r="F292" t="str">
            <v>14</v>
          </cell>
          <cell r="G292" t="str">
            <v>COLEGIO</v>
          </cell>
        </row>
        <row r="293">
          <cell r="B293">
            <v>2490</v>
          </cell>
          <cell r="C293" t="str">
            <v>Asistencial</v>
          </cell>
          <cell r="E293" t="str">
            <v>407</v>
          </cell>
          <cell r="F293" t="str">
            <v>14</v>
          </cell>
          <cell r="G293" t="str">
            <v>COLEGIO INEM SANTIAGO PEREZ (IED)</v>
          </cell>
        </row>
        <row r="294">
          <cell r="B294">
            <v>2587</v>
          </cell>
          <cell r="C294" t="str">
            <v>Asistencial</v>
          </cell>
          <cell r="E294" t="str">
            <v>407</v>
          </cell>
          <cell r="F294" t="str">
            <v>14</v>
          </cell>
          <cell r="G294" t="str">
            <v>COLEGIO</v>
          </cell>
        </row>
        <row r="295">
          <cell r="B295">
            <v>2734</v>
          </cell>
          <cell r="C295" t="str">
            <v>Asistencial</v>
          </cell>
          <cell r="E295" t="str">
            <v>407</v>
          </cell>
          <cell r="F295" t="str">
            <v>14</v>
          </cell>
          <cell r="G295" t="str">
            <v>COLEGIO</v>
          </cell>
        </row>
        <row r="296">
          <cell r="B296">
            <v>2735</v>
          </cell>
          <cell r="C296" t="str">
            <v>Asistencial</v>
          </cell>
          <cell r="E296" t="str">
            <v>407</v>
          </cell>
          <cell r="F296" t="str">
            <v>14</v>
          </cell>
          <cell r="G296" t="str">
            <v>COLEGIO</v>
          </cell>
        </row>
        <row r="297">
          <cell r="B297">
            <v>2859</v>
          </cell>
          <cell r="C297" t="str">
            <v>Asistencial</v>
          </cell>
          <cell r="E297" t="str">
            <v>407</v>
          </cell>
          <cell r="F297" t="str">
            <v>14</v>
          </cell>
          <cell r="G297" t="str">
            <v>COLEGIO ARBORIZADORA ALTA (IED)</v>
          </cell>
        </row>
        <row r="298">
          <cell r="B298">
            <v>2978</v>
          </cell>
          <cell r="C298" t="str">
            <v>Asistencial</v>
          </cell>
          <cell r="E298" t="str">
            <v>407</v>
          </cell>
          <cell r="F298" t="str">
            <v>14</v>
          </cell>
          <cell r="G298" t="str">
            <v>DIRECCION DE CONSTRUCCION Y CONSERVACION DE EST</v>
          </cell>
        </row>
        <row r="299">
          <cell r="B299">
            <v>3034</v>
          </cell>
          <cell r="C299" t="str">
            <v>Asistencial</v>
          </cell>
          <cell r="E299" t="str">
            <v>407</v>
          </cell>
          <cell r="F299" t="str">
            <v>14</v>
          </cell>
          <cell r="G299" t="str">
            <v>COLEGIO</v>
          </cell>
        </row>
        <row r="300">
          <cell r="B300">
            <v>3035</v>
          </cell>
          <cell r="C300" t="str">
            <v>Asistencial</v>
          </cell>
          <cell r="E300" t="str">
            <v>407</v>
          </cell>
          <cell r="F300" t="str">
            <v>14</v>
          </cell>
          <cell r="G300" t="str">
            <v>COLEGIO PROSPERO PINZON (IED)</v>
          </cell>
        </row>
        <row r="301">
          <cell r="B301">
            <v>3038</v>
          </cell>
          <cell r="C301" t="str">
            <v>Asistencial</v>
          </cell>
          <cell r="E301" t="str">
            <v>407</v>
          </cell>
          <cell r="F301" t="str">
            <v>14</v>
          </cell>
          <cell r="G301" t="str">
            <v>COLEGIO HERNANDO DURAN DUSSAN (IED)</v>
          </cell>
        </row>
        <row r="302">
          <cell r="B302">
            <v>1719</v>
          </cell>
          <cell r="C302" t="str">
            <v>Asistencial</v>
          </cell>
          <cell r="E302" t="str">
            <v>407</v>
          </cell>
          <cell r="F302" t="str">
            <v>14</v>
          </cell>
          <cell r="G302" t="str">
            <v>COLEGIO MANUEL ZAPATA OLIVELLA (IED)</v>
          </cell>
        </row>
        <row r="303">
          <cell r="B303">
            <v>258</v>
          </cell>
          <cell r="C303" t="str">
            <v>Asistencial</v>
          </cell>
          <cell r="E303" t="str">
            <v>407</v>
          </cell>
          <cell r="F303" t="str">
            <v>13</v>
          </cell>
          <cell r="G303" t="str">
            <v>OFICINA DE NÓMINA</v>
          </cell>
        </row>
        <row r="304">
          <cell r="B304">
            <v>360</v>
          </cell>
          <cell r="C304" t="str">
            <v>Asistencial</v>
          </cell>
          <cell r="E304" t="str">
            <v>407</v>
          </cell>
          <cell r="F304" t="str">
            <v>13</v>
          </cell>
          <cell r="G304" t="str">
            <v>DIRECCIÓN LOCAL DE EDUCACIÓN 15 - ANTONIO NARIÑO</v>
          </cell>
        </row>
        <row r="305">
          <cell r="B305">
            <v>2456</v>
          </cell>
          <cell r="C305" t="str">
            <v>Asistencial</v>
          </cell>
          <cell r="E305" t="str">
            <v>407</v>
          </cell>
          <cell r="F305" t="str">
            <v>13</v>
          </cell>
          <cell r="G305" t="str">
            <v>DIRECCIÓN LOCAL DE EDUCACIÓN 03 - 17 - SANTA FE Y LA CANDELARIA</v>
          </cell>
        </row>
        <row r="306">
          <cell r="B306">
            <v>201</v>
          </cell>
          <cell r="C306" t="str">
            <v>Asistencial</v>
          </cell>
          <cell r="E306" t="str">
            <v>407</v>
          </cell>
          <cell r="F306" t="str">
            <v>05</v>
          </cell>
          <cell r="G306" t="str">
            <v>OFICINA DE PERSONAL</v>
          </cell>
        </row>
        <row r="307">
          <cell r="B307">
            <v>400</v>
          </cell>
          <cell r="C307" t="str">
            <v>Asistencial</v>
          </cell>
          <cell r="E307" t="str">
            <v>407</v>
          </cell>
          <cell r="F307" t="str">
            <v>05</v>
          </cell>
          <cell r="G307" t="str">
            <v>OFICINA DE PRESUPUESTO</v>
          </cell>
        </row>
        <row r="308">
          <cell r="B308">
            <v>638</v>
          </cell>
          <cell r="C308" t="str">
            <v>Asistencial</v>
          </cell>
          <cell r="E308" t="str">
            <v>407</v>
          </cell>
          <cell r="F308" t="str">
            <v>05</v>
          </cell>
          <cell r="G308" t="str">
            <v>OFICINA DE TESORERÍA Y CONTABILIDAD</v>
          </cell>
        </row>
        <row r="309">
          <cell r="B309">
            <v>1154</v>
          </cell>
          <cell r="C309" t="str">
            <v>Asistencial</v>
          </cell>
          <cell r="E309" t="str">
            <v>407</v>
          </cell>
          <cell r="F309" t="str">
            <v>05</v>
          </cell>
          <cell r="G309" t="str">
            <v>DIRECCIÓN LOCAL DE EDUCACIÓN 08 - KENNEDY</v>
          </cell>
        </row>
        <row r="310">
          <cell r="B310">
            <v>677</v>
          </cell>
          <cell r="C310" t="str">
            <v>Asistencial</v>
          </cell>
          <cell r="E310" t="str">
            <v>407</v>
          </cell>
          <cell r="F310" t="str">
            <v>05</v>
          </cell>
          <cell r="G310" t="str">
            <v>COLEGIO NUEVO HORIZONTE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>
        <row r="10">
          <cell r="F10">
            <v>10289212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0">
          <cell r="F10">
            <v>52380619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0">
          <cell r="F10">
            <v>54253188</v>
          </cell>
        </row>
      </sheetData>
      <sheetData sheetId="41"/>
      <sheetData sheetId="42">
        <row r="10">
          <cell r="F10">
            <v>79284769</v>
          </cell>
        </row>
      </sheetData>
      <sheetData sheetId="43"/>
      <sheetData sheetId="44">
        <row r="10">
          <cell r="F10">
            <v>52124502</v>
          </cell>
        </row>
      </sheetData>
      <sheetData sheetId="45">
        <row r="10">
          <cell r="F10">
            <v>53048957</v>
          </cell>
        </row>
      </sheetData>
      <sheetData sheetId="46">
        <row r="10">
          <cell r="F10">
            <v>52562455</v>
          </cell>
        </row>
      </sheetData>
      <sheetData sheetId="47">
        <row r="10">
          <cell r="F10">
            <v>52268601</v>
          </cell>
        </row>
      </sheetData>
      <sheetData sheetId="48">
        <row r="10">
          <cell r="F10">
            <v>51687184</v>
          </cell>
        </row>
      </sheetData>
      <sheetData sheetId="49">
        <row r="10">
          <cell r="F10">
            <v>51588027</v>
          </cell>
        </row>
      </sheetData>
      <sheetData sheetId="50">
        <row r="9">
          <cell r="F9">
            <v>80912239</v>
          </cell>
        </row>
      </sheetData>
      <sheetData sheetId="51">
        <row r="9">
          <cell r="F9">
            <v>52095277</v>
          </cell>
          <cell r="AG9">
            <v>80</v>
          </cell>
          <cell r="AK9">
            <v>1</v>
          </cell>
        </row>
        <row r="10">
          <cell r="F10">
            <v>53007034</v>
          </cell>
          <cell r="AG10">
            <v>45</v>
          </cell>
          <cell r="AK10">
            <v>2</v>
          </cell>
        </row>
        <row r="11">
          <cell r="F11">
            <v>1014194082</v>
          </cell>
          <cell r="AG11">
            <v>30</v>
          </cell>
          <cell r="AK11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2"/>
  <sheetViews>
    <sheetView showGridLines="0" tabSelected="1" zoomScaleNormal="100" workbookViewId="0">
      <selection activeCell="C18" sqref="C18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2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2"/>
    </row>
    <row r="4" spans="1:11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5"/>
    </row>
    <row r="7" spans="1:11" x14ac:dyDescent="0.2">
      <c r="K7" s="23">
        <v>44816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7"/>
      <c r="G8" s="32" t="s">
        <v>13</v>
      </c>
      <c r="H8" s="33"/>
      <c r="I8" s="33"/>
      <c r="J8" s="33"/>
      <c r="K8" s="34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1" t="s">
        <v>9</v>
      </c>
      <c r="K9" s="31"/>
    </row>
    <row r="10" spans="1:11" ht="21.75" customHeight="1" x14ac:dyDescent="0.2">
      <c r="A10" s="37">
        <v>201</v>
      </c>
      <c r="B10" s="22" t="str">
        <f>_xlfn.XLOOKUP(A10,'[1]ANEXO 1'!$B:$B,'[1]ANEXO 1'!$C:$C,0,0)</f>
        <v>Asistencial</v>
      </c>
      <c r="C10" s="16" t="str">
        <f>_xlfn.XLOOKUP(A10,'[1]ANEXO 1'!$B:$B,'[1]ANEXO 1'!$E:$E,0,0)</f>
        <v>407</v>
      </c>
      <c r="D10" s="16" t="str">
        <f>_xlfn.XLOOKUP(A10,'[1]ANEXO 1'!$B:$B,'[1]ANEXO 1'!$F:$F,0,0)</f>
        <v>05</v>
      </c>
      <c r="E10" s="18" t="str">
        <f>_xlfn.XLOOKUP(A10,'[1]ANEXO 1'!$B:$B,'[1]ANEXO 1'!$G:$G,0,0)</f>
        <v>OFICINA DE PERSONAL</v>
      </c>
      <c r="F10" s="15"/>
    </row>
    <row r="11" spans="1:11" ht="21.75" customHeight="1" x14ac:dyDescent="0.2">
      <c r="A11" s="37">
        <v>400</v>
      </c>
      <c r="B11" s="22" t="str">
        <f>_xlfn.XLOOKUP(A11,'[1]ANEXO 1'!$B:$B,'[1]ANEXO 1'!$C:$C,0,0)</f>
        <v>Asistencial</v>
      </c>
      <c r="C11" s="16" t="str">
        <f>_xlfn.XLOOKUP(A11,'[1]ANEXO 1'!$B:$B,'[1]ANEXO 1'!$E:$E,0,0)</f>
        <v>407</v>
      </c>
      <c r="D11" s="16" t="str">
        <f>_xlfn.XLOOKUP(A11,'[1]ANEXO 1'!$B:$B,'[1]ANEXO 1'!$F:$F,0,0)</f>
        <v>05</v>
      </c>
      <c r="E11" s="18" t="str">
        <f>_xlfn.XLOOKUP(A11,'[1]ANEXO 1'!$B:$B,'[1]ANEXO 1'!$G:$G,0,0)</f>
        <v>OFICINA DE PRESUPUESTO</v>
      </c>
      <c r="F11" s="25"/>
    </row>
    <row r="12" spans="1:11" ht="21.75" customHeight="1" x14ac:dyDescent="0.2">
      <c r="A12" s="37">
        <v>638</v>
      </c>
      <c r="B12" s="22" t="str">
        <f>_xlfn.XLOOKUP(A12,'[1]ANEXO 1'!$B:$B,'[1]ANEXO 1'!$C:$C,0,0)</f>
        <v>Asistencial</v>
      </c>
      <c r="C12" s="16" t="str">
        <f>_xlfn.XLOOKUP(A12,'[1]ANEXO 1'!$B:$B,'[1]ANEXO 1'!$E:$E,0,0)</f>
        <v>407</v>
      </c>
      <c r="D12" s="16" t="str">
        <f>_xlfn.XLOOKUP(A12,'[1]ANEXO 1'!$B:$B,'[1]ANEXO 1'!$F:$F,0,0)</f>
        <v>05</v>
      </c>
      <c r="E12" s="18" t="str">
        <f>_xlfn.XLOOKUP(A12,'[1]ANEXO 1'!$B:$B,'[1]ANEXO 1'!$G:$G,0,0)</f>
        <v>OFICINA DE TESORERÍA Y CONTABILIDAD</v>
      </c>
      <c r="F12" s="25"/>
    </row>
    <row r="13" spans="1:11" ht="21.75" customHeight="1" x14ac:dyDescent="0.2">
      <c r="A13" s="37">
        <v>1154</v>
      </c>
      <c r="B13" s="22" t="str">
        <f>_xlfn.XLOOKUP(A13,'[1]ANEXO 1'!$B:$B,'[1]ANEXO 1'!$C:$C,0,0)</f>
        <v>Asistencial</v>
      </c>
      <c r="C13" s="16" t="str">
        <f>_xlfn.XLOOKUP(A13,'[1]ANEXO 1'!$B:$B,'[1]ANEXO 1'!$E:$E,0,0)</f>
        <v>407</v>
      </c>
      <c r="D13" s="16" t="str">
        <f>_xlfn.XLOOKUP(A13,'[1]ANEXO 1'!$B:$B,'[1]ANEXO 1'!$F:$F,0,0)</f>
        <v>05</v>
      </c>
      <c r="E13" s="18" t="str">
        <f>_xlfn.XLOOKUP(A13,'[1]ANEXO 1'!$B:$B,'[1]ANEXO 1'!$G:$G,0,0)</f>
        <v>DIRECCIÓN LOCAL DE EDUCACIÓN 08 - KENNEDY</v>
      </c>
      <c r="F13" s="25"/>
    </row>
    <row r="14" spans="1:11" ht="21.75" customHeight="1" x14ac:dyDescent="0.2">
      <c r="A14" s="37">
        <v>677</v>
      </c>
      <c r="B14" s="22" t="str">
        <f>_xlfn.XLOOKUP(A14,'[1]ANEXO 1'!$B:$B,'[1]ANEXO 1'!$C:$C,0,0)</f>
        <v>Asistencial</v>
      </c>
      <c r="C14" s="16" t="str">
        <f>_xlfn.XLOOKUP(A14,'[1]ANEXO 1'!$B:$B,'[1]ANEXO 1'!$E:$E,0,0)</f>
        <v>407</v>
      </c>
      <c r="D14" s="16" t="str">
        <f>_xlfn.XLOOKUP(A14,'[1]ANEXO 1'!$B:$B,'[1]ANEXO 1'!$F:$F,0,0)</f>
        <v>05</v>
      </c>
      <c r="E14" s="18" t="str">
        <f>_xlfn.XLOOKUP(A14,'[1]ANEXO 1'!$B:$B,'[1]ANEXO 1'!$G:$G,0,0)</f>
        <v>COLEGIO NUEVO HORIZONTE (IED)</v>
      </c>
      <c r="F14" s="25"/>
    </row>
    <row r="15" spans="1:11" ht="15" customHeight="1" x14ac:dyDescent="0.25">
      <c r="A15" s="12"/>
      <c r="B15" s="13"/>
      <c r="C15" s="13"/>
      <c r="D15" s="11"/>
      <c r="E15" s="10"/>
      <c r="F15" s="10"/>
      <c r="G15" s="9">
        <f>_xlfn.XLOOKUP(I15,'[2]Grupo 52'!$F$9:$F$11,'[2]Grupo 52'!$AK$9:$AK$11,0,0)</f>
        <v>1</v>
      </c>
      <c r="H15" s="9">
        <f>_xlfn.XLOOKUP(I15,'[2]Grupo 52'!$F$9:$F$11,'[2]Grupo 52'!$AG$9:$AG$11,0,0)</f>
        <v>80</v>
      </c>
      <c r="I15" s="24">
        <v>52095277</v>
      </c>
      <c r="J15" s="6" t="str">
        <f>_xlfn.XLOOKUP(I15,[3]Adtivos!$K:$K,[3]Adtivos!$D:$D,0,0)</f>
        <v>407</v>
      </c>
      <c r="K15" s="6" t="str">
        <f>_xlfn.XLOOKUP(I15,[3]Adtivos!$K:$K,[3]Adtivos!$E:$E,0,0)</f>
        <v>02</v>
      </c>
    </row>
    <row r="16" spans="1:11" ht="15" customHeight="1" x14ac:dyDescent="0.25">
      <c r="A16" s="12"/>
      <c r="B16" s="13"/>
      <c r="C16" s="13"/>
      <c r="D16" s="11"/>
      <c r="E16" s="10"/>
      <c r="F16" s="10"/>
      <c r="G16" s="9">
        <f>_xlfn.XLOOKUP(I16,'[2]Grupo 52'!$F$9:$F$11,'[2]Grupo 52'!$AK$9:$AK$11,0,0)</f>
        <v>2</v>
      </c>
      <c r="H16" s="9">
        <f>_xlfn.XLOOKUP(I16,'[2]Grupo 52'!$F$9:$F$11,'[2]Grupo 52'!$AG$9:$AG$11,0,0)</f>
        <v>45</v>
      </c>
      <c r="I16" s="24">
        <v>53007034</v>
      </c>
      <c r="J16" s="6" t="str">
        <f>_xlfn.XLOOKUP(I16,[3]Adtivos!$K:$K,[3]Adtivos!$D:$D,0,0)</f>
        <v>407</v>
      </c>
      <c r="K16" s="6" t="str">
        <f>_xlfn.XLOOKUP(I16,[3]Adtivos!$K:$K,[3]Adtivos!$E:$E,0,0)</f>
        <v>02</v>
      </c>
    </row>
    <row r="17" spans="1:11" ht="15" x14ac:dyDescent="0.25">
      <c r="G17" s="9">
        <f>_xlfn.XLOOKUP(I17,'[2]Grupo 52'!$F$9:$F$11,'[2]Grupo 52'!$AK$9:$AK$11,0,0)</f>
        <v>3</v>
      </c>
      <c r="H17" s="9">
        <f>_xlfn.XLOOKUP(I17,'[2]Grupo 52'!$F$9:$F$11,'[2]Grupo 52'!$AG$9:$AG$11,0,0)</f>
        <v>30</v>
      </c>
      <c r="I17" s="24">
        <v>1014194082</v>
      </c>
      <c r="J17" s="6" t="str">
        <f>_xlfn.XLOOKUP(I17,[3]Adtivos!$K:$K,[3]Adtivos!$D:$D,0,0)</f>
        <v>407</v>
      </c>
      <c r="K17" s="6" t="str">
        <f>_xlfn.XLOOKUP(I17,[3]Adtivos!$K:$K,[3]Adtivos!$E:$E,0,0)</f>
        <v>02</v>
      </c>
    </row>
    <row r="18" spans="1:11" ht="15" x14ac:dyDescent="0.25">
      <c r="G18" s="26"/>
      <c r="H18" s="26"/>
      <c r="I18" s="27"/>
      <c r="J18" s="28"/>
      <c r="K18" s="28"/>
    </row>
    <row r="19" spans="1:11" ht="15" x14ac:dyDescent="0.25">
      <c r="A19" s="19" t="s">
        <v>7</v>
      </c>
      <c r="B19" s="19"/>
      <c r="C19" s="19"/>
      <c r="D19" s="19"/>
      <c r="G19" s="26"/>
      <c r="H19" s="26"/>
      <c r="I19" s="27"/>
      <c r="J19" s="28"/>
      <c r="K19" s="28"/>
    </row>
    <row r="20" spans="1:11" ht="15" x14ac:dyDescent="0.25">
      <c r="A20" s="19"/>
      <c r="B20" s="20"/>
      <c r="C20" s="20"/>
      <c r="D20" s="20"/>
      <c r="G20" s="26"/>
      <c r="H20" s="26"/>
      <c r="I20" s="27"/>
      <c r="J20" s="28"/>
      <c r="K20" s="28"/>
    </row>
    <row r="21" spans="1:11" ht="15" x14ac:dyDescent="0.25">
      <c r="A21" s="30" t="s">
        <v>5</v>
      </c>
      <c r="B21" s="30"/>
      <c r="C21" s="30"/>
      <c r="D21" s="30"/>
      <c r="G21" s="26"/>
      <c r="H21" s="26"/>
      <c r="I21" s="27"/>
      <c r="J21" s="28"/>
      <c r="K21" s="28"/>
    </row>
    <row r="22" spans="1:11" ht="15" x14ac:dyDescent="0.25">
      <c r="A22" s="19" t="s">
        <v>6</v>
      </c>
      <c r="B22" s="19"/>
      <c r="C22" s="19"/>
      <c r="D22" s="19"/>
      <c r="G22" s="26"/>
      <c r="H22" s="26"/>
      <c r="I22" s="27"/>
      <c r="J22" s="28"/>
      <c r="K22" s="28"/>
    </row>
    <row r="23" spans="1:11" ht="15" x14ac:dyDescent="0.25">
      <c r="A23" s="19"/>
      <c r="B23" s="20"/>
      <c r="C23" s="20"/>
      <c r="D23" s="20"/>
      <c r="G23" s="26"/>
      <c r="H23" s="26"/>
      <c r="I23" s="27"/>
      <c r="J23" s="28"/>
      <c r="K23" s="28"/>
    </row>
    <row r="24" spans="1:11" ht="15" x14ac:dyDescent="0.25">
      <c r="A24" s="19" t="s">
        <v>8</v>
      </c>
      <c r="B24" s="20"/>
      <c r="C24" s="20"/>
      <c r="D24" s="20"/>
      <c r="G24" s="26"/>
      <c r="H24" s="26"/>
      <c r="I24" s="27"/>
      <c r="J24" s="28"/>
      <c r="K24" s="28"/>
    </row>
    <row r="25" spans="1:11" ht="15" x14ac:dyDescent="0.25">
      <c r="A25" s="19"/>
      <c r="B25" s="20"/>
      <c r="C25" s="20"/>
      <c r="D25" s="20"/>
      <c r="G25" s="26"/>
      <c r="H25" s="26"/>
      <c r="I25" s="27"/>
      <c r="J25" s="28"/>
      <c r="K25" s="28"/>
    </row>
    <row r="26" spans="1:11" ht="15" x14ac:dyDescent="0.25">
      <c r="A26" s="17" t="s">
        <v>18</v>
      </c>
      <c r="B26" s="17"/>
      <c r="C26" s="21"/>
      <c r="D26" s="17"/>
      <c r="G26" s="26"/>
      <c r="H26" s="26"/>
      <c r="I26" s="27"/>
      <c r="J26" s="28"/>
      <c r="K26" s="28"/>
    </row>
    <row r="27" spans="1:11" ht="15" x14ac:dyDescent="0.25">
      <c r="A27" s="19" t="s">
        <v>17</v>
      </c>
      <c r="B27" s="19"/>
      <c r="C27" s="19"/>
      <c r="D27" s="19"/>
      <c r="G27" s="26"/>
      <c r="H27" s="26"/>
      <c r="I27" s="27"/>
      <c r="J27" s="28"/>
      <c r="K27" s="28"/>
    </row>
    <row r="28" spans="1:11" ht="15" x14ac:dyDescent="0.25">
      <c r="G28" s="26"/>
      <c r="H28" s="26"/>
      <c r="I28" s="27"/>
      <c r="J28" s="28"/>
      <c r="K28" s="28"/>
    </row>
    <row r="29" spans="1:11" ht="15" x14ac:dyDescent="0.25">
      <c r="G29" s="26"/>
      <c r="H29" s="26"/>
      <c r="I29" s="27"/>
      <c r="J29" s="28"/>
      <c r="K29" s="28"/>
    </row>
    <row r="30" spans="1:11" ht="15" x14ac:dyDescent="0.25">
      <c r="G30" s="26"/>
      <c r="H30" s="26"/>
      <c r="I30" s="27"/>
      <c r="J30" s="28"/>
      <c r="K30" s="28"/>
    </row>
    <row r="31" spans="1:11" ht="15" x14ac:dyDescent="0.25">
      <c r="G31" s="26"/>
      <c r="H31" s="26"/>
      <c r="I31" s="27"/>
      <c r="J31" s="28"/>
      <c r="K31" s="28"/>
    </row>
    <row r="32" spans="1:11" ht="15" x14ac:dyDescent="0.25">
      <c r="G32" s="26"/>
      <c r="H32" s="26"/>
      <c r="I32" s="27"/>
      <c r="J32" s="28"/>
      <c r="K32" s="28"/>
    </row>
    <row r="33" spans="7:11" ht="15" x14ac:dyDescent="0.25">
      <c r="G33" s="26"/>
      <c r="H33" s="26"/>
      <c r="I33" s="27"/>
      <c r="J33" s="28"/>
      <c r="K33" s="28"/>
    </row>
    <row r="34" spans="7:11" ht="15" x14ac:dyDescent="0.25">
      <c r="G34" s="26"/>
      <c r="H34" s="26"/>
      <c r="I34" s="27"/>
      <c r="J34" s="28"/>
      <c r="K34" s="28"/>
    </row>
    <row r="35" spans="7:11" ht="15" x14ac:dyDescent="0.25">
      <c r="G35" s="26"/>
      <c r="H35" s="26"/>
      <c r="I35" s="27"/>
      <c r="J35" s="28"/>
      <c r="K35" s="28"/>
    </row>
    <row r="36" spans="7:11" ht="15" x14ac:dyDescent="0.25">
      <c r="G36" s="26"/>
      <c r="H36" s="26"/>
      <c r="I36" s="27"/>
      <c r="J36" s="28"/>
      <c r="K36" s="28"/>
    </row>
    <row r="37" spans="7:11" ht="15" x14ac:dyDescent="0.25">
      <c r="G37" s="26"/>
      <c r="H37" s="26"/>
      <c r="I37" s="27"/>
      <c r="J37" s="28"/>
      <c r="K37" s="28"/>
    </row>
    <row r="38" spans="7:11" ht="15" x14ac:dyDescent="0.25">
      <c r="G38" s="26"/>
      <c r="H38" s="26"/>
      <c r="I38" s="27"/>
      <c r="J38" s="28"/>
      <c r="K38" s="28"/>
    </row>
    <row r="39" spans="7:11" ht="15" x14ac:dyDescent="0.25">
      <c r="G39" s="26"/>
      <c r="H39" s="26"/>
      <c r="I39" s="27"/>
      <c r="J39" s="28"/>
      <c r="K39" s="28"/>
    </row>
    <row r="40" spans="7:11" ht="15" x14ac:dyDescent="0.25">
      <c r="G40" s="26"/>
      <c r="H40" s="26"/>
      <c r="I40" s="27"/>
      <c r="J40" s="28"/>
      <c r="K40" s="28"/>
    </row>
    <row r="41" spans="7:11" ht="15" x14ac:dyDescent="0.25">
      <c r="G41" s="26"/>
      <c r="H41" s="26"/>
      <c r="I41" s="27"/>
      <c r="J41" s="28"/>
      <c r="K41" s="28"/>
    </row>
    <row r="42" spans="7:11" ht="15" x14ac:dyDescent="0.25">
      <c r="G42" s="26"/>
      <c r="H42" s="26"/>
      <c r="I42" s="27"/>
      <c r="J42" s="28"/>
      <c r="K42" s="28"/>
    </row>
    <row r="43" spans="7:11" ht="15" x14ac:dyDescent="0.25">
      <c r="G43" s="26"/>
      <c r="H43" s="26"/>
      <c r="I43" s="27"/>
      <c r="J43" s="28"/>
      <c r="K43" s="28"/>
    </row>
    <row r="44" spans="7:11" ht="15" x14ac:dyDescent="0.25">
      <c r="G44" s="26"/>
      <c r="H44" s="26"/>
      <c r="I44" s="27"/>
      <c r="J44" s="28"/>
      <c r="K44" s="28"/>
    </row>
    <row r="45" spans="7:11" ht="15" x14ac:dyDescent="0.25">
      <c r="G45" s="26"/>
      <c r="H45" s="26"/>
      <c r="I45" s="27"/>
      <c r="J45" s="28"/>
      <c r="K45" s="28"/>
    </row>
    <row r="46" spans="7:11" ht="15" x14ac:dyDescent="0.25">
      <c r="G46" s="26"/>
      <c r="H46" s="26"/>
      <c r="I46" s="27"/>
      <c r="J46" s="28"/>
      <c r="K46" s="28"/>
    </row>
    <row r="47" spans="7:11" ht="15" x14ac:dyDescent="0.25">
      <c r="G47" s="26"/>
      <c r="H47" s="26"/>
      <c r="I47" s="27"/>
      <c r="J47" s="28"/>
      <c r="K47" s="28"/>
    </row>
    <row r="48" spans="7:11" ht="15" x14ac:dyDescent="0.25">
      <c r="G48" s="26"/>
      <c r="H48" s="26"/>
      <c r="I48" s="27"/>
      <c r="J48" s="28"/>
      <c r="K48" s="28"/>
    </row>
    <row r="49" spans="7:11" ht="15" x14ac:dyDescent="0.25">
      <c r="G49" s="26"/>
      <c r="H49" s="26"/>
      <c r="I49" s="27"/>
      <c r="J49" s="28"/>
      <c r="K49" s="28"/>
    </row>
    <row r="50" spans="7:11" ht="15" x14ac:dyDescent="0.25">
      <c r="G50" s="26"/>
      <c r="H50" s="26"/>
      <c r="I50" s="27"/>
      <c r="J50" s="28"/>
      <c r="K50" s="28"/>
    </row>
    <row r="51" spans="7:11" ht="15" x14ac:dyDescent="0.25">
      <c r="G51" s="26"/>
      <c r="H51" s="26"/>
      <c r="I51" s="27"/>
      <c r="J51" s="28"/>
      <c r="K51" s="28"/>
    </row>
    <row r="52" spans="7:11" ht="15" x14ac:dyDescent="0.25">
      <c r="G52" s="26"/>
      <c r="H52" s="26"/>
      <c r="I52" s="27"/>
      <c r="J52" s="28"/>
      <c r="K52" s="28"/>
    </row>
    <row r="53" spans="7:11" ht="15" x14ac:dyDescent="0.25">
      <c r="G53" s="26"/>
      <c r="H53" s="26"/>
      <c r="I53" s="27"/>
      <c r="J53" s="28"/>
      <c r="K53" s="28"/>
    </row>
    <row r="54" spans="7:11" ht="15" x14ac:dyDescent="0.25">
      <c r="G54" s="26"/>
      <c r="H54" s="26"/>
      <c r="I54" s="27"/>
      <c r="J54" s="28"/>
      <c r="K54" s="28"/>
    </row>
    <row r="55" spans="7:11" ht="15" x14ac:dyDescent="0.25">
      <c r="G55" s="26"/>
      <c r="H55" s="26"/>
      <c r="I55" s="27"/>
      <c r="J55" s="28"/>
      <c r="K55" s="28"/>
    </row>
    <row r="56" spans="7:11" ht="15" x14ac:dyDescent="0.25">
      <c r="G56" s="26"/>
      <c r="H56" s="26"/>
      <c r="I56" s="27"/>
      <c r="J56" s="28"/>
      <c r="K56" s="28"/>
    </row>
    <row r="57" spans="7:11" ht="15" x14ac:dyDescent="0.25">
      <c r="G57" s="26"/>
      <c r="H57" s="26"/>
      <c r="I57" s="27"/>
      <c r="J57" s="28"/>
      <c r="K57" s="28"/>
    </row>
    <row r="58" spans="7:11" ht="15" x14ac:dyDescent="0.25">
      <c r="G58" s="26"/>
      <c r="H58" s="26"/>
      <c r="I58" s="27"/>
      <c r="J58" s="28"/>
      <c r="K58" s="28"/>
    </row>
    <row r="59" spans="7:11" ht="15" x14ac:dyDescent="0.25">
      <c r="G59" s="26"/>
      <c r="H59" s="26"/>
      <c r="I59" s="27"/>
      <c r="J59" s="28"/>
      <c r="K59" s="28"/>
    </row>
    <row r="60" spans="7:11" ht="15" x14ac:dyDescent="0.25">
      <c r="G60" s="26"/>
      <c r="H60" s="26"/>
      <c r="I60" s="27"/>
      <c r="J60" s="28"/>
      <c r="K60" s="28"/>
    </row>
    <row r="61" spans="7:11" ht="15" x14ac:dyDescent="0.25">
      <c r="G61" s="26"/>
      <c r="H61" s="26"/>
      <c r="I61" s="27"/>
      <c r="J61" s="28"/>
      <c r="K61" s="28"/>
    </row>
    <row r="62" spans="7:11" ht="15" x14ac:dyDescent="0.25">
      <c r="G62" s="26"/>
      <c r="H62" s="26"/>
      <c r="I62" s="27"/>
      <c r="J62" s="28"/>
      <c r="K62" s="28"/>
    </row>
    <row r="63" spans="7:11" ht="15" x14ac:dyDescent="0.25">
      <c r="G63" s="26"/>
      <c r="H63" s="26"/>
      <c r="I63" s="27"/>
      <c r="J63" s="28"/>
      <c r="K63" s="28"/>
    </row>
    <row r="64" spans="7:11" ht="15" x14ac:dyDescent="0.25">
      <c r="G64" s="26"/>
      <c r="H64" s="26"/>
      <c r="I64" s="27"/>
      <c r="J64" s="28"/>
      <c r="K64" s="28"/>
    </row>
    <row r="65" spans="7:11" ht="15" x14ac:dyDescent="0.25">
      <c r="G65" s="26"/>
      <c r="H65" s="26"/>
      <c r="I65" s="27"/>
      <c r="J65" s="28"/>
      <c r="K65" s="28"/>
    </row>
    <row r="66" spans="7:11" ht="15" x14ac:dyDescent="0.25">
      <c r="G66" s="26"/>
      <c r="H66" s="26"/>
      <c r="I66" s="27"/>
      <c r="J66" s="28"/>
      <c r="K66" s="28"/>
    </row>
    <row r="67" spans="7:11" ht="15" x14ac:dyDescent="0.25">
      <c r="G67" s="26"/>
      <c r="H67" s="26"/>
      <c r="I67" s="27"/>
      <c r="J67" s="28"/>
      <c r="K67" s="28"/>
    </row>
    <row r="68" spans="7:11" ht="15" x14ac:dyDescent="0.25">
      <c r="G68" s="26"/>
      <c r="H68" s="26"/>
      <c r="I68" s="27"/>
      <c r="J68" s="28"/>
      <c r="K68" s="28"/>
    </row>
    <row r="69" spans="7:11" ht="15" x14ac:dyDescent="0.25">
      <c r="G69" s="26"/>
      <c r="H69" s="26"/>
      <c r="I69" s="27"/>
      <c r="J69" s="28"/>
      <c r="K69" s="28"/>
    </row>
    <row r="70" spans="7:11" ht="15" x14ac:dyDescent="0.25">
      <c r="G70" s="26"/>
      <c r="H70" s="26"/>
      <c r="I70" s="27"/>
      <c r="J70" s="28"/>
      <c r="K70" s="28"/>
    </row>
    <row r="71" spans="7:11" ht="15" x14ac:dyDescent="0.25">
      <c r="G71" s="26"/>
      <c r="H71" s="26"/>
      <c r="I71" s="27"/>
      <c r="J71" s="28"/>
      <c r="K71" s="28"/>
    </row>
    <row r="72" spans="7:11" ht="15" x14ac:dyDescent="0.25">
      <c r="G72" s="26"/>
      <c r="H72" s="26"/>
      <c r="I72" s="27"/>
      <c r="J72" s="28"/>
      <c r="K72" s="28"/>
    </row>
    <row r="73" spans="7:11" ht="15" x14ac:dyDescent="0.25">
      <c r="G73" s="26"/>
      <c r="H73" s="26"/>
      <c r="I73" s="27"/>
      <c r="J73" s="28"/>
      <c r="K73" s="28"/>
    </row>
    <row r="74" spans="7:11" ht="15" x14ac:dyDescent="0.25">
      <c r="G74" s="26"/>
      <c r="H74" s="26"/>
      <c r="I74" s="27"/>
      <c r="J74" s="28"/>
      <c r="K74" s="28"/>
    </row>
    <row r="75" spans="7:11" ht="15" x14ac:dyDescent="0.25">
      <c r="G75" s="26"/>
      <c r="H75" s="26"/>
      <c r="I75" s="27"/>
      <c r="J75" s="28"/>
      <c r="K75" s="28"/>
    </row>
    <row r="76" spans="7:11" ht="15" x14ac:dyDescent="0.25">
      <c r="G76" s="26"/>
      <c r="H76" s="26"/>
      <c r="I76" s="27"/>
      <c r="J76" s="28"/>
      <c r="K76" s="28"/>
    </row>
    <row r="77" spans="7:11" ht="15" x14ac:dyDescent="0.25">
      <c r="G77" s="26"/>
      <c r="H77" s="26"/>
      <c r="I77" s="27"/>
      <c r="J77" s="28"/>
      <c r="K77" s="28"/>
    </row>
    <row r="78" spans="7:11" ht="15" x14ac:dyDescent="0.25">
      <c r="G78" s="26"/>
      <c r="H78" s="26"/>
      <c r="I78" s="27"/>
      <c r="J78" s="28"/>
      <c r="K78" s="28"/>
    </row>
    <row r="79" spans="7:11" ht="15" x14ac:dyDescent="0.25">
      <c r="G79" s="26"/>
      <c r="H79" s="26"/>
      <c r="I79" s="27"/>
      <c r="J79" s="28"/>
      <c r="K79" s="28"/>
    </row>
    <row r="80" spans="7:11" ht="15" x14ac:dyDescent="0.25">
      <c r="G80" s="26"/>
      <c r="H80" s="26"/>
      <c r="I80" s="27"/>
      <c r="J80" s="28"/>
      <c r="K80" s="28"/>
    </row>
    <row r="81" spans="7:11" ht="15" x14ac:dyDescent="0.25">
      <c r="G81" s="26"/>
      <c r="H81" s="26"/>
      <c r="I81" s="27"/>
      <c r="J81" s="28"/>
      <c r="K81" s="28"/>
    </row>
    <row r="82" spans="7:11" ht="15" x14ac:dyDescent="0.25">
      <c r="G82" s="26"/>
      <c r="H82" s="26"/>
      <c r="I82" s="27"/>
      <c r="J82" s="28"/>
      <c r="K82" s="28"/>
    </row>
    <row r="83" spans="7:11" ht="15" x14ac:dyDescent="0.25">
      <c r="G83" s="26"/>
      <c r="H83" s="26"/>
      <c r="I83" s="27"/>
      <c r="J83" s="28"/>
      <c r="K83" s="28"/>
    </row>
    <row r="84" spans="7:11" ht="15" x14ac:dyDescent="0.25">
      <c r="G84" s="26"/>
      <c r="H84" s="26"/>
      <c r="I84" s="27"/>
      <c r="J84" s="28"/>
      <c r="K84" s="28"/>
    </row>
    <row r="85" spans="7:11" ht="15" x14ac:dyDescent="0.25">
      <c r="G85" s="26"/>
      <c r="H85" s="26"/>
      <c r="I85" s="27"/>
      <c r="J85" s="28"/>
      <c r="K85" s="28"/>
    </row>
    <row r="86" spans="7:11" ht="15" x14ac:dyDescent="0.25">
      <c r="G86" s="26"/>
      <c r="H86" s="26"/>
      <c r="I86" s="27"/>
      <c r="J86" s="28"/>
      <c r="K86" s="28"/>
    </row>
    <row r="87" spans="7:11" ht="15" x14ac:dyDescent="0.25">
      <c r="G87" s="26"/>
      <c r="H87" s="26"/>
      <c r="I87" s="27"/>
      <c r="J87" s="28"/>
      <c r="K87" s="28"/>
    </row>
    <row r="88" spans="7:11" ht="15" x14ac:dyDescent="0.25">
      <c r="G88" s="26"/>
      <c r="H88" s="26"/>
      <c r="I88" s="27"/>
      <c r="J88" s="28"/>
      <c r="K88" s="28"/>
    </row>
    <row r="89" spans="7:11" ht="15" x14ac:dyDescent="0.25">
      <c r="G89" s="26"/>
      <c r="H89" s="26"/>
      <c r="I89" s="27"/>
      <c r="J89" s="28"/>
      <c r="K89" s="28"/>
    </row>
    <row r="90" spans="7:11" ht="15" x14ac:dyDescent="0.25">
      <c r="G90" s="26"/>
      <c r="H90" s="26"/>
      <c r="I90" s="27"/>
      <c r="J90" s="28"/>
      <c r="K90" s="28"/>
    </row>
    <row r="91" spans="7:11" ht="15" x14ac:dyDescent="0.25">
      <c r="G91" s="26"/>
      <c r="H91" s="26"/>
      <c r="I91" s="27"/>
      <c r="J91" s="28"/>
      <c r="K91" s="28"/>
    </row>
    <row r="92" spans="7:11" ht="15" x14ac:dyDescent="0.25">
      <c r="G92" s="26"/>
      <c r="H92" s="26"/>
      <c r="I92" s="27"/>
      <c r="J92" s="28"/>
      <c r="K92" s="28"/>
    </row>
    <row r="93" spans="7:11" ht="15" x14ac:dyDescent="0.25">
      <c r="G93" s="26"/>
      <c r="H93" s="26"/>
      <c r="I93" s="27"/>
      <c r="J93" s="28"/>
      <c r="K93" s="28"/>
    </row>
    <row r="94" spans="7:11" ht="15" x14ac:dyDescent="0.25">
      <c r="G94" s="26"/>
      <c r="H94" s="26"/>
      <c r="I94" s="27"/>
      <c r="J94" s="28"/>
      <c r="K94" s="28"/>
    </row>
    <row r="95" spans="7:11" ht="15" x14ac:dyDescent="0.25">
      <c r="G95" s="26"/>
      <c r="H95" s="26"/>
      <c r="I95" s="27"/>
      <c r="J95" s="28"/>
      <c r="K95" s="28"/>
    </row>
    <row r="96" spans="7:11" x14ac:dyDescent="0.2">
      <c r="G96" s="29"/>
      <c r="H96" s="29"/>
      <c r="I96" s="29"/>
      <c r="J96" s="29"/>
      <c r="K96" s="29"/>
    </row>
    <row r="97" spans="7:11" x14ac:dyDescent="0.2">
      <c r="G97" s="29"/>
      <c r="H97" s="29"/>
      <c r="I97" s="29"/>
      <c r="J97" s="29"/>
      <c r="K97" s="29"/>
    </row>
    <row r="98" spans="7:11" x14ac:dyDescent="0.2">
      <c r="G98" s="29"/>
      <c r="H98" s="29"/>
      <c r="I98" s="29"/>
      <c r="J98" s="29"/>
      <c r="K98" s="29"/>
    </row>
    <row r="99" spans="7:11" x14ac:dyDescent="0.2">
      <c r="G99" s="29"/>
      <c r="H99" s="29"/>
      <c r="I99" s="29"/>
      <c r="J99" s="29"/>
      <c r="K99" s="29"/>
    </row>
    <row r="100" spans="7:11" x14ac:dyDescent="0.2">
      <c r="G100" s="29"/>
      <c r="H100" s="29"/>
      <c r="I100" s="29"/>
      <c r="J100" s="29"/>
      <c r="K100" s="29"/>
    </row>
    <row r="101" spans="7:11" x14ac:dyDescent="0.2">
      <c r="G101" s="29"/>
      <c r="H101" s="29"/>
      <c r="I101" s="29"/>
      <c r="J101" s="29"/>
      <c r="K101" s="29"/>
    </row>
    <row r="102" spans="7:11" x14ac:dyDescent="0.2">
      <c r="G102" s="29"/>
      <c r="H102" s="29"/>
      <c r="I102" s="29"/>
      <c r="J102" s="29"/>
      <c r="K102" s="29"/>
    </row>
  </sheetData>
  <autoFilter ref="A9:K9" xr:uid="{687DD4CF-2D7B-40BE-AB8F-A0BE1557F63E}">
    <filterColumn colId="9" showButton="0"/>
  </autoFilter>
  <mergeCells count="8">
    <mergeCell ref="A21:D21"/>
    <mergeCell ref="A8:E8"/>
    <mergeCell ref="J9:K9"/>
    <mergeCell ref="G8:K8"/>
    <mergeCell ref="A2:J2"/>
    <mergeCell ref="A3:J3"/>
    <mergeCell ref="A4:J4"/>
    <mergeCell ref="B6:J6"/>
  </mergeCells>
  <conditionalFormatting sqref="A24:A25">
    <cfRule type="duplicateValues" dxfId="27" priority="442"/>
  </conditionalFormatting>
  <conditionalFormatting sqref="A24:A25">
    <cfRule type="duplicateValues" dxfId="26" priority="443"/>
    <cfRule type="duplicateValues" dxfId="25" priority="444"/>
  </conditionalFormatting>
  <conditionalFormatting sqref="A26:A27">
    <cfRule type="duplicateValues" dxfId="24" priority="439"/>
  </conditionalFormatting>
  <conditionalFormatting sqref="A26:A27">
    <cfRule type="duplicateValues" dxfId="23" priority="440"/>
    <cfRule type="duplicateValues" dxfId="22" priority="441"/>
  </conditionalFormatting>
  <conditionalFormatting sqref="A19">
    <cfRule type="duplicateValues" dxfId="21" priority="436"/>
  </conditionalFormatting>
  <conditionalFormatting sqref="A19">
    <cfRule type="duplicateValues" dxfId="20" priority="437"/>
    <cfRule type="duplicateValues" dxfId="19" priority="438"/>
  </conditionalFormatting>
  <conditionalFormatting sqref="A20:A23">
    <cfRule type="duplicateValues" dxfId="18" priority="458"/>
  </conditionalFormatting>
  <conditionalFormatting sqref="A20:A23">
    <cfRule type="duplicateValues" dxfId="17" priority="459"/>
    <cfRule type="duplicateValues" dxfId="16" priority="460"/>
  </conditionalFormatting>
  <conditionalFormatting sqref="A15:A16">
    <cfRule type="duplicateValues" dxfId="15" priority="461"/>
  </conditionalFormatting>
  <conditionalFormatting sqref="A15:A16">
    <cfRule type="duplicateValues" dxfId="14" priority="462"/>
    <cfRule type="duplicateValues" dxfId="13" priority="463"/>
  </conditionalFormatting>
  <conditionalFormatting sqref="I15:I17">
    <cfRule type="duplicateValues" dxfId="12" priority="8"/>
    <cfRule type="duplicateValues" dxfId="11" priority="9"/>
  </conditionalFormatting>
  <conditionalFormatting sqref="I15:I17">
    <cfRule type="duplicateValues" dxfId="10" priority="10"/>
  </conditionalFormatting>
  <conditionalFormatting sqref="A10:A12">
    <cfRule type="duplicateValues" dxfId="6" priority="5"/>
  </conditionalFormatting>
  <conditionalFormatting sqref="A13:A14">
    <cfRule type="duplicateValues" dxfId="5" priority="4"/>
  </conditionalFormatting>
  <conditionalFormatting sqref="A10:A14">
    <cfRule type="duplicateValues" dxfId="4" priority="1"/>
    <cfRule type="duplicateValues" dxfId="3" priority="2"/>
    <cfRule type="duplicateValues" dxfId="2" priority="3"/>
  </conditionalFormatting>
  <conditionalFormatting sqref="A10:A12">
    <cfRule type="duplicateValues" dxfId="1" priority="6"/>
    <cfRule type="duplicateValues" dxfId="0" priority="7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2022-09-07T15:58:39Z</dcterms:modified>
</cp:coreProperties>
</file>