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37, 314-19\"/>
    </mc:Choice>
  </mc:AlternateContent>
  <xr:revisionPtr revIDLastSave="0" documentId="13_ncr:1_{A7F50B63-5D8F-46AE-BB00-BAC717EDFF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6" l="1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H10" i="6"/>
  <c r="E12" i="6"/>
  <c r="D12" i="6"/>
  <c r="C12" i="6"/>
  <c r="B12" i="6"/>
  <c r="E11" i="6"/>
  <c r="D11" i="6"/>
  <c r="C11" i="6"/>
  <c r="B11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K10" i="6"/>
  <c r="J10" i="6"/>
  <c r="G10" i="6" l="1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<sst xmlns="http://schemas.openxmlformats.org/spreadsheetml/2006/main" count="21" uniqueCount="21">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</sst>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1" fontId="9" fillId="0" borderId="2" xfId="1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Reclamos\Grupo%2037%20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A3">
            <v>11315868</v>
          </cell>
          <cell r="AB3">
            <v>90</v>
          </cell>
          <cell r="AF3">
            <v>1</v>
          </cell>
        </row>
        <row r="4">
          <cell r="A4">
            <v>52107435</v>
          </cell>
          <cell r="AB4">
            <v>75</v>
          </cell>
          <cell r="AF4">
            <v>2</v>
          </cell>
        </row>
        <row r="5">
          <cell r="A5">
            <v>51976668</v>
          </cell>
          <cell r="AB5">
            <v>90</v>
          </cell>
          <cell r="AF5">
            <v>3</v>
          </cell>
        </row>
        <row r="6">
          <cell r="A6">
            <v>52485329</v>
          </cell>
          <cell r="AB6">
            <v>85</v>
          </cell>
          <cell r="AF6">
            <v>4</v>
          </cell>
        </row>
        <row r="7">
          <cell r="A7">
            <v>1018458651</v>
          </cell>
          <cell r="AB7">
            <v>60</v>
          </cell>
          <cell r="AF7">
            <v>5</v>
          </cell>
        </row>
        <row r="8">
          <cell r="A8">
            <v>79509629</v>
          </cell>
          <cell r="AB8">
            <v>95</v>
          </cell>
          <cell r="AF8">
            <v>6</v>
          </cell>
        </row>
        <row r="9">
          <cell r="A9">
            <v>40334286</v>
          </cell>
          <cell r="AB9">
            <v>90</v>
          </cell>
          <cell r="AF9">
            <v>7</v>
          </cell>
        </row>
        <row r="10">
          <cell r="A10">
            <v>51599525</v>
          </cell>
          <cell r="AB10">
            <v>90</v>
          </cell>
          <cell r="AF10">
            <v>8</v>
          </cell>
        </row>
        <row r="11">
          <cell r="A11">
            <v>41658465</v>
          </cell>
          <cell r="AB11">
            <v>90</v>
          </cell>
          <cell r="AF11">
            <v>9</v>
          </cell>
        </row>
        <row r="12">
          <cell r="A12">
            <v>1010164103</v>
          </cell>
          <cell r="AB12">
            <v>85</v>
          </cell>
          <cell r="AF12">
            <v>10</v>
          </cell>
        </row>
        <row r="13">
          <cell r="A13">
            <v>1019029360</v>
          </cell>
          <cell r="AB13">
            <v>80</v>
          </cell>
          <cell r="AF13">
            <v>11</v>
          </cell>
        </row>
        <row r="14">
          <cell r="A14">
            <v>20859028</v>
          </cell>
          <cell r="AB14">
            <v>50</v>
          </cell>
          <cell r="AF14">
            <v>12</v>
          </cell>
        </row>
        <row r="15">
          <cell r="A15">
            <v>40030195</v>
          </cell>
          <cell r="AB15">
            <v>40</v>
          </cell>
          <cell r="AF15">
            <v>13</v>
          </cell>
        </row>
        <row r="16">
          <cell r="A16">
            <v>52975853</v>
          </cell>
          <cell r="AB16">
            <v>50</v>
          </cell>
          <cell r="AF16">
            <v>14</v>
          </cell>
        </row>
        <row r="17">
          <cell r="A17">
            <v>52351390</v>
          </cell>
          <cell r="AB17">
            <v>75</v>
          </cell>
          <cell r="AF17">
            <v>15</v>
          </cell>
        </row>
        <row r="18">
          <cell r="A18">
            <v>1030529829</v>
          </cell>
          <cell r="AB18">
            <v>60</v>
          </cell>
          <cell r="AF18">
            <v>16</v>
          </cell>
        </row>
        <row r="19">
          <cell r="A19">
            <v>38255693</v>
          </cell>
          <cell r="AB19">
            <v>85</v>
          </cell>
          <cell r="AF19">
            <v>17</v>
          </cell>
        </row>
        <row r="20">
          <cell r="A20">
            <v>79962028</v>
          </cell>
          <cell r="AB20">
            <v>75</v>
          </cell>
          <cell r="AF20">
            <v>18</v>
          </cell>
        </row>
        <row r="21">
          <cell r="A21">
            <v>1024470627</v>
          </cell>
          <cell r="AB21">
            <v>70</v>
          </cell>
          <cell r="AF21">
            <v>19</v>
          </cell>
        </row>
        <row r="22">
          <cell r="A22">
            <v>52018663</v>
          </cell>
          <cell r="AB22">
            <v>70</v>
          </cell>
          <cell r="AF22">
            <v>20</v>
          </cell>
        </row>
        <row r="23">
          <cell r="A23">
            <v>15989005</v>
          </cell>
          <cell r="AB23">
            <v>65</v>
          </cell>
          <cell r="AF23">
            <v>21</v>
          </cell>
        </row>
        <row r="24">
          <cell r="A24">
            <v>79896838</v>
          </cell>
          <cell r="AB24">
            <v>65</v>
          </cell>
          <cell r="AF24">
            <v>22</v>
          </cell>
        </row>
        <row r="25">
          <cell r="A25">
            <v>52162043</v>
          </cell>
          <cell r="AB25">
            <v>65</v>
          </cell>
          <cell r="AF25">
            <v>23</v>
          </cell>
        </row>
        <row r="26">
          <cell r="A26">
            <v>39014369</v>
          </cell>
          <cell r="AB26">
            <v>65</v>
          </cell>
          <cell r="AF26">
            <v>24</v>
          </cell>
        </row>
        <row r="27">
          <cell r="A27">
            <v>52727991</v>
          </cell>
          <cell r="AB27">
            <v>60</v>
          </cell>
          <cell r="AF27">
            <v>25</v>
          </cell>
        </row>
        <row r="28">
          <cell r="A28">
            <v>52506853</v>
          </cell>
          <cell r="AB28">
            <v>60</v>
          </cell>
          <cell r="AF28">
            <v>26</v>
          </cell>
        </row>
        <row r="29">
          <cell r="A29">
            <v>53133904</v>
          </cell>
          <cell r="AB29">
            <v>55</v>
          </cell>
          <cell r="AF29">
            <v>27</v>
          </cell>
        </row>
        <row r="30">
          <cell r="A30">
            <v>52546953</v>
          </cell>
          <cell r="AB30">
            <v>50</v>
          </cell>
          <cell r="AF30">
            <v>28</v>
          </cell>
        </row>
        <row r="31">
          <cell r="A31">
            <v>79899645</v>
          </cell>
          <cell r="AB31">
            <v>45</v>
          </cell>
          <cell r="AF31">
            <v>29</v>
          </cell>
        </row>
        <row r="32">
          <cell r="A32">
            <v>43584283</v>
          </cell>
          <cell r="AB32">
            <v>45</v>
          </cell>
          <cell r="AF32">
            <v>30</v>
          </cell>
        </row>
        <row r="33">
          <cell r="A33">
            <v>79577721</v>
          </cell>
          <cell r="AB33">
            <v>45</v>
          </cell>
          <cell r="AF33">
            <v>31</v>
          </cell>
        </row>
        <row r="34">
          <cell r="A34">
            <v>1024474063</v>
          </cell>
          <cell r="AB34">
            <v>40</v>
          </cell>
          <cell r="AF34">
            <v>32</v>
          </cell>
        </row>
        <row r="35">
          <cell r="A35">
            <v>52853847</v>
          </cell>
          <cell r="AB35">
            <v>40</v>
          </cell>
          <cell r="AF35">
            <v>33</v>
          </cell>
        </row>
        <row r="36">
          <cell r="A36">
            <v>52856691</v>
          </cell>
          <cell r="AB36">
            <v>35</v>
          </cell>
          <cell r="AF36">
            <v>34</v>
          </cell>
        </row>
        <row r="37">
          <cell r="A37">
            <v>53166221</v>
          </cell>
          <cell r="AB37">
            <v>35</v>
          </cell>
          <cell r="AF37">
            <v>35</v>
          </cell>
        </row>
        <row r="38">
          <cell r="A38">
            <v>52200202</v>
          </cell>
          <cell r="AB38">
            <v>35</v>
          </cell>
          <cell r="AF38">
            <v>36</v>
          </cell>
        </row>
        <row r="39">
          <cell r="A39">
            <v>38262988</v>
          </cell>
          <cell r="AB39">
            <v>0</v>
          </cell>
          <cell r="AF39">
            <v>37</v>
          </cell>
        </row>
        <row r="40">
          <cell r="A40">
            <v>52231241</v>
          </cell>
          <cell r="AB40">
            <v>0</v>
          </cell>
          <cell r="AF40">
            <v>38</v>
          </cell>
        </row>
        <row r="41">
          <cell r="A41">
            <v>39752648</v>
          </cell>
          <cell r="AB41">
            <v>0</v>
          </cell>
          <cell r="AF41">
            <v>39</v>
          </cell>
        </row>
        <row r="42">
          <cell r="A42">
            <v>79886957</v>
          </cell>
          <cell r="AB42">
            <v>0</v>
          </cell>
          <cell r="AF42">
            <v>40</v>
          </cell>
        </row>
        <row r="43">
          <cell r="A43">
            <v>1026290054</v>
          </cell>
          <cell r="AB43">
            <v>60</v>
          </cell>
          <cell r="AF43">
            <v>41</v>
          </cell>
        </row>
        <row r="44">
          <cell r="A44">
            <v>52988750</v>
          </cell>
          <cell r="AB44">
            <v>60</v>
          </cell>
          <cell r="AF44">
            <v>42</v>
          </cell>
        </row>
        <row r="45">
          <cell r="A45">
            <v>80014283</v>
          </cell>
          <cell r="AB45">
            <v>45</v>
          </cell>
          <cell r="AF45">
            <v>43</v>
          </cell>
        </row>
        <row r="46">
          <cell r="A46">
            <v>52497466</v>
          </cell>
          <cell r="AB46">
            <v>20</v>
          </cell>
          <cell r="AF46">
            <v>44</v>
          </cell>
        </row>
        <row r="47">
          <cell r="A47">
            <v>52456803</v>
          </cell>
          <cell r="AB47">
            <v>20</v>
          </cell>
          <cell r="AF47">
            <v>45</v>
          </cell>
        </row>
        <row r="48">
          <cell r="A48">
            <v>52897172</v>
          </cell>
          <cell r="AB48">
            <v>20</v>
          </cell>
          <cell r="AF48">
            <v>46</v>
          </cell>
        </row>
        <row r="49">
          <cell r="A49">
            <v>1022929453</v>
          </cell>
          <cell r="AB49">
            <v>0</v>
          </cell>
          <cell r="AF49">
            <v>47</v>
          </cell>
        </row>
        <row r="50">
          <cell r="A50">
            <v>52224044</v>
          </cell>
          <cell r="AB50">
            <v>40</v>
          </cell>
          <cell r="AF50">
            <v>48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67"/>
  <sheetViews>
    <sheetView showGridLines="0" tabSelected="1" topLeftCell="A21" zoomScaleNormal="100" workbookViewId="0">
      <selection activeCell="N33" sqref="N33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3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1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1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4"/>
    </row>
    <row r="7" spans="1:11" x14ac:dyDescent="0.2">
      <c r="K7" s="13">
        <v>44874</v>
      </c>
    </row>
    <row r="8" spans="1:11" ht="25.5" customHeight="1" x14ac:dyDescent="0.2">
      <c r="A8" s="28" t="s">
        <v>14</v>
      </c>
      <c r="B8" s="28"/>
      <c r="C8" s="28"/>
      <c r="D8" s="28"/>
      <c r="E8" s="28"/>
      <c r="F8" s="5"/>
      <c r="G8" s="30" t="s">
        <v>13</v>
      </c>
      <c r="H8" s="31"/>
      <c r="I8" s="31"/>
      <c r="J8" s="31"/>
      <c r="K8" s="32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6" t="s">
        <v>11</v>
      </c>
      <c r="H9" s="6" t="s">
        <v>15</v>
      </c>
      <c r="I9" s="6" t="s">
        <v>10</v>
      </c>
      <c r="J9" s="29" t="s">
        <v>9</v>
      </c>
      <c r="K9" s="29"/>
    </row>
    <row r="10" spans="1:11" ht="15" x14ac:dyDescent="0.2">
      <c r="A10" s="21">
        <v>1709</v>
      </c>
      <c r="B10" s="12" t="str">
        <f>_xlfn.XLOOKUP(A10,'[1]ANEXO 1'!$B:$B,'[1]ANEXO 1'!$C:$C,0,0)</f>
        <v>Técnico</v>
      </c>
      <c r="C10" s="8" t="str">
        <f>_xlfn.XLOOKUP(A10,'[1]ANEXO 1'!$B:$B,'[1]ANEXO 1'!$E:$E,0,0)</f>
        <v>314</v>
      </c>
      <c r="D10" s="8" t="str">
        <f>_xlfn.XLOOKUP(A10,'[1]ANEXO 1'!$B:$B,'[1]ANEXO 1'!$F:$F,0,0)</f>
        <v>19</v>
      </c>
      <c r="E10" s="9" t="str">
        <f>_xlfn.XLOOKUP(A10,'[1]ANEXO 1'!$B:$B,'[1]ANEXO 1'!$G:$G,0,0)</f>
        <v>COLEGIO JAIRO ANIBAL NIÑO (CED)</v>
      </c>
      <c r="F10" s="14"/>
      <c r="G10" s="23">
        <f>_xlfn.XLOOKUP(I10,[2]Hoja2!$A$3:$A$51,[2]Hoja2!$AB$3:$AB$51,0,0)</f>
        <v>90</v>
      </c>
      <c r="H10" s="23">
        <f>_xlfn.XLOOKUP(I10,[2]Hoja2!$A$3:$A$51,[2]Hoja2!$AF$3:$AF$51,0,0)</f>
        <v>1</v>
      </c>
      <c r="I10" s="25">
        <v>11315868</v>
      </c>
      <c r="J10" s="23" t="str">
        <f>_xlfn.XLOOKUP(I10,[3]Adtivos!$K:$K,[3]Adtivos!$D:$D,0,0)</f>
        <v>314</v>
      </c>
      <c r="K10" s="23" t="str">
        <f>_xlfn.XLOOKUP(I10,[3]Adtivos!$K:$K,[3]Adtivos!$E:$E,0,0)</f>
        <v>17</v>
      </c>
    </row>
    <row r="11" spans="1:11" ht="15" customHeight="1" x14ac:dyDescent="0.2">
      <c r="A11" s="21">
        <v>1777</v>
      </c>
      <c r="B11" s="12" t="str">
        <f>_xlfn.XLOOKUP(A11,'[1]ANEXO 1'!$B:$B,'[1]ANEXO 1'!$C:$C,0,0)</f>
        <v>Técnico</v>
      </c>
      <c r="C11" s="8" t="str">
        <f>_xlfn.XLOOKUP(A11,'[1]ANEXO 1'!$B:$B,'[1]ANEXO 1'!$E:$E,0,0)</f>
        <v>314</v>
      </c>
      <c r="D11" s="8" t="str">
        <f>_xlfn.XLOOKUP(A11,'[1]ANEXO 1'!$B:$B,'[1]ANEXO 1'!$F:$F,0,0)</f>
        <v>19</v>
      </c>
      <c r="E11" s="9" t="str">
        <f>_xlfn.XLOOKUP(A11,'[1]ANEXO 1'!$B:$B,'[1]ANEXO 1'!$G:$G,0,0)</f>
        <v>COLEGIO CAMPESTRE JAIME GARZON (IED)</v>
      </c>
      <c r="F11" s="14"/>
      <c r="G11" s="23">
        <f>_xlfn.XLOOKUP(I11,[2]Hoja2!$A$3:$A$51,[2]Hoja2!$AB$3:$AB$51,0,0)</f>
        <v>75</v>
      </c>
      <c r="H11" s="23">
        <f>_xlfn.XLOOKUP(I11,[2]Hoja2!$A$3:$A$51,[2]Hoja2!$AF$3:$AF$51,0,0)</f>
        <v>2</v>
      </c>
      <c r="I11" s="25">
        <v>52107435</v>
      </c>
      <c r="J11" s="23" t="str">
        <f>_xlfn.XLOOKUP(I11,[3]Adtivos!$K:$K,[3]Adtivos!$D:$D,0,0)</f>
        <v>314</v>
      </c>
      <c r="K11" s="23" t="str">
        <f>_xlfn.XLOOKUP(I11,[3]Adtivos!$K:$K,[3]Adtivos!$E:$E,0,0)</f>
        <v>17</v>
      </c>
    </row>
    <row r="12" spans="1:11" ht="15" customHeight="1" x14ac:dyDescent="0.2">
      <c r="A12" s="21">
        <v>668</v>
      </c>
      <c r="B12" s="12" t="str">
        <f>_xlfn.XLOOKUP(A12,'[1]ANEXO 1'!$B:$B,'[1]ANEXO 1'!$C:$C,0,0)</f>
        <v>Técnico</v>
      </c>
      <c r="C12" s="8" t="str">
        <f>_xlfn.XLOOKUP(A12,'[1]ANEXO 1'!$B:$B,'[1]ANEXO 1'!$E:$E,0,0)</f>
        <v>314</v>
      </c>
      <c r="D12" s="8" t="str">
        <f>_xlfn.XLOOKUP(A12,'[1]ANEXO 1'!$B:$B,'[1]ANEXO 1'!$F:$F,0,0)</f>
        <v>19</v>
      </c>
      <c r="E12" s="9" t="str">
        <f>_xlfn.XLOOKUP(A12,'[1]ANEXO 1'!$B:$B,'[1]ANEXO 1'!$G:$G,0,0)</f>
        <v>COLEGIO TOBERIN (IED)</v>
      </c>
      <c r="F12" s="14"/>
      <c r="G12" s="23">
        <f>_xlfn.XLOOKUP(I12,[2]Hoja2!$A$3:$A$51,[2]Hoja2!$AB$3:$AB$51,0,0)</f>
        <v>90</v>
      </c>
      <c r="H12" s="23">
        <f>_xlfn.XLOOKUP(I12,[2]Hoja2!$A$3:$A$51,[2]Hoja2!$AF$3:$AF$51,0,0)</f>
        <v>3</v>
      </c>
      <c r="I12" s="25">
        <v>51976668</v>
      </c>
      <c r="J12" s="23" t="str">
        <f>_xlfn.XLOOKUP(I12,[3]Adtivos!$K:$K,[3]Adtivos!$D:$D,0,0)</f>
        <v>314</v>
      </c>
      <c r="K12" s="23" t="str">
        <f>_xlfn.XLOOKUP(I12,[3]Adtivos!$K:$K,[3]Adtivos!$E:$E,0,0)</f>
        <v>12</v>
      </c>
    </row>
    <row r="13" spans="1:11" ht="15" customHeight="1" x14ac:dyDescent="0.25">
      <c r="A13" s="20"/>
      <c r="B13" s="15"/>
      <c r="C13" s="16"/>
      <c r="D13" s="16"/>
      <c r="E13" s="17"/>
      <c r="F13" s="19"/>
      <c r="G13" s="23">
        <f>_xlfn.XLOOKUP(I13,[2]Hoja2!$A$3:$A$51,[2]Hoja2!$AB$3:$AB$51,0,0)</f>
        <v>85</v>
      </c>
      <c r="H13" s="23">
        <f>_xlfn.XLOOKUP(I13,[2]Hoja2!$A$3:$A$51,[2]Hoja2!$AF$3:$AF$51,0,0)</f>
        <v>4</v>
      </c>
      <c r="I13" s="22">
        <v>52485329</v>
      </c>
      <c r="J13" s="23" t="str">
        <f>_xlfn.XLOOKUP(I13,[3]Adtivos!$K:$K,[3]Adtivos!$D:$D,0,0)</f>
        <v>314</v>
      </c>
      <c r="K13" s="23" t="str">
        <f>_xlfn.XLOOKUP(I13,[3]Adtivos!$K:$K,[3]Adtivos!$E:$E,0,0)</f>
        <v>12</v>
      </c>
    </row>
    <row r="14" spans="1:11" ht="15" x14ac:dyDescent="0.25">
      <c r="A14" s="20"/>
      <c r="B14" s="15"/>
      <c r="C14" s="16"/>
      <c r="D14" s="16"/>
      <c r="E14" s="17"/>
      <c r="F14" s="19"/>
      <c r="G14" s="23">
        <f>_xlfn.XLOOKUP(I14,[2]Hoja2!$A$3:$A$51,[2]Hoja2!$AB$3:$AB$51,0,0)</f>
        <v>60</v>
      </c>
      <c r="H14" s="23">
        <f>_xlfn.XLOOKUP(I14,[2]Hoja2!$A$3:$A$51,[2]Hoja2!$AF$3:$AF$51,0,0)</f>
        <v>5</v>
      </c>
      <c r="I14" s="22">
        <v>1018458651</v>
      </c>
      <c r="J14" s="23" t="str">
        <f>_xlfn.XLOOKUP(I14,[3]Adtivos!$K:$K,[3]Adtivos!$D:$D,0,0)</f>
        <v>314</v>
      </c>
      <c r="K14" s="23" t="str">
        <f>_xlfn.XLOOKUP(I14,[3]Adtivos!$K:$K,[3]Adtivos!$E:$E,0,0)</f>
        <v>12</v>
      </c>
    </row>
    <row r="15" spans="1:11" ht="15" x14ac:dyDescent="0.25">
      <c r="A15" s="20"/>
      <c r="B15" s="15"/>
      <c r="C15" s="16"/>
      <c r="D15" s="16"/>
      <c r="E15" s="17"/>
      <c r="F15" s="19"/>
      <c r="G15" s="23">
        <f>_xlfn.XLOOKUP(I15,[2]Hoja2!$A$3:$A$51,[2]Hoja2!$AB$3:$AB$51,0,0)</f>
        <v>95</v>
      </c>
      <c r="H15" s="23">
        <f>_xlfn.XLOOKUP(I15,[2]Hoja2!$A$3:$A$51,[2]Hoja2!$AF$3:$AF$51,0,0)</f>
        <v>6</v>
      </c>
      <c r="I15" s="22">
        <v>79509629</v>
      </c>
      <c r="J15" s="23" t="str">
        <f>_xlfn.XLOOKUP(I15,[3]Adtivos!$K:$K,[3]Adtivos!$D:$D,0,0)</f>
        <v>314</v>
      </c>
      <c r="K15" s="23" t="str">
        <f>_xlfn.XLOOKUP(I15,[3]Adtivos!$K:$K,[3]Adtivos!$E:$E,0,0)</f>
        <v>10</v>
      </c>
    </row>
    <row r="16" spans="1:11" ht="15" x14ac:dyDescent="0.25">
      <c r="A16" s="18"/>
      <c r="B16" s="15"/>
      <c r="C16" s="16"/>
      <c r="D16" s="16"/>
      <c r="E16" s="17"/>
      <c r="F16" s="19"/>
      <c r="G16" s="23">
        <f>_xlfn.XLOOKUP(I16,[2]Hoja2!$A$3:$A$51,[2]Hoja2!$AB$3:$AB$51,0,0)</f>
        <v>90</v>
      </c>
      <c r="H16" s="23">
        <f>_xlfn.XLOOKUP(I16,[2]Hoja2!$A$3:$A$51,[2]Hoja2!$AF$3:$AF$51,0,0)</f>
        <v>7</v>
      </c>
      <c r="I16" s="22">
        <v>40334286</v>
      </c>
      <c r="J16" s="23" t="str">
        <f>_xlfn.XLOOKUP(I16,[3]Adtivos!$K:$K,[3]Adtivos!$D:$D,0,0)</f>
        <v>314</v>
      </c>
      <c r="K16" s="23" t="str">
        <f>_xlfn.XLOOKUP(I16,[3]Adtivos!$K:$K,[3]Adtivos!$E:$E,0,0)</f>
        <v>10</v>
      </c>
    </row>
    <row r="17" spans="7:11" ht="15" x14ac:dyDescent="0.25">
      <c r="G17" s="23">
        <f>_xlfn.XLOOKUP(I17,[2]Hoja2!$A$3:$A$51,[2]Hoja2!$AB$3:$AB$51,0,0)</f>
        <v>90</v>
      </c>
      <c r="H17" s="23">
        <f>_xlfn.XLOOKUP(I17,[2]Hoja2!$A$3:$A$51,[2]Hoja2!$AF$3:$AF$51,0,0)</f>
        <v>8</v>
      </c>
      <c r="I17" s="22">
        <v>51599525</v>
      </c>
      <c r="J17" s="23" t="str">
        <f>_xlfn.XLOOKUP(I17,[3]Adtivos!$K:$K,[3]Adtivos!$D:$D,0,0)</f>
        <v>314</v>
      </c>
      <c r="K17" s="23" t="str">
        <f>_xlfn.XLOOKUP(I17,[3]Adtivos!$K:$K,[3]Adtivos!$E:$E,0,0)</f>
        <v>10</v>
      </c>
    </row>
    <row r="18" spans="7:11" ht="15" x14ac:dyDescent="0.25">
      <c r="G18" s="23">
        <f>_xlfn.XLOOKUP(I18,[2]Hoja2!$A$3:$A$51,[2]Hoja2!$AB$3:$AB$51,0,0)</f>
        <v>90</v>
      </c>
      <c r="H18" s="23">
        <f>_xlfn.XLOOKUP(I18,[2]Hoja2!$A$3:$A$51,[2]Hoja2!$AF$3:$AF$51,0,0)</f>
        <v>9</v>
      </c>
      <c r="I18" s="22">
        <v>41658465</v>
      </c>
      <c r="J18" s="23" t="str">
        <f>_xlfn.XLOOKUP(I18,[3]Adtivos!$K:$K,[3]Adtivos!$D:$D,0,0)</f>
        <v>314</v>
      </c>
      <c r="K18" s="23" t="str">
        <f>_xlfn.XLOOKUP(I18,[3]Adtivos!$K:$K,[3]Adtivos!$E:$E,0,0)</f>
        <v>10</v>
      </c>
    </row>
    <row r="19" spans="7:11" ht="15" x14ac:dyDescent="0.25">
      <c r="G19" s="23">
        <f>_xlfn.XLOOKUP(I19,[2]Hoja2!$A$3:$A$51,[2]Hoja2!$AB$3:$AB$51,0,0)</f>
        <v>85</v>
      </c>
      <c r="H19" s="23">
        <f>_xlfn.XLOOKUP(I19,[2]Hoja2!$A$3:$A$51,[2]Hoja2!$AF$3:$AF$51,0,0)</f>
        <v>10</v>
      </c>
      <c r="I19" s="22">
        <v>1010164103</v>
      </c>
      <c r="J19" s="23" t="str">
        <f>_xlfn.XLOOKUP(I19,[3]Adtivos!$K:$K,[3]Adtivos!$D:$D,0,0)</f>
        <v>314</v>
      </c>
      <c r="K19" s="23" t="str">
        <f>_xlfn.XLOOKUP(I19,[3]Adtivos!$K:$K,[3]Adtivos!$E:$E,0,0)</f>
        <v>10</v>
      </c>
    </row>
    <row r="20" spans="7:11" ht="15" x14ac:dyDescent="0.25">
      <c r="G20" s="23">
        <f>_xlfn.XLOOKUP(I20,[2]Hoja2!$A$3:$A$51,[2]Hoja2!$AB$3:$AB$51,0,0)</f>
        <v>80</v>
      </c>
      <c r="H20" s="23">
        <f>_xlfn.XLOOKUP(I20,[2]Hoja2!$A$3:$A$51,[2]Hoja2!$AF$3:$AF$51,0,0)</f>
        <v>11</v>
      </c>
      <c r="I20" s="22">
        <v>1019029360</v>
      </c>
      <c r="J20" s="23" t="str">
        <f>_xlfn.XLOOKUP(I20,[3]Adtivos!$K:$K,[3]Adtivos!$D:$D,0,0)</f>
        <v>314</v>
      </c>
      <c r="K20" s="23" t="str">
        <f>_xlfn.XLOOKUP(I20,[3]Adtivos!$K:$K,[3]Adtivos!$E:$E,0,0)</f>
        <v>10</v>
      </c>
    </row>
    <row r="21" spans="7:11" ht="15" x14ac:dyDescent="0.25">
      <c r="G21" s="23">
        <f>_xlfn.XLOOKUP(I21,[2]Hoja2!$A$3:$A$51,[2]Hoja2!$AB$3:$AB$51,0,0)</f>
        <v>50</v>
      </c>
      <c r="H21" s="23">
        <f>_xlfn.XLOOKUP(I21,[2]Hoja2!$A$3:$A$51,[2]Hoja2!$AF$3:$AF$51,0,0)</f>
        <v>12</v>
      </c>
      <c r="I21" s="22">
        <v>20859028</v>
      </c>
      <c r="J21" s="23" t="str">
        <f>_xlfn.XLOOKUP(I21,[3]Adtivos!$K:$K,[3]Adtivos!$D:$D,0,0)</f>
        <v>314</v>
      </c>
      <c r="K21" s="23" t="str">
        <f>_xlfn.XLOOKUP(I21,[3]Adtivos!$K:$K,[3]Adtivos!$E:$E,0,0)</f>
        <v>10</v>
      </c>
    </row>
    <row r="22" spans="7:11" ht="15" x14ac:dyDescent="0.25">
      <c r="G22" s="23">
        <f>_xlfn.XLOOKUP(I22,[2]Hoja2!$A$3:$A$51,[2]Hoja2!$AB$3:$AB$51,0,0)</f>
        <v>40</v>
      </c>
      <c r="H22" s="23">
        <f>_xlfn.XLOOKUP(I22,[2]Hoja2!$A$3:$A$51,[2]Hoja2!$AF$3:$AF$51,0,0)</f>
        <v>13</v>
      </c>
      <c r="I22" s="22">
        <v>40030195</v>
      </c>
      <c r="J22" s="23" t="str">
        <f>_xlfn.XLOOKUP(I22,[3]Adtivos!$K:$K,[3]Adtivos!$D:$D,0,0)</f>
        <v>314</v>
      </c>
      <c r="K22" s="23" t="str">
        <f>_xlfn.XLOOKUP(I22,[3]Adtivos!$K:$K,[3]Adtivos!$E:$E,0,0)</f>
        <v>10</v>
      </c>
    </row>
    <row r="23" spans="7:11" ht="15" x14ac:dyDescent="0.25">
      <c r="G23" s="23">
        <f>_xlfn.XLOOKUP(I23,[2]Hoja2!$A$3:$A$51,[2]Hoja2!$AB$3:$AB$51,0,0)</f>
        <v>50</v>
      </c>
      <c r="H23" s="23">
        <f>_xlfn.XLOOKUP(I23,[2]Hoja2!$A$3:$A$51,[2]Hoja2!$AF$3:$AF$51,0,0)</f>
        <v>14</v>
      </c>
      <c r="I23" s="22">
        <v>52975853</v>
      </c>
      <c r="J23" s="23" t="str">
        <f>_xlfn.XLOOKUP(I23,[3]Adtivos!$K:$K,[3]Adtivos!$D:$D,0,0)</f>
        <v>314</v>
      </c>
      <c r="K23" s="23" t="str">
        <f>_xlfn.XLOOKUP(I23,[3]Adtivos!$K:$K,[3]Adtivos!$E:$E,0,0)</f>
        <v>07</v>
      </c>
    </row>
    <row r="24" spans="7:11" ht="15" x14ac:dyDescent="0.25">
      <c r="G24" s="23">
        <f>_xlfn.XLOOKUP(I24,[2]Hoja2!$A$3:$A$51,[2]Hoja2!$AB$3:$AB$51,0,0)</f>
        <v>75</v>
      </c>
      <c r="H24" s="23">
        <f>_xlfn.XLOOKUP(I24,[2]Hoja2!$A$3:$A$51,[2]Hoja2!$AF$3:$AF$51,0,0)</f>
        <v>15</v>
      </c>
      <c r="I24" s="22">
        <v>52351390</v>
      </c>
      <c r="J24" s="23" t="str">
        <f>_xlfn.XLOOKUP(I24,[3]Adtivos!$K:$K,[3]Adtivos!$D:$D,0,0)</f>
        <v>314</v>
      </c>
      <c r="K24" s="23" t="str">
        <f>_xlfn.XLOOKUP(I24,[3]Adtivos!$K:$K,[3]Adtivos!$E:$E,0,0)</f>
        <v>04</v>
      </c>
    </row>
    <row r="25" spans="7:11" ht="15" x14ac:dyDescent="0.25">
      <c r="G25" s="23">
        <f>_xlfn.XLOOKUP(I25,[2]Hoja2!$A$3:$A$51,[2]Hoja2!$AB$3:$AB$51,0,0)</f>
        <v>60</v>
      </c>
      <c r="H25" s="23">
        <f>_xlfn.XLOOKUP(I25,[2]Hoja2!$A$3:$A$51,[2]Hoja2!$AF$3:$AF$51,0,0)</f>
        <v>16</v>
      </c>
      <c r="I25" s="22">
        <v>1030529829</v>
      </c>
      <c r="J25" s="23" t="str">
        <f>_xlfn.XLOOKUP(I25,[3]Adtivos!$K:$K,[3]Adtivos!$D:$D,0,0)</f>
        <v>314</v>
      </c>
      <c r="K25" s="23" t="str">
        <f>_xlfn.XLOOKUP(I25,[3]Adtivos!$K:$K,[3]Adtivos!$E:$E,0,0)</f>
        <v>04</v>
      </c>
    </row>
    <row r="26" spans="7:11" ht="15" x14ac:dyDescent="0.25">
      <c r="G26" s="23">
        <f>_xlfn.XLOOKUP(I26,[2]Hoja2!$A$3:$A$51,[2]Hoja2!$AB$3:$AB$51,0,0)</f>
        <v>85</v>
      </c>
      <c r="H26" s="23">
        <f>_xlfn.XLOOKUP(I26,[2]Hoja2!$A$3:$A$51,[2]Hoja2!$AF$3:$AF$51,0,0)</f>
        <v>17</v>
      </c>
      <c r="I26" s="22">
        <v>38255693</v>
      </c>
      <c r="J26" s="23" t="str">
        <f>_xlfn.XLOOKUP(I26,[3]Adtivos!$K:$K,[3]Adtivos!$D:$D,0,0)</f>
        <v>407</v>
      </c>
      <c r="K26" s="23" t="str">
        <f>_xlfn.XLOOKUP(I26,[3]Adtivos!$K:$K,[3]Adtivos!$E:$E,0,0)</f>
        <v>27</v>
      </c>
    </row>
    <row r="27" spans="7:11" ht="15" x14ac:dyDescent="0.25">
      <c r="G27" s="23">
        <f>_xlfn.XLOOKUP(I27,[2]Hoja2!$A$3:$A$51,[2]Hoja2!$AB$3:$AB$51,0,0)</f>
        <v>75</v>
      </c>
      <c r="H27" s="23">
        <f>_xlfn.XLOOKUP(I27,[2]Hoja2!$A$3:$A$51,[2]Hoja2!$AF$3:$AF$51,0,0)</f>
        <v>18</v>
      </c>
      <c r="I27" s="22">
        <v>79962028</v>
      </c>
      <c r="J27" s="23" t="str">
        <f>_xlfn.XLOOKUP(I27,[3]Adtivos!$K:$K,[3]Adtivos!$D:$D,0,0)</f>
        <v>407</v>
      </c>
      <c r="K27" s="23" t="str">
        <f>_xlfn.XLOOKUP(I27,[3]Adtivos!$K:$K,[3]Adtivos!$E:$E,0,0)</f>
        <v>27</v>
      </c>
    </row>
    <row r="28" spans="7:11" ht="15" x14ac:dyDescent="0.25">
      <c r="G28" s="23">
        <f>_xlfn.XLOOKUP(I28,[2]Hoja2!$A$3:$A$51,[2]Hoja2!$AB$3:$AB$51,0,0)</f>
        <v>70</v>
      </c>
      <c r="H28" s="23">
        <f>_xlfn.XLOOKUP(I28,[2]Hoja2!$A$3:$A$51,[2]Hoja2!$AF$3:$AF$51,0,0)</f>
        <v>19</v>
      </c>
      <c r="I28" s="22">
        <v>1024470627</v>
      </c>
      <c r="J28" s="23" t="str">
        <f>_xlfn.XLOOKUP(I28,[3]Adtivos!$K:$K,[3]Adtivos!$D:$D,0,0)</f>
        <v>440</v>
      </c>
      <c r="K28" s="23" t="str">
        <f>_xlfn.XLOOKUP(I28,[3]Adtivos!$K:$K,[3]Adtivos!$E:$E,0,0)</f>
        <v>27</v>
      </c>
    </row>
    <row r="29" spans="7:11" ht="15" x14ac:dyDescent="0.25">
      <c r="G29" s="23">
        <f>_xlfn.XLOOKUP(I29,[2]Hoja2!$A$3:$A$51,[2]Hoja2!$AB$3:$AB$51,0,0)</f>
        <v>70</v>
      </c>
      <c r="H29" s="23">
        <f>_xlfn.XLOOKUP(I29,[2]Hoja2!$A$3:$A$51,[2]Hoja2!$AF$3:$AF$51,0,0)</f>
        <v>20</v>
      </c>
      <c r="I29" s="22">
        <v>52018663</v>
      </c>
      <c r="J29" s="23" t="str">
        <f>_xlfn.XLOOKUP(I29,[3]Adtivos!$K:$K,[3]Adtivos!$D:$D,0,0)</f>
        <v>407</v>
      </c>
      <c r="K29" s="23" t="str">
        <f>_xlfn.XLOOKUP(I29,[3]Adtivos!$K:$K,[3]Adtivos!$E:$E,0,0)</f>
        <v>27</v>
      </c>
    </row>
    <row r="30" spans="7:11" ht="15" x14ac:dyDescent="0.25">
      <c r="G30" s="23">
        <f>_xlfn.XLOOKUP(I30,[2]Hoja2!$A$3:$A$51,[2]Hoja2!$AB$3:$AB$51,0,0)</f>
        <v>65</v>
      </c>
      <c r="H30" s="23">
        <f>_xlfn.XLOOKUP(I30,[2]Hoja2!$A$3:$A$51,[2]Hoja2!$AF$3:$AF$51,0,0)</f>
        <v>21</v>
      </c>
      <c r="I30" s="22">
        <v>15989005</v>
      </c>
      <c r="J30" s="23" t="str">
        <f>_xlfn.XLOOKUP(I30,[3]Adtivos!$K:$K,[3]Adtivos!$D:$D,0,0)</f>
        <v>407</v>
      </c>
      <c r="K30" s="23" t="str">
        <f>_xlfn.XLOOKUP(I30,[3]Adtivos!$K:$K,[3]Adtivos!$E:$E,0,0)</f>
        <v>27</v>
      </c>
    </row>
    <row r="31" spans="7:11" ht="15" x14ac:dyDescent="0.25">
      <c r="G31" s="23">
        <f>_xlfn.XLOOKUP(I31,[2]Hoja2!$A$3:$A$51,[2]Hoja2!$AB$3:$AB$51,0,0)</f>
        <v>65</v>
      </c>
      <c r="H31" s="23">
        <f>_xlfn.XLOOKUP(I31,[2]Hoja2!$A$3:$A$51,[2]Hoja2!$AF$3:$AF$51,0,0)</f>
        <v>22</v>
      </c>
      <c r="I31" s="22">
        <v>79896838</v>
      </c>
      <c r="J31" s="23" t="str">
        <f>_xlfn.XLOOKUP(I31,[3]Adtivos!$K:$K,[3]Adtivos!$D:$D,0,0)</f>
        <v>407</v>
      </c>
      <c r="K31" s="23" t="str">
        <f>_xlfn.XLOOKUP(I31,[3]Adtivos!$K:$K,[3]Adtivos!$E:$E,0,0)</f>
        <v>27</v>
      </c>
    </row>
    <row r="32" spans="7:11" ht="15" x14ac:dyDescent="0.25">
      <c r="G32" s="23">
        <f>_xlfn.XLOOKUP(I32,[2]Hoja2!$A$3:$A$51,[2]Hoja2!$AB$3:$AB$51,0,0)</f>
        <v>65</v>
      </c>
      <c r="H32" s="23">
        <f>_xlfn.XLOOKUP(I32,[2]Hoja2!$A$3:$A$51,[2]Hoja2!$AF$3:$AF$51,0,0)</f>
        <v>23</v>
      </c>
      <c r="I32" s="22">
        <v>52162043</v>
      </c>
      <c r="J32" s="23" t="str">
        <f>_xlfn.XLOOKUP(I32,[3]Adtivos!$K:$K,[3]Adtivos!$D:$D,0,0)</f>
        <v>407</v>
      </c>
      <c r="K32" s="23" t="str">
        <f>_xlfn.XLOOKUP(I32,[3]Adtivos!$K:$K,[3]Adtivos!$E:$E,0,0)</f>
        <v>27</v>
      </c>
    </row>
    <row r="33" spans="7:11" ht="15" x14ac:dyDescent="0.25">
      <c r="G33" s="23">
        <f>_xlfn.XLOOKUP(I33,[2]Hoja2!$A$3:$A$51,[2]Hoja2!$AB$3:$AB$51,0,0)</f>
        <v>65</v>
      </c>
      <c r="H33" s="23">
        <f>_xlfn.XLOOKUP(I33,[2]Hoja2!$A$3:$A$51,[2]Hoja2!$AF$3:$AF$51,0,0)</f>
        <v>24</v>
      </c>
      <c r="I33" s="22">
        <v>39014369</v>
      </c>
      <c r="J33" s="23" t="str">
        <f>_xlfn.XLOOKUP(I33,[3]Adtivos!$K:$K,[3]Adtivos!$D:$D,0,0)</f>
        <v>407</v>
      </c>
      <c r="K33" s="23" t="str">
        <f>_xlfn.XLOOKUP(I33,[3]Adtivos!$K:$K,[3]Adtivos!$E:$E,0,0)</f>
        <v>27</v>
      </c>
    </row>
    <row r="34" spans="7:11" ht="15" x14ac:dyDescent="0.25">
      <c r="G34" s="23">
        <f>_xlfn.XLOOKUP(I34,[2]Hoja2!$A$3:$A$51,[2]Hoja2!$AB$3:$AB$51,0,0)</f>
        <v>60</v>
      </c>
      <c r="H34" s="23">
        <f>_xlfn.XLOOKUP(I34,[2]Hoja2!$A$3:$A$51,[2]Hoja2!$AF$3:$AF$51,0,0)</f>
        <v>25</v>
      </c>
      <c r="I34" s="22">
        <v>52727991</v>
      </c>
      <c r="J34" s="23" t="str">
        <f>_xlfn.XLOOKUP(I34,[3]Adtivos!$K:$K,[3]Adtivos!$D:$D,0,0)</f>
        <v>407</v>
      </c>
      <c r="K34" s="23" t="str">
        <f>_xlfn.XLOOKUP(I34,[3]Adtivos!$K:$K,[3]Adtivos!$E:$E,0,0)</f>
        <v>27</v>
      </c>
    </row>
    <row r="35" spans="7:11" ht="15" x14ac:dyDescent="0.25">
      <c r="G35" s="23">
        <f>_xlfn.XLOOKUP(I35,[2]Hoja2!$A$3:$A$51,[2]Hoja2!$AB$3:$AB$51,0,0)</f>
        <v>60</v>
      </c>
      <c r="H35" s="23">
        <f>_xlfn.XLOOKUP(I35,[2]Hoja2!$A$3:$A$51,[2]Hoja2!$AF$3:$AF$51,0,0)</f>
        <v>26</v>
      </c>
      <c r="I35" s="22">
        <v>52506853</v>
      </c>
      <c r="J35" s="23" t="str">
        <f>_xlfn.XLOOKUP(I35,[3]Adtivos!$K:$K,[3]Adtivos!$D:$D,0,0)</f>
        <v>407</v>
      </c>
      <c r="K35" s="23" t="str">
        <f>_xlfn.XLOOKUP(I35,[3]Adtivos!$K:$K,[3]Adtivos!$E:$E,0,0)</f>
        <v>27</v>
      </c>
    </row>
    <row r="36" spans="7:11" x14ac:dyDescent="0.2">
      <c r="G36" s="23">
        <f>_xlfn.XLOOKUP(I36,[2]Hoja2!$A$3:$A$51,[2]Hoja2!$AB$3:$AB$51,0,0)</f>
        <v>55</v>
      </c>
      <c r="H36" s="23">
        <f>_xlfn.XLOOKUP(I36,[2]Hoja2!$A$3:$A$51,[2]Hoja2!$AF$3:$AF$51,0,0)</f>
        <v>27</v>
      </c>
      <c r="I36" s="26">
        <v>53133904</v>
      </c>
      <c r="J36" s="23" t="str">
        <f>_xlfn.XLOOKUP(I36,[3]Adtivos!$K:$K,[3]Adtivos!$D:$D,0,0)</f>
        <v>425</v>
      </c>
      <c r="K36" s="23" t="str">
        <f>_xlfn.XLOOKUP(I36,[3]Adtivos!$K:$K,[3]Adtivos!$E:$E,0,0)</f>
        <v>27</v>
      </c>
    </row>
    <row r="37" spans="7:11" x14ac:dyDescent="0.2">
      <c r="G37" s="23">
        <f>_xlfn.XLOOKUP(I37,[2]Hoja2!$A$3:$A$51,[2]Hoja2!$AB$3:$AB$51,0,0)</f>
        <v>50</v>
      </c>
      <c r="H37" s="23">
        <f>_xlfn.XLOOKUP(I37,[2]Hoja2!$A$3:$A$51,[2]Hoja2!$AF$3:$AF$51,0,0)</f>
        <v>28</v>
      </c>
      <c r="I37" s="26">
        <v>52546953</v>
      </c>
      <c r="J37" s="23" t="str">
        <f>_xlfn.XLOOKUP(I37,[3]Adtivos!$K:$K,[3]Adtivos!$D:$D,0,0)</f>
        <v>440</v>
      </c>
      <c r="K37" s="23" t="str">
        <f>_xlfn.XLOOKUP(I37,[3]Adtivos!$K:$K,[3]Adtivos!$E:$E,0,0)</f>
        <v>27</v>
      </c>
    </row>
    <row r="38" spans="7:11" x14ac:dyDescent="0.2">
      <c r="G38" s="23">
        <f>_xlfn.XLOOKUP(I38,[2]Hoja2!$A$3:$A$51,[2]Hoja2!$AB$3:$AB$51,0,0)</f>
        <v>45</v>
      </c>
      <c r="H38" s="23">
        <f>_xlfn.XLOOKUP(I38,[2]Hoja2!$A$3:$A$51,[2]Hoja2!$AF$3:$AF$51,0,0)</f>
        <v>29</v>
      </c>
      <c r="I38" s="26">
        <v>79899645</v>
      </c>
      <c r="J38" s="23" t="str">
        <f>_xlfn.XLOOKUP(I38,[3]Adtivos!$K:$K,[3]Adtivos!$D:$D,0,0)</f>
        <v>407</v>
      </c>
      <c r="K38" s="23" t="str">
        <f>_xlfn.XLOOKUP(I38,[3]Adtivos!$K:$K,[3]Adtivos!$E:$E,0,0)</f>
        <v>27</v>
      </c>
    </row>
    <row r="39" spans="7:11" x14ac:dyDescent="0.2">
      <c r="G39" s="23">
        <f>_xlfn.XLOOKUP(I39,[2]Hoja2!$A$3:$A$51,[2]Hoja2!$AB$3:$AB$51,0,0)</f>
        <v>45</v>
      </c>
      <c r="H39" s="23">
        <f>_xlfn.XLOOKUP(I39,[2]Hoja2!$A$3:$A$51,[2]Hoja2!$AF$3:$AF$51,0,0)</f>
        <v>30</v>
      </c>
      <c r="I39" s="26">
        <v>43584283</v>
      </c>
      <c r="J39" s="23" t="str">
        <f>_xlfn.XLOOKUP(I39,[3]Adtivos!$K:$K,[3]Adtivos!$D:$D,0,0)</f>
        <v>407</v>
      </c>
      <c r="K39" s="23" t="str">
        <f>_xlfn.XLOOKUP(I39,[3]Adtivos!$K:$K,[3]Adtivos!$E:$E,0,0)</f>
        <v>27</v>
      </c>
    </row>
    <row r="40" spans="7:11" x14ac:dyDescent="0.2">
      <c r="G40" s="23">
        <f>_xlfn.XLOOKUP(I40,[2]Hoja2!$A$3:$A$51,[2]Hoja2!$AB$3:$AB$51,0,0)</f>
        <v>45</v>
      </c>
      <c r="H40" s="23">
        <f>_xlfn.XLOOKUP(I40,[2]Hoja2!$A$3:$A$51,[2]Hoja2!$AF$3:$AF$51,0,0)</f>
        <v>31</v>
      </c>
      <c r="I40" s="26">
        <v>79577721</v>
      </c>
      <c r="J40" s="23" t="str">
        <f>_xlfn.XLOOKUP(I40,[3]Adtivos!$K:$K,[3]Adtivos!$D:$D,0,0)</f>
        <v>407</v>
      </c>
      <c r="K40" s="23" t="str">
        <f>_xlfn.XLOOKUP(I40,[3]Adtivos!$K:$K,[3]Adtivos!$E:$E,0,0)</f>
        <v>27</v>
      </c>
    </row>
    <row r="41" spans="7:11" x14ac:dyDescent="0.2">
      <c r="G41" s="23">
        <f>_xlfn.XLOOKUP(I41,[2]Hoja2!$A$3:$A$51,[2]Hoja2!$AB$3:$AB$51,0,0)</f>
        <v>40</v>
      </c>
      <c r="H41" s="23">
        <f>_xlfn.XLOOKUP(I41,[2]Hoja2!$A$3:$A$51,[2]Hoja2!$AF$3:$AF$51,0,0)</f>
        <v>32</v>
      </c>
      <c r="I41" s="26">
        <v>1024474063</v>
      </c>
      <c r="J41" s="23" t="str">
        <f>_xlfn.XLOOKUP(I41,[3]Adtivos!$K:$K,[3]Adtivos!$D:$D,0,0)</f>
        <v>440</v>
      </c>
      <c r="K41" s="23" t="str">
        <f>_xlfn.XLOOKUP(I41,[3]Adtivos!$K:$K,[3]Adtivos!$E:$E,0,0)</f>
        <v>27</v>
      </c>
    </row>
    <row r="42" spans="7:11" x14ac:dyDescent="0.2">
      <c r="G42" s="23">
        <f>_xlfn.XLOOKUP(I42,[2]Hoja2!$A$3:$A$51,[2]Hoja2!$AB$3:$AB$51,0,0)</f>
        <v>40</v>
      </c>
      <c r="H42" s="23">
        <f>_xlfn.XLOOKUP(I42,[2]Hoja2!$A$3:$A$51,[2]Hoja2!$AF$3:$AF$51,0,0)</f>
        <v>33</v>
      </c>
      <c r="I42" s="26">
        <v>52853847</v>
      </c>
      <c r="J42" s="23" t="str">
        <f>_xlfn.XLOOKUP(I42,[3]Adtivos!$K:$K,[3]Adtivos!$D:$D,0,0)</f>
        <v>407</v>
      </c>
      <c r="K42" s="23" t="str">
        <f>_xlfn.XLOOKUP(I42,[3]Adtivos!$K:$K,[3]Adtivos!$E:$E,0,0)</f>
        <v>27</v>
      </c>
    </row>
    <row r="43" spans="7:11" x14ac:dyDescent="0.2">
      <c r="G43" s="23">
        <f>_xlfn.XLOOKUP(I43,[2]Hoja2!$A$3:$A$51,[2]Hoja2!$AB$3:$AB$51,0,0)</f>
        <v>35</v>
      </c>
      <c r="H43" s="23">
        <f>_xlfn.XLOOKUP(I43,[2]Hoja2!$A$3:$A$51,[2]Hoja2!$AF$3:$AF$51,0,0)</f>
        <v>34</v>
      </c>
      <c r="I43" s="26">
        <v>52856691</v>
      </c>
      <c r="J43" s="23" t="str">
        <f>_xlfn.XLOOKUP(I43,[3]Adtivos!$K:$K,[3]Adtivos!$D:$D,0,0)</f>
        <v>440</v>
      </c>
      <c r="K43" s="23" t="str">
        <f>_xlfn.XLOOKUP(I43,[3]Adtivos!$K:$K,[3]Adtivos!$E:$E,0,0)</f>
        <v>27</v>
      </c>
    </row>
    <row r="44" spans="7:11" x14ac:dyDescent="0.2">
      <c r="G44" s="23">
        <f>_xlfn.XLOOKUP(I44,[2]Hoja2!$A$3:$A$51,[2]Hoja2!$AB$3:$AB$51,0,0)</f>
        <v>35</v>
      </c>
      <c r="H44" s="23">
        <f>_xlfn.XLOOKUP(I44,[2]Hoja2!$A$3:$A$51,[2]Hoja2!$AF$3:$AF$51,0,0)</f>
        <v>35</v>
      </c>
      <c r="I44" s="26">
        <v>53166221</v>
      </c>
      <c r="J44" s="23" t="str">
        <f>_xlfn.XLOOKUP(I44,[3]Adtivos!$K:$K,[3]Adtivos!$D:$D,0,0)</f>
        <v>407</v>
      </c>
      <c r="K44" s="23" t="str">
        <f>_xlfn.XLOOKUP(I44,[3]Adtivos!$K:$K,[3]Adtivos!$E:$E,0,0)</f>
        <v>27</v>
      </c>
    </row>
    <row r="45" spans="7:11" x14ac:dyDescent="0.2">
      <c r="G45" s="23">
        <f>_xlfn.XLOOKUP(I45,[2]Hoja2!$A$3:$A$51,[2]Hoja2!$AB$3:$AB$51,0,0)</f>
        <v>35</v>
      </c>
      <c r="H45" s="23">
        <f>_xlfn.XLOOKUP(I45,[2]Hoja2!$A$3:$A$51,[2]Hoja2!$AF$3:$AF$51,0,0)</f>
        <v>36</v>
      </c>
      <c r="I45" s="26">
        <v>52200202</v>
      </c>
      <c r="J45" s="23" t="str">
        <f>_xlfn.XLOOKUP(I45,[3]Adtivos!$K:$K,[3]Adtivos!$D:$D,0,0)</f>
        <v>407</v>
      </c>
      <c r="K45" s="23" t="str">
        <f>_xlfn.XLOOKUP(I45,[3]Adtivos!$K:$K,[3]Adtivos!$E:$E,0,0)</f>
        <v>27</v>
      </c>
    </row>
    <row r="46" spans="7:11" x14ac:dyDescent="0.2">
      <c r="G46" s="23">
        <f>_xlfn.XLOOKUP(I46,[2]Hoja2!$A$3:$A$51,[2]Hoja2!$AB$3:$AB$51,0,0)</f>
        <v>0</v>
      </c>
      <c r="H46" s="23">
        <f>_xlfn.XLOOKUP(I46,[2]Hoja2!$A$3:$A$51,[2]Hoja2!$AF$3:$AF$51,0,0)</f>
        <v>37</v>
      </c>
      <c r="I46" s="26">
        <v>38262988</v>
      </c>
      <c r="J46" s="23" t="str">
        <f>_xlfn.XLOOKUP(I46,[3]Adtivos!$K:$K,[3]Adtivos!$D:$D,0,0)</f>
        <v>407</v>
      </c>
      <c r="K46" s="23" t="str">
        <f>_xlfn.XLOOKUP(I46,[3]Adtivos!$K:$K,[3]Adtivos!$E:$E,0,0)</f>
        <v>27</v>
      </c>
    </row>
    <row r="47" spans="7:11" x14ac:dyDescent="0.2">
      <c r="G47" s="23">
        <f>_xlfn.XLOOKUP(I47,[2]Hoja2!$A$3:$A$51,[2]Hoja2!$AB$3:$AB$51,0,0)</f>
        <v>0</v>
      </c>
      <c r="H47" s="23">
        <f>_xlfn.XLOOKUP(I47,[2]Hoja2!$A$3:$A$51,[2]Hoja2!$AF$3:$AF$51,0,0)</f>
        <v>38</v>
      </c>
      <c r="I47" s="26">
        <v>52231241</v>
      </c>
      <c r="J47" s="23" t="str">
        <f>_xlfn.XLOOKUP(I47,[3]Adtivos!$K:$K,[3]Adtivos!$D:$D,0,0)</f>
        <v>425</v>
      </c>
      <c r="K47" s="23" t="str">
        <f>_xlfn.XLOOKUP(I47,[3]Adtivos!$K:$K,[3]Adtivos!$E:$E,0,0)</f>
        <v>27</v>
      </c>
    </row>
    <row r="48" spans="7:11" x14ac:dyDescent="0.2">
      <c r="G48" s="23">
        <f>_xlfn.XLOOKUP(I48,[2]Hoja2!$A$3:$A$51,[2]Hoja2!$AB$3:$AB$51,0,0)</f>
        <v>0</v>
      </c>
      <c r="H48" s="23">
        <f>_xlfn.XLOOKUP(I48,[2]Hoja2!$A$3:$A$51,[2]Hoja2!$AF$3:$AF$51,0,0)</f>
        <v>39</v>
      </c>
      <c r="I48" s="26">
        <v>39752648</v>
      </c>
      <c r="J48" s="23" t="str">
        <f>_xlfn.XLOOKUP(I48,[3]Adtivos!$K:$K,[3]Adtivos!$D:$D,0,0)</f>
        <v>407</v>
      </c>
      <c r="K48" s="23" t="str">
        <f>_xlfn.XLOOKUP(I48,[3]Adtivos!$K:$K,[3]Adtivos!$E:$E,0,0)</f>
        <v>27</v>
      </c>
    </row>
    <row r="49" spans="1:11" x14ac:dyDescent="0.2">
      <c r="G49" s="23">
        <f>_xlfn.XLOOKUP(I49,[2]Hoja2!$A$3:$A$51,[2]Hoja2!$AB$3:$AB$51,0,0)</f>
        <v>0</v>
      </c>
      <c r="H49" s="23">
        <f>_xlfn.XLOOKUP(I49,[2]Hoja2!$A$3:$A$51,[2]Hoja2!$AF$3:$AF$51,0,0)</f>
        <v>40</v>
      </c>
      <c r="I49" s="26">
        <v>79886957</v>
      </c>
      <c r="J49" s="23" t="str">
        <f>_xlfn.XLOOKUP(I49,[3]Adtivos!$K:$K,[3]Adtivos!$D:$D,0,0)</f>
        <v>407</v>
      </c>
      <c r="K49" s="23" t="str">
        <f>_xlfn.XLOOKUP(I49,[3]Adtivos!$K:$K,[3]Adtivos!$E:$E,0,0)</f>
        <v>27</v>
      </c>
    </row>
    <row r="50" spans="1:11" x14ac:dyDescent="0.2">
      <c r="G50" s="23">
        <f>_xlfn.XLOOKUP(I50,[2]Hoja2!$A$3:$A$51,[2]Hoja2!$AB$3:$AB$51,0,0)</f>
        <v>60</v>
      </c>
      <c r="H50" s="23">
        <f>_xlfn.XLOOKUP(I50,[2]Hoja2!$A$3:$A$51,[2]Hoja2!$AF$3:$AF$51,0,0)</f>
        <v>41</v>
      </c>
      <c r="I50" s="26">
        <v>1026290054</v>
      </c>
      <c r="J50" s="23" t="str">
        <f>_xlfn.XLOOKUP(I50,[3]Adtivos!$K:$K,[3]Adtivos!$D:$D,0,0)</f>
        <v>407</v>
      </c>
      <c r="K50" s="23" t="str">
        <f>_xlfn.XLOOKUP(I50,[3]Adtivos!$K:$K,[3]Adtivos!$E:$E,0,0)</f>
        <v>24</v>
      </c>
    </row>
    <row r="51" spans="1:11" x14ac:dyDescent="0.2">
      <c r="G51" s="23">
        <f>_xlfn.XLOOKUP(I51,[2]Hoja2!$A$3:$A$51,[2]Hoja2!$AB$3:$AB$51,0,0)</f>
        <v>60</v>
      </c>
      <c r="H51" s="23">
        <f>_xlfn.XLOOKUP(I51,[2]Hoja2!$A$3:$A$51,[2]Hoja2!$AF$3:$AF$51,0,0)</f>
        <v>42</v>
      </c>
      <c r="I51" s="26">
        <v>52988750</v>
      </c>
      <c r="J51" s="23" t="str">
        <f>_xlfn.XLOOKUP(I51,[3]Adtivos!$K:$K,[3]Adtivos!$D:$D,0,0)</f>
        <v>440</v>
      </c>
      <c r="K51" s="23" t="str">
        <f>_xlfn.XLOOKUP(I51,[3]Adtivos!$K:$K,[3]Adtivos!$E:$E,0,0)</f>
        <v>24</v>
      </c>
    </row>
    <row r="52" spans="1:11" x14ac:dyDescent="0.2">
      <c r="G52" s="23">
        <f>_xlfn.XLOOKUP(I52,[2]Hoja2!$A$3:$A$51,[2]Hoja2!$AB$3:$AB$51,0,0)</f>
        <v>45</v>
      </c>
      <c r="H52" s="23">
        <f>_xlfn.XLOOKUP(I52,[2]Hoja2!$A$3:$A$51,[2]Hoja2!$AF$3:$AF$51,0,0)</f>
        <v>43</v>
      </c>
      <c r="I52" s="26">
        <v>80014283</v>
      </c>
      <c r="J52" s="23" t="str">
        <f>_xlfn.XLOOKUP(I52,[3]Adtivos!$K:$K,[3]Adtivos!$D:$D,0,0)</f>
        <v>407</v>
      </c>
      <c r="K52" s="23" t="str">
        <f>_xlfn.XLOOKUP(I52,[3]Adtivos!$K:$K,[3]Adtivos!$E:$E,0,0)</f>
        <v>24</v>
      </c>
    </row>
    <row r="53" spans="1:11" x14ac:dyDescent="0.2">
      <c r="G53" s="23">
        <f>_xlfn.XLOOKUP(I53,[2]Hoja2!$A$3:$A$51,[2]Hoja2!$AB$3:$AB$51,0,0)</f>
        <v>20</v>
      </c>
      <c r="H53" s="23">
        <f>_xlfn.XLOOKUP(I53,[2]Hoja2!$A$3:$A$51,[2]Hoja2!$AF$3:$AF$51,0,0)</f>
        <v>44</v>
      </c>
      <c r="I53" s="26">
        <v>52497466</v>
      </c>
      <c r="J53" s="23" t="str">
        <f>_xlfn.XLOOKUP(I53,[3]Adtivos!$K:$K,[3]Adtivos!$D:$D,0,0)</f>
        <v>425</v>
      </c>
      <c r="K53" s="23" t="str">
        <f>_xlfn.XLOOKUP(I53,[3]Adtivos!$K:$K,[3]Adtivos!$E:$E,0,0)</f>
        <v>24</v>
      </c>
    </row>
    <row r="54" spans="1:11" x14ac:dyDescent="0.2">
      <c r="G54" s="23">
        <f>_xlfn.XLOOKUP(I54,[2]Hoja2!$A$3:$A$51,[2]Hoja2!$AB$3:$AB$51,0,0)</f>
        <v>20</v>
      </c>
      <c r="H54" s="23">
        <f>_xlfn.XLOOKUP(I54,[2]Hoja2!$A$3:$A$51,[2]Hoja2!$AF$3:$AF$51,0,0)</f>
        <v>45</v>
      </c>
      <c r="I54" s="26">
        <v>52456803</v>
      </c>
      <c r="J54" s="23" t="str">
        <f>_xlfn.XLOOKUP(I54,[3]Adtivos!$K:$K,[3]Adtivos!$D:$D,0,0)</f>
        <v>407</v>
      </c>
      <c r="K54" s="23" t="str">
        <f>_xlfn.XLOOKUP(I54,[3]Adtivos!$K:$K,[3]Adtivos!$E:$E,0,0)</f>
        <v>24</v>
      </c>
    </row>
    <row r="55" spans="1:11" x14ac:dyDescent="0.2">
      <c r="G55" s="23">
        <f>_xlfn.XLOOKUP(I55,[2]Hoja2!$A$3:$A$51,[2]Hoja2!$AB$3:$AB$51,0,0)</f>
        <v>20</v>
      </c>
      <c r="H55" s="23">
        <f>_xlfn.XLOOKUP(I55,[2]Hoja2!$A$3:$A$51,[2]Hoja2!$AF$3:$AF$51,0,0)</f>
        <v>46</v>
      </c>
      <c r="I55" s="26">
        <v>52897172</v>
      </c>
      <c r="J55" s="23" t="str">
        <f>_xlfn.XLOOKUP(I55,[3]Adtivos!$K:$K,[3]Adtivos!$D:$D,0,0)</f>
        <v>407</v>
      </c>
      <c r="K55" s="23" t="str">
        <f>_xlfn.XLOOKUP(I55,[3]Adtivos!$K:$K,[3]Adtivos!$E:$E,0,0)</f>
        <v>24</v>
      </c>
    </row>
    <row r="56" spans="1:11" x14ac:dyDescent="0.2">
      <c r="G56" s="23">
        <f>_xlfn.XLOOKUP(I56,[2]Hoja2!$A$3:$A$51,[2]Hoja2!$AB$3:$AB$51,0,0)</f>
        <v>0</v>
      </c>
      <c r="H56" s="23">
        <f>_xlfn.XLOOKUP(I56,[2]Hoja2!$A$3:$A$51,[2]Hoja2!$AF$3:$AF$51,0,0)</f>
        <v>47</v>
      </c>
      <c r="I56" s="26">
        <v>1022929453</v>
      </c>
      <c r="J56" s="23" t="str">
        <f>_xlfn.XLOOKUP(I56,[3]Adtivos!$K:$K,[3]Adtivos!$D:$D,0,0)</f>
        <v>407</v>
      </c>
      <c r="K56" s="23" t="str">
        <f>_xlfn.XLOOKUP(I56,[3]Adtivos!$K:$K,[3]Adtivos!$E:$E,0,0)</f>
        <v>20</v>
      </c>
    </row>
    <row r="57" spans="1:11" x14ac:dyDescent="0.2">
      <c r="G57" s="23">
        <f>_xlfn.XLOOKUP(I57,[2]Hoja2!$A$3:$A$51,[2]Hoja2!$AB$3:$AB$51,0,0)</f>
        <v>40</v>
      </c>
      <c r="H57" s="23">
        <f>_xlfn.XLOOKUP(I57,[2]Hoja2!$A$3:$A$51,[2]Hoja2!$AF$3:$AF$51,0,0)</f>
        <v>48</v>
      </c>
      <c r="I57" s="26">
        <v>52224044</v>
      </c>
      <c r="J57" s="23" t="str">
        <f>_xlfn.XLOOKUP(I57,[3]Adtivos!$K:$K,[3]Adtivos!$D:$D,0,0)</f>
        <v>440</v>
      </c>
      <c r="K57" s="23" t="str">
        <f>_xlfn.XLOOKUP(I57,[3]Adtivos!$K:$K,[3]Adtivos!$E:$E,0,0)</f>
        <v>17</v>
      </c>
    </row>
    <row r="59" spans="1:11" x14ac:dyDescent="0.2">
      <c r="A59" s="10" t="s">
        <v>7</v>
      </c>
      <c r="B59" s="10"/>
      <c r="C59" s="10"/>
      <c r="D59" s="10"/>
    </row>
    <row r="60" spans="1:11" x14ac:dyDescent="0.2">
      <c r="A60" s="10"/>
      <c r="B60" s="11"/>
      <c r="C60" s="11"/>
      <c r="D60" s="11"/>
    </row>
    <row r="61" spans="1:11" x14ac:dyDescent="0.2">
      <c r="A61" s="27" t="s">
        <v>5</v>
      </c>
      <c r="B61" s="27"/>
      <c r="C61" s="27"/>
      <c r="D61" s="27"/>
    </row>
    <row r="62" spans="1:11" x14ac:dyDescent="0.2">
      <c r="A62" s="10" t="s">
        <v>6</v>
      </c>
      <c r="B62" s="10"/>
      <c r="C62" s="10"/>
      <c r="D62" s="10"/>
    </row>
    <row r="63" spans="1:11" x14ac:dyDescent="0.2">
      <c r="A63" s="10"/>
      <c r="B63" s="11"/>
      <c r="C63" s="11"/>
      <c r="D63" s="11"/>
    </row>
    <row r="64" spans="1:11" x14ac:dyDescent="0.2">
      <c r="A64" s="10" t="s">
        <v>8</v>
      </c>
      <c r="B64" s="11"/>
      <c r="C64" s="11"/>
      <c r="D64" s="11"/>
    </row>
    <row r="65" spans="1:4" x14ac:dyDescent="0.2">
      <c r="A65" s="10"/>
      <c r="B65" s="11"/>
      <c r="C65" s="11"/>
      <c r="D65" s="11"/>
    </row>
    <row r="66" spans="1:4" x14ac:dyDescent="0.2">
      <c r="A66" s="24" t="s">
        <v>18</v>
      </c>
      <c r="B66" s="24"/>
      <c r="C66" s="24"/>
      <c r="D66" s="24"/>
    </row>
    <row r="67" spans="1:4" x14ac:dyDescent="0.2">
      <c r="A67" s="10" t="s">
        <v>17</v>
      </c>
      <c r="B67" s="10"/>
      <c r="C67" s="10"/>
      <c r="D67" s="10"/>
    </row>
  </sheetData>
  <autoFilter ref="A9:K9" xr:uid="{687DD4CF-2D7B-40BE-AB8F-A0BE1557F63E}">
    <filterColumn colId="9" showButton="0"/>
  </autoFilter>
  <mergeCells count="8">
    <mergeCell ref="A61:D61"/>
    <mergeCell ref="A8:E8"/>
    <mergeCell ref="J9:K9"/>
    <mergeCell ref="G8:K8"/>
    <mergeCell ref="A2:J2"/>
    <mergeCell ref="A3:J3"/>
    <mergeCell ref="A4:J4"/>
    <mergeCell ref="B6:J6"/>
  </mergeCells>
  <conditionalFormatting sqref="A13:A15">
    <cfRule type="duplicateValues" dxfId="27" priority="141"/>
  </conditionalFormatting>
  <conditionalFormatting sqref="A13:A15">
    <cfRule type="duplicateValues" dxfId="26" priority="142"/>
  </conditionalFormatting>
  <conditionalFormatting sqref="A13:A15">
    <cfRule type="duplicateValues" dxfId="25" priority="143"/>
    <cfRule type="duplicateValues" dxfId="24" priority="144"/>
  </conditionalFormatting>
  <conditionalFormatting sqref="I13:I15">
    <cfRule type="duplicateValues" dxfId="23" priority="22"/>
    <cfRule type="duplicateValues" dxfId="22" priority="23"/>
  </conditionalFormatting>
  <conditionalFormatting sqref="I13:I15">
    <cfRule type="duplicateValues" dxfId="21" priority="20"/>
    <cfRule type="duplicateValues" dxfId="20" priority="21"/>
  </conditionalFormatting>
  <conditionalFormatting sqref="I13:I15">
    <cfRule type="duplicateValues" dxfId="19" priority="19"/>
  </conditionalFormatting>
  <conditionalFormatting sqref="I13:I15">
    <cfRule type="duplicateValues" dxfId="18" priority="18"/>
  </conditionalFormatting>
  <conditionalFormatting sqref="I13:I15">
    <cfRule type="duplicateValues" dxfId="17" priority="17"/>
  </conditionalFormatting>
  <conditionalFormatting sqref="I13:I15">
    <cfRule type="duplicateValues" dxfId="16" priority="24"/>
  </conditionalFormatting>
  <conditionalFormatting sqref="A64:A65">
    <cfRule type="duplicateValues" dxfId="15" priority="11"/>
  </conditionalFormatting>
  <conditionalFormatting sqref="A64:A65">
    <cfRule type="duplicateValues" dxfId="14" priority="12"/>
    <cfRule type="duplicateValues" dxfId="13" priority="13"/>
  </conditionalFormatting>
  <conditionalFormatting sqref="A66:A67">
    <cfRule type="duplicateValues" dxfId="12" priority="8"/>
  </conditionalFormatting>
  <conditionalFormatting sqref="A66:A67">
    <cfRule type="duplicateValues" dxfId="11" priority="9"/>
    <cfRule type="duplicateValues" dxfId="10" priority="10"/>
  </conditionalFormatting>
  <conditionalFormatting sqref="A59">
    <cfRule type="duplicateValues" dxfId="9" priority="5"/>
  </conditionalFormatting>
  <conditionalFormatting sqref="A59">
    <cfRule type="duplicateValues" dxfId="8" priority="6"/>
    <cfRule type="duplicateValues" dxfId="7" priority="7"/>
  </conditionalFormatting>
  <conditionalFormatting sqref="A60:A63">
    <cfRule type="duplicateValues" dxfId="6" priority="14"/>
  </conditionalFormatting>
  <conditionalFormatting sqref="A60:A63">
    <cfRule type="duplicateValues" dxfId="5" priority="15"/>
    <cfRule type="duplicateValues" dxfId="4" priority="16"/>
  </conditionalFormatting>
  <conditionalFormatting sqref="A10:A12">
    <cfRule type="duplicateValues" dxfId="3" priority="1"/>
  </conditionalFormatting>
  <conditionalFormatting sqref="A10:A12">
    <cfRule type="duplicateValues" dxfId="2" priority="2"/>
  </conditionalFormatting>
  <conditionalFormatting sqref="A10:A12">
    <cfRule type="duplicateValues" dxfId="1" priority="3"/>
    <cfRule type="duplicateValues" dxfId="0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2022-11-07T22:11:29Z</dcterms:modified>
</cp:coreProperties>
</file>