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314-04, Grupo 35\"/>
    </mc:Choice>
  </mc:AlternateContent>
  <xr:revisionPtr revIDLastSave="0" documentId="13_ncr:1_{9D19415E-49B6-4351-B379-A6084390D8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H10" i="6"/>
  <c r="G10" i="6"/>
  <c r="J16" i="6" l="1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K15" i="6" l="1"/>
  <c r="J15" i="6"/>
  <c r="K14" i="6"/>
  <c r="J14" i="6"/>
  <c r="K13" i="6"/>
  <c r="J13" i="6"/>
  <c r="K12" i="6" l="1"/>
  <c r="J12" i="6"/>
  <c r="K11" i="6"/>
  <c r="J11" i="6"/>
  <c r="J10" i="6" l="1"/>
  <c r="K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<sst xmlns="http://schemas.openxmlformats.org/spreadsheetml/2006/main" count="21" uniqueCount="21">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</sst>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" fontId="11" fillId="0" borderId="2" xfId="1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1" fontId="11" fillId="0" borderId="0" xfId="1" applyNumberFormat="1" applyFont="1" applyBorder="1" applyAlignment="1">
      <alignment horizontal="center" vertical="center" wrapText="1"/>
    </xf>
    <xf numFmtId="1" fontId="7" fillId="0" borderId="0" xfId="1" applyNumberFormat="1" applyFont="1" applyFill="1" applyBorder="1" applyAlignment="1">
      <alignment horizontal="center" vertical="center"/>
    </xf>
    <xf numFmtId="0" fontId="5" fillId="0" borderId="0" xfId="0" applyFont="1" applyBorder="1"/>
    <xf numFmtId="1" fontId="10" fillId="0" borderId="0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2\Reclamaciones%20Anexo%20No.%202\Grupo%203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6">
          <cell r="B136">
            <v>1947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ROBERT F. KENNEDY (IED)</v>
          </cell>
        </row>
        <row r="137">
          <cell r="B137">
            <v>1197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NUEVO CHILE (IED)</v>
          </cell>
        </row>
        <row r="138">
          <cell r="B138">
            <v>2049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NESTOR FORERO ALCALA (IED)</v>
          </cell>
        </row>
        <row r="139">
          <cell r="B139">
            <v>1946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2494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TECNICO JAIME PARDO LEAL (IED)</v>
          </cell>
        </row>
        <row r="141">
          <cell r="B141">
            <v>1968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REPUBLICA DE COLOMBIA (IED)</v>
          </cell>
        </row>
        <row r="142">
          <cell r="B142">
            <v>1409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MAGDALENA ORTEGA DE NARIÑO (IED)</v>
          </cell>
        </row>
        <row r="143">
          <cell r="B143">
            <v>674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TOBERIN (IED)</v>
          </cell>
        </row>
        <row r="144">
          <cell r="B144">
            <v>833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MONTEBELLO (IED)</v>
          </cell>
        </row>
        <row r="145">
          <cell r="B145">
            <v>671</v>
          </cell>
          <cell r="C145" t="str">
            <v>Asistencial</v>
          </cell>
          <cell r="E145" t="str">
            <v>407</v>
          </cell>
          <cell r="F145" t="str">
            <v>20</v>
          </cell>
          <cell r="G145" t="str">
            <v>COLEGIO TOBERIN (IED)</v>
          </cell>
        </row>
        <row r="146">
          <cell r="B146">
            <v>1909</v>
          </cell>
          <cell r="C146" t="str">
            <v>Asistencial</v>
          </cell>
          <cell r="E146" t="str">
            <v>440</v>
          </cell>
          <cell r="F146" t="str">
            <v>17</v>
          </cell>
          <cell r="G146" t="str">
            <v>DIRECCIÓN LOCAL DE EDUCACIÓN 10 - ENGATIVA</v>
          </cell>
        </row>
        <row r="147">
          <cell r="B147">
            <v>358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OFICINA DE SERVICIO AL CIUDADANO</v>
          </cell>
        </row>
        <row r="148">
          <cell r="B148">
            <v>144</v>
          </cell>
          <cell r="C148" t="str">
            <v>Profesional</v>
          </cell>
          <cell r="E148" t="str">
            <v>222</v>
          </cell>
          <cell r="F148" t="str">
            <v>27</v>
          </cell>
          <cell r="G148" t="str">
            <v>DIRECCIÓN DE TALENTO HUMANO</v>
          </cell>
        </row>
        <row r="149">
          <cell r="B149">
            <v>188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OFICINA DE PERSONAL</v>
          </cell>
        </row>
        <row r="150">
          <cell r="B150">
            <v>634</v>
          </cell>
          <cell r="C150" t="str">
            <v>Profesional</v>
          </cell>
          <cell r="E150" t="str">
            <v>219</v>
          </cell>
          <cell r="F150" t="str">
            <v>18</v>
          </cell>
          <cell r="G150" t="str">
            <v>DIRECCIÓN LOCAL DE EDUCACIÓN 01 - USAQUEN</v>
          </cell>
        </row>
        <row r="151">
          <cell r="B151">
            <v>267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APOYO PRECONTRACTUAL</v>
          </cell>
        </row>
        <row r="152">
          <cell r="B152">
            <v>408</v>
          </cell>
          <cell r="C152" t="str">
            <v>Profesional</v>
          </cell>
          <cell r="E152" t="str">
            <v>219</v>
          </cell>
          <cell r="F152" t="str">
            <v>12</v>
          </cell>
          <cell r="G152" t="str">
            <v>OFICINA DE TESORERÍA Y CONTABILIDAD</v>
          </cell>
        </row>
        <row r="153">
          <cell r="B153">
            <v>574</v>
          </cell>
          <cell r="C153" t="str">
            <v>Técnico</v>
          </cell>
          <cell r="E153" t="str">
            <v>314</v>
          </cell>
          <cell r="F153" t="str">
            <v>17</v>
          </cell>
          <cell r="G153" t="str">
            <v>DIRECCIÓN DE CONSTRUCCIÓN Y CONSERVACIÓN DE ESTABLECIMIENTOS EDUCATIVOS</v>
          </cell>
        </row>
        <row r="154">
          <cell r="B154">
            <v>2240</v>
          </cell>
          <cell r="C154" t="str">
            <v>Asistencial</v>
          </cell>
          <cell r="E154" t="str">
            <v>425</v>
          </cell>
          <cell r="F154" t="str">
            <v>27</v>
          </cell>
          <cell r="G154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2">
          <cell r="A2" t="str">
            <v>CEDULA</v>
          </cell>
          <cell r="AA2" t="str">
            <v>Puntaje</v>
          </cell>
          <cell r="AE2" t="str">
            <v>Orden</v>
          </cell>
        </row>
        <row r="3">
          <cell r="A3">
            <v>52380619</v>
          </cell>
          <cell r="AA3">
            <v>95</v>
          </cell>
          <cell r="AE3">
            <v>1</v>
          </cell>
        </row>
        <row r="4">
          <cell r="A4">
            <v>51810441</v>
          </cell>
          <cell r="AA4">
            <v>90</v>
          </cell>
          <cell r="AE4">
            <v>2</v>
          </cell>
        </row>
        <row r="5">
          <cell r="A5">
            <v>39686908</v>
          </cell>
          <cell r="AA5">
            <v>85</v>
          </cell>
          <cell r="AE5">
            <v>3</v>
          </cell>
        </row>
        <row r="6">
          <cell r="A6">
            <v>52823449</v>
          </cell>
          <cell r="AA6">
            <v>85</v>
          </cell>
          <cell r="AE6">
            <v>4</v>
          </cell>
        </row>
        <row r="7">
          <cell r="A7">
            <v>52178505</v>
          </cell>
          <cell r="AA7">
            <v>50</v>
          </cell>
          <cell r="AE7">
            <v>5</v>
          </cell>
        </row>
        <row r="8">
          <cell r="A8">
            <v>52171302</v>
          </cell>
          <cell r="AA8">
            <v>50</v>
          </cell>
          <cell r="AE8">
            <v>6</v>
          </cell>
        </row>
        <row r="9">
          <cell r="A9">
            <v>19452522</v>
          </cell>
          <cell r="AA9">
            <v>50</v>
          </cell>
          <cell r="AE9">
            <v>7</v>
          </cell>
        </row>
        <row r="10">
          <cell r="A10">
            <v>52283971</v>
          </cell>
          <cell r="AA10">
            <v>50</v>
          </cell>
          <cell r="AE10">
            <v>8</v>
          </cell>
        </row>
        <row r="11">
          <cell r="A11">
            <v>52197084</v>
          </cell>
          <cell r="AA11">
            <v>50</v>
          </cell>
          <cell r="AE11">
            <v>9</v>
          </cell>
        </row>
        <row r="12">
          <cell r="A12">
            <v>57305191</v>
          </cell>
          <cell r="AA12">
            <v>35</v>
          </cell>
          <cell r="AE12">
            <v>10</v>
          </cell>
        </row>
        <row r="13">
          <cell r="A13">
            <v>80374602</v>
          </cell>
          <cell r="AA13">
            <v>95</v>
          </cell>
          <cell r="AE13">
            <v>11</v>
          </cell>
        </row>
        <row r="14">
          <cell r="A14">
            <v>51882236</v>
          </cell>
          <cell r="AA14">
            <v>95</v>
          </cell>
          <cell r="AE14">
            <v>12</v>
          </cell>
        </row>
        <row r="15">
          <cell r="A15">
            <v>79484417</v>
          </cell>
          <cell r="AA15">
            <v>90</v>
          </cell>
          <cell r="AE15">
            <v>13</v>
          </cell>
        </row>
        <row r="16">
          <cell r="A16">
            <v>51754305</v>
          </cell>
          <cell r="AA16">
            <v>50</v>
          </cell>
          <cell r="AE16">
            <v>14</v>
          </cell>
        </row>
        <row r="17">
          <cell r="A17">
            <v>79943630</v>
          </cell>
          <cell r="AA17">
            <v>35</v>
          </cell>
          <cell r="AE17">
            <v>15</v>
          </cell>
        </row>
        <row r="18">
          <cell r="A18">
            <v>1053335575</v>
          </cell>
          <cell r="AA18">
            <v>30</v>
          </cell>
          <cell r="AE18">
            <v>16</v>
          </cell>
        </row>
        <row r="19">
          <cell r="A19">
            <v>1026279671</v>
          </cell>
          <cell r="AA19">
            <v>40</v>
          </cell>
          <cell r="AE19">
            <v>17</v>
          </cell>
        </row>
        <row r="20">
          <cell r="A20">
            <v>1030641945</v>
          </cell>
          <cell r="AA20">
            <v>0</v>
          </cell>
          <cell r="AE20">
            <v>18</v>
          </cell>
        </row>
        <row r="21">
          <cell r="A21">
            <v>51852146</v>
          </cell>
          <cell r="AA21">
            <v>45</v>
          </cell>
          <cell r="AE21">
            <v>19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92"/>
  <sheetViews>
    <sheetView showGridLines="0" tabSelected="1" topLeftCell="A4" zoomScaleNormal="100" workbookViewId="0">
      <selection activeCell="E22" sqref="E22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5.42578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1"/>
    </row>
    <row r="3" spans="1:11" x14ac:dyDescent="0.2">
      <c r="A3" s="25" t="s">
        <v>4</v>
      </c>
      <c r="B3" s="25"/>
      <c r="C3" s="25"/>
      <c r="D3" s="25"/>
      <c r="E3" s="25"/>
      <c r="F3" s="25"/>
      <c r="G3" s="25"/>
      <c r="H3" s="25"/>
      <c r="I3" s="25"/>
      <c r="J3" s="25"/>
      <c r="K3" s="1"/>
    </row>
    <row r="4" spans="1:11" x14ac:dyDescent="0.2">
      <c r="A4" s="25" t="s">
        <v>15</v>
      </c>
      <c r="B4" s="25"/>
      <c r="C4" s="25"/>
      <c r="D4" s="25"/>
      <c r="E4" s="25"/>
      <c r="F4" s="25"/>
      <c r="G4" s="25"/>
      <c r="H4" s="25"/>
      <c r="I4" s="25"/>
      <c r="J4" s="25"/>
    </row>
    <row r="6" spans="1:11" ht="57" customHeight="1" x14ac:dyDescent="0.2">
      <c r="B6" s="26" t="s">
        <v>18</v>
      </c>
      <c r="C6" s="26"/>
      <c r="D6" s="26"/>
      <c r="E6" s="26"/>
      <c r="F6" s="26"/>
      <c r="G6" s="26"/>
      <c r="H6" s="26"/>
      <c r="I6" s="26"/>
      <c r="J6" s="26"/>
      <c r="K6" s="4"/>
    </row>
    <row r="8" spans="1:11" ht="25.5" customHeight="1" x14ac:dyDescent="0.2">
      <c r="A8" s="21" t="s">
        <v>13</v>
      </c>
      <c r="B8" s="21"/>
      <c r="C8" s="21"/>
      <c r="D8" s="21"/>
      <c r="E8" s="21"/>
      <c r="F8" s="5"/>
      <c r="G8" s="22" t="s">
        <v>12</v>
      </c>
      <c r="H8" s="23"/>
      <c r="I8" s="23"/>
      <c r="J8" s="23"/>
      <c r="K8" s="24"/>
    </row>
    <row r="9" spans="1:11" ht="30.75" customHeight="1" x14ac:dyDescent="0.2">
      <c r="A9" s="6" t="s">
        <v>0</v>
      </c>
      <c r="B9" s="6" t="s">
        <v>1</v>
      </c>
      <c r="C9" s="6" t="s">
        <v>11</v>
      </c>
      <c r="D9" s="6" t="s">
        <v>19</v>
      </c>
      <c r="E9" s="6" t="s">
        <v>2</v>
      </c>
      <c r="F9" s="7"/>
      <c r="G9" s="12" t="s">
        <v>20</v>
      </c>
      <c r="H9" s="13" t="s">
        <v>14</v>
      </c>
      <c r="I9" s="19" t="s">
        <v>10</v>
      </c>
      <c r="J9" s="21" t="s">
        <v>9</v>
      </c>
      <c r="K9" s="21"/>
    </row>
    <row r="10" spans="1:11" ht="21.75" customHeight="1" x14ac:dyDescent="0.2">
      <c r="A10" s="30">
        <v>230</v>
      </c>
      <c r="B10" s="31" t="str">
        <f>_xlfn.XLOOKUP(A10,'[1]ANEXO 1'!$B:$B,'[1]ANEXO 1'!$C:$C,0,0)</f>
        <v>Técnico</v>
      </c>
      <c r="C10" s="32" t="str">
        <f>_xlfn.XLOOKUP(A10,'[1]ANEXO 1'!$B:$B,'[1]ANEXO 1'!$E:$E,0,0)</f>
        <v>314</v>
      </c>
      <c r="D10" s="32" t="str">
        <f>_xlfn.XLOOKUP(A10,'[1]ANEXO 1'!$B:$B,'[1]ANEXO 1'!$F:$F,0,0)</f>
        <v>04</v>
      </c>
      <c r="E10" s="33" t="str">
        <f>_xlfn.XLOOKUP(A10,'[1]ANEXO 1'!$B:$B,'[1]ANEXO 1'!$G:$G,0,0)</f>
        <v>OFICINA DE ESCALAFÓN DOCENTE</v>
      </c>
      <c r="F10" s="34"/>
      <c r="G10" s="28">
        <f>_xlfn.XLOOKUP(I10,[3]Hoja2!$A:$A,[3]Hoja2!$AE:$AE,0,0)</f>
        <v>1</v>
      </c>
      <c r="H10" s="28">
        <f>_xlfn.XLOOKUP(I10,[3]Hoja2!$A:$A,[3]Hoja2!$AA:$AA,0,0)</f>
        <v>95</v>
      </c>
      <c r="I10" s="27">
        <v>52380619</v>
      </c>
      <c r="J10" s="29" t="str">
        <f>_xlfn.XLOOKUP(I10,[2]Adtivos!$K:$K,[2]Adtivos!$D:$D,0,0)</f>
        <v>407</v>
      </c>
      <c r="K10" s="29" t="str">
        <f>_xlfn.XLOOKUP(I10,[2]Adtivos!$K:$K,[2]Adtivos!$E:$E,0,0)</f>
        <v>14</v>
      </c>
    </row>
    <row r="11" spans="1:11" ht="15" x14ac:dyDescent="0.2">
      <c r="A11" s="14"/>
      <c r="B11" s="15"/>
      <c r="C11" s="16"/>
      <c r="D11" s="16"/>
      <c r="E11" s="17"/>
      <c r="F11" s="18"/>
      <c r="G11" s="28">
        <f>_xlfn.XLOOKUP(I11,[3]Hoja2!$A:$A,[3]Hoja2!$AE:$AE,0,0)</f>
        <v>2</v>
      </c>
      <c r="H11" s="28">
        <f>_xlfn.XLOOKUP(I11,[3]Hoja2!$A:$A,[3]Hoja2!$AA:$AA,0,0)</f>
        <v>90</v>
      </c>
      <c r="I11" s="27">
        <v>51810441</v>
      </c>
      <c r="J11" s="29" t="str">
        <f>_xlfn.XLOOKUP(I11,[2]Adtivos!$K:$K,[2]Adtivos!$D:$D,0,0)</f>
        <v>407</v>
      </c>
      <c r="K11" s="29" t="str">
        <f>_xlfn.XLOOKUP(I11,[2]Adtivos!$K:$K,[2]Adtivos!$E:$E,0,0)</f>
        <v>14</v>
      </c>
    </row>
    <row r="12" spans="1:11" ht="15" x14ac:dyDescent="0.2">
      <c r="A12" s="14"/>
      <c r="B12" s="15"/>
      <c r="C12" s="16"/>
      <c r="D12" s="16"/>
      <c r="E12" s="17"/>
      <c r="F12" s="18"/>
      <c r="G12" s="28">
        <f>_xlfn.XLOOKUP(I12,[3]Hoja2!$A:$A,[3]Hoja2!$AE:$AE,0,0)</f>
        <v>3</v>
      </c>
      <c r="H12" s="28">
        <f>_xlfn.XLOOKUP(I12,[3]Hoja2!$A:$A,[3]Hoja2!$AA:$AA,0,0)</f>
        <v>85</v>
      </c>
      <c r="I12" s="27">
        <v>39686908</v>
      </c>
      <c r="J12" s="29" t="str">
        <f>_xlfn.XLOOKUP(I12,[2]Adtivos!$K:$K,[2]Adtivos!$D:$D,0,0)</f>
        <v>440</v>
      </c>
      <c r="K12" s="29" t="str">
        <f>_xlfn.XLOOKUP(I12,[2]Adtivos!$K:$K,[2]Adtivos!$E:$E,0,0)</f>
        <v>14</v>
      </c>
    </row>
    <row r="13" spans="1:11" ht="15" x14ac:dyDescent="0.2">
      <c r="A13" s="14"/>
      <c r="B13" s="15"/>
      <c r="C13" s="16"/>
      <c r="D13" s="16"/>
      <c r="E13" s="17"/>
      <c r="F13" s="18"/>
      <c r="G13" s="28">
        <f>_xlfn.XLOOKUP(I13,[3]Hoja2!$A:$A,[3]Hoja2!$AE:$AE,0,0)</f>
        <v>4</v>
      </c>
      <c r="H13" s="28">
        <f>_xlfn.XLOOKUP(I13,[3]Hoja2!$A:$A,[3]Hoja2!$AA:$AA,0,0)</f>
        <v>85</v>
      </c>
      <c r="I13" s="27">
        <v>52823449</v>
      </c>
      <c r="J13" s="29" t="str">
        <f>_xlfn.XLOOKUP(I13,[2]Adtivos!$K:$K,[2]Adtivos!$D:$D,0,0)</f>
        <v>407</v>
      </c>
      <c r="K13" s="29" t="str">
        <f>_xlfn.XLOOKUP(I13,[2]Adtivos!$K:$K,[2]Adtivos!$E:$E,0,0)</f>
        <v>14</v>
      </c>
    </row>
    <row r="14" spans="1:11" ht="15" x14ac:dyDescent="0.2">
      <c r="A14" s="14"/>
      <c r="B14" s="15"/>
      <c r="C14" s="16"/>
      <c r="D14" s="16"/>
      <c r="E14" s="17"/>
      <c r="F14" s="18"/>
      <c r="G14" s="28">
        <f>_xlfn.XLOOKUP(I14,[3]Hoja2!$A:$A,[3]Hoja2!$AE:$AE,0,0)</f>
        <v>5</v>
      </c>
      <c r="H14" s="28">
        <f>_xlfn.XLOOKUP(I14,[3]Hoja2!$A:$A,[3]Hoja2!$AA:$AA,0,0)</f>
        <v>50</v>
      </c>
      <c r="I14" s="27">
        <v>52178505</v>
      </c>
      <c r="J14" s="29" t="str">
        <f>_xlfn.XLOOKUP(I14,[2]Adtivos!$K:$K,[2]Adtivos!$D:$D,0,0)</f>
        <v>407</v>
      </c>
      <c r="K14" s="29" t="str">
        <f>_xlfn.XLOOKUP(I14,[2]Adtivos!$K:$K,[2]Adtivos!$E:$E,0,0)</f>
        <v>14</v>
      </c>
    </row>
    <row r="15" spans="1:11" ht="15" x14ac:dyDescent="0.2">
      <c r="A15" s="14"/>
      <c r="B15" s="15"/>
      <c r="C15" s="16"/>
      <c r="D15" s="16"/>
      <c r="E15" s="17"/>
      <c r="F15" s="18"/>
      <c r="G15" s="28">
        <f>_xlfn.XLOOKUP(I15,[3]Hoja2!$A:$A,[3]Hoja2!$AE:$AE,0,0)</f>
        <v>6</v>
      </c>
      <c r="H15" s="28">
        <f>_xlfn.XLOOKUP(I15,[3]Hoja2!$A:$A,[3]Hoja2!$AA:$AA,0,0)</f>
        <v>50</v>
      </c>
      <c r="I15" s="27">
        <v>52171302</v>
      </c>
      <c r="J15" s="29" t="str">
        <f>_xlfn.XLOOKUP(I15,[2]Adtivos!$K:$K,[2]Adtivos!$D:$D,0,0)</f>
        <v>407</v>
      </c>
      <c r="K15" s="29" t="str">
        <f>_xlfn.XLOOKUP(I15,[2]Adtivos!$K:$K,[2]Adtivos!$E:$E,0,0)</f>
        <v>14</v>
      </c>
    </row>
    <row r="16" spans="1:11" ht="15" x14ac:dyDescent="0.2">
      <c r="A16" s="14"/>
      <c r="B16" s="15"/>
      <c r="C16" s="16"/>
      <c r="D16" s="16"/>
      <c r="E16" s="17"/>
      <c r="F16" s="18"/>
      <c r="G16" s="28">
        <f>_xlfn.XLOOKUP(I16,[3]Hoja2!$A:$A,[3]Hoja2!$AE:$AE,0,0)</f>
        <v>7</v>
      </c>
      <c r="H16" s="28">
        <f>_xlfn.XLOOKUP(I16,[3]Hoja2!$A:$A,[3]Hoja2!$AA:$AA,0,0)</f>
        <v>50</v>
      </c>
      <c r="I16" s="27">
        <v>19452522</v>
      </c>
      <c r="J16" s="29" t="str">
        <f>_xlfn.XLOOKUP(I16,[2]Adtivos!$K:$K,[2]Adtivos!$D:$D,0,0)</f>
        <v>407</v>
      </c>
      <c r="K16" s="29" t="str">
        <f>_xlfn.XLOOKUP(I16,[2]Adtivos!$K:$K,[2]Adtivos!$E:$E,0,0)</f>
        <v>14</v>
      </c>
    </row>
    <row r="17" spans="1:12" ht="15" x14ac:dyDescent="0.2">
      <c r="A17" s="14"/>
      <c r="B17" s="15"/>
      <c r="C17" s="16"/>
      <c r="D17" s="16"/>
      <c r="E17" s="17"/>
      <c r="F17" s="18"/>
      <c r="G17" s="28">
        <f>_xlfn.XLOOKUP(I17,[3]Hoja2!$A:$A,[3]Hoja2!$AE:$AE,0,0)</f>
        <v>8</v>
      </c>
      <c r="H17" s="28">
        <f>_xlfn.XLOOKUP(I17,[3]Hoja2!$A:$A,[3]Hoja2!$AA:$AA,0,0)</f>
        <v>50</v>
      </c>
      <c r="I17" s="27">
        <v>52283971</v>
      </c>
      <c r="J17" s="29" t="str">
        <f>_xlfn.XLOOKUP(I17,[2]Adtivos!$K:$K,[2]Adtivos!$D:$D,0,0)</f>
        <v>440</v>
      </c>
      <c r="K17" s="29" t="str">
        <f>_xlfn.XLOOKUP(I17,[2]Adtivos!$K:$K,[2]Adtivos!$E:$E,0,0)</f>
        <v>14</v>
      </c>
    </row>
    <row r="18" spans="1:12" ht="15" x14ac:dyDescent="0.2">
      <c r="A18" s="14"/>
      <c r="B18" s="15"/>
      <c r="C18" s="16"/>
      <c r="D18" s="16"/>
      <c r="E18" s="17"/>
      <c r="F18" s="18"/>
      <c r="G18" s="28">
        <f>_xlfn.XLOOKUP(I18,[3]Hoja2!$A:$A,[3]Hoja2!$AE:$AE,0,0)</f>
        <v>9</v>
      </c>
      <c r="H18" s="28">
        <f>_xlfn.XLOOKUP(I18,[3]Hoja2!$A:$A,[3]Hoja2!$AA:$AA,0,0)</f>
        <v>50</v>
      </c>
      <c r="I18" s="27">
        <v>52197084</v>
      </c>
      <c r="J18" s="29" t="str">
        <f>_xlfn.XLOOKUP(I18,[2]Adtivos!$K:$K,[2]Adtivos!$D:$D,0,0)</f>
        <v>407</v>
      </c>
      <c r="K18" s="29" t="str">
        <f>_xlfn.XLOOKUP(I18,[2]Adtivos!$K:$K,[2]Adtivos!$E:$E,0,0)</f>
        <v>14</v>
      </c>
    </row>
    <row r="19" spans="1:12" ht="15" x14ac:dyDescent="0.2">
      <c r="A19" s="14"/>
      <c r="B19" s="15"/>
      <c r="C19" s="16"/>
      <c r="D19" s="16"/>
      <c r="E19" s="17"/>
      <c r="F19" s="18"/>
      <c r="G19" s="28">
        <f>_xlfn.XLOOKUP(I19,[3]Hoja2!$A:$A,[3]Hoja2!$AE:$AE,0,0)</f>
        <v>10</v>
      </c>
      <c r="H19" s="28">
        <f>_xlfn.XLOOKUP(I19,[3]Hoja2!$A:$A,[3]Hoja2!$AA:$AA,0,0)</f>
        <v>35</v>
      </c>
      <c r="I19" s="27">
        <v>57305191</v>
      </c>
      <c r="J19" s="29" t="str">
        <f>_xlfn.XLOOKUP(I19,[2]Adtivos!$K:$K,[2]Adtivos!$D:$D,0,0)</f>
        <v>407</v>
      </c>
      <c r="K19" s="29" t="str">
        <f>_xlfn.XLOOKUP(I19,[2]Adtivos!$K:$K,[2]Adtivos!$E:$E,0,0)</f>
        <v>13</v>
      </c>
    </row>
    <row r="20" spans="1:12" ht="15" x14ac:dyDescent="0.2">
      <c r="G20" s="28">
        <f>_xlfn.XLOOKUP(I20,[3]Hoja2!$A:$A,[3]Hoja2!$AE:$AE,0,0)</f>
        <v>11</v>
      </c>
      <c r="H20" s="28">
        <f>_xlfn.XLOOKUP(I20,[3]Hoja2!$A:$A,[3]Hoja2!$AA:$AA,0,0)</f>
        <v>95</v>
      </c>
      <c r="I20" s="27">
        <v>80374602</v>
      </c>
      <c r="J20" s="29" t="str">
        <f>_xlfn.XLOOKUP(I20,[2]Adtivos!$K:$K,[2]Adtivos!$D:$D,0,0)</f>
        <v>407</v>
      </c>
      <c r="K20" s="29" t="str">
        <f>_xlfn.XLOOKUP(I20,[2]Adtivos!$K:$K,[2]Adtivos!$E:$E,0,0)</f>
        <v>05</v>
      </c>
    </row>
    <row r="21" spans="1:12" ht="15" x14ac:dyDescent="0.2">
      <c r="G21" s="28">
        <f>_xlfn.XLOOKUP(I21,[3]Hoja2!$A:$A,[3]Hoja2!$AE:$AE,0,0)</f>
        <v>12</v>
      </c>
      <c r="H21" s="28">
        <f>_xlfn.XLOOKUP(I21,[3]Hoja2!$A:$A,[3]Hoja2!$AA:$AA,0,0)</f>
        <v>95</v>
      </c>
      <c r="I21" s="27">
        <v>51882236</v>
      </c>
      <c r="J21" s="29" t="str">
        <f>_xlfn.XLOOKUP(I21,[2]Adtivos!$K:$K,[2]Adtivos!$D:$D,0,0)</f>
        <v>407</v>
      </c>
      <c r="K21" s="29" t="str">
        <f>_xlfn.XLOOKUP(I21,[2]Adtivos!$K:$K,[2]Adtivos!$E:$E,0,0)</f>
        <v>05</v>
      </c>
    </row>
    <row r="22" spans="1:12" ht="15" x14ac:dyDescent="0.2">
      <c r="G22" s="28">
        <f>_xlfn.XLOOKUP(I22,[3]Hoja2!$A:$A,[3]Hoja2!$AE:$AE,0,0)</f>
        <v>13</v>
      </c>
      <c r="H22" s="28">
        <f>_xlfn.XLOOKUP(I22,[3]Hoja2!$A:$A,[3]Hoja2!$AA:$AA,0,0)</f>
        <v>90</v>
      </c>
      <c r="I22" s="27">
        <v>79484417</v>
      </c>
      <c r="J22" s="29" t="str">
        <f>_xlfn.XLOOKUP(I22,[2]Adtivos!$K:$K,[2]Adtivos!$D:$D,0,0)</f>
        <v>407</v>
      </c>
      <c r="K22" s="29" t="str">
        <f>_xlfn.XLOOKUP(I22,[2]Adtivos!$K:$K,[2]Adtivos!$E:$E,0,0)</f>
        <v>05</v>
      </c>
    </row>
    <row r="23" spans="1:12" ht="15" x14ac:dyDescent="0.2">
      <c r="G23" s="28">
        <f>_xlfn.XLOOKUP(I23,[3]Hoja2!$A:$A,[3]Hoja2!$AE:$AE,0,0)</f>
        <v>14</v>
      </c>
      <c r="H23" s="28">
        <f>_xlfn.XLOOKUP(I23,[3]Hoja2!$A:$A,[3]Hoja2!$AA:$AA,0,0)</f>
        <v>50</v>
      </c>
      <c r="I23" s="27">
        <v>51754305</v>
      </c>
      <c r="J23" s="29" t="str">
        <f>_xlfn.XLOOKUP(I23,[2]Adtivos!$K:$K,[2]Adtivos!$D:$D,0,0)</f>
        <v>407</v>
      </c>
      <c r="K23" s="29" t="str">
        <f>_xlfn.XLOOKUP(I23,[2]Adtivos!$K:$K,[2]Adtivos!$E:$E,0,0)</f>
        <v>05</v>
      </c>
    </row>
    <row r="24" spans="1:12" ht="15" x14ac:dyDescent="0.2">
      <c r="G24" s="28">
        <f>_xlfn.XLOOKUP(I24,[3]Hoja2!$A:$A,[3]Hoja2!$AE:$AE,0,0)</f>
        <v>15</v>
      </c>
      <c r="H24" s="28">
        <f>_xlfn.XLOOKUP(I24,[3]Hoja2!$A:$A,[3]Hoja2!$AA:$AA,0,0)</f>
        <v>35</v>
      </c>
      <c r="I24" s="27">
        <v>79943630</v>
      </c>
      <c r="J24" s="29" t="str">
        <f>_xlfn.XLOOKUP(I24,[2]Adtivos!$K:$K,[2]Adtivos!$D:$D,0,0)</f>
        <v>407</v>
      </c>
      <c r="K24" s="29" t="str">
        <f>_xlfn.XLOOKUP(I24,[2]Adtivos!$K:$K,[2]Adtivos!$E:$E,0,0)</f>
        <v>05</v>
      </c>
    </row>
    <row r="25" spans="1:12" ht="15" x14ac:dyDescent="0.2">
      <c r="G25" s="28">
        <f>_xlfn.XLOOKUP(I25,[3]Hoja2!$A:$A,[3]Hoja2!$AE:$AE,0,0)</f>
        <v>16</v>
      </c>
      <c r="H25" s="28">
        <f>_xlfn.XLOOKUP(I25,[3]Hoja2!$A:$A,[3]Hoja2!$AA:$AA,0,0)</f>
        <v>30</v>
      </c>
      <c r="I25" s="27">
        <v>1053335575</v>
      </c>
      <c r="J25" s="29" t="str">
        <f>_xlfn.XLOOKUP(I25,[2]Adtivos!$K:$K,[2]Adtivos!$D:$D,0,0)</f>
        <v>407</v>
      </c>
      <c r="K25" s="29" t="str">
        <f>_xlfn.XLOOKUP(I25,[2]Adtivos!$K:$K,[2]Adtivos!$E:$E,0,0)</f>
        <v>05</v>
      </c>
    </row>
    <row r="26" spans="1:12" ht="15" x14ac:dyDescent="0.2">
      <c r="G26" s="28">
        <f>_xlfn.XLOOKUP(I26,[3]Hoja2!$A:$A,[3]Hoja2!$AE:$AE,0,0)</f>
        <v>17</v>
      </c>
      <c r="H26" s="28">
        <f>_xlfn.XLOOKUP(I26,[3]Hoja2!$A:$A,[3]Hoja2!$AA:$AA,0,0)</f>
        <v>40</v>
      </c>
      <c r="I26" s="27">
        <v>1026279671</v>
      </c>
      <c r="J26" s="29" t="str">
        <f>_xlfn.XLOOKUP(I26,[2]Adtivos!$K:$K,[2]Adtivos!$D:$D,0,0)</f>
        <v>407</v>
      </c>
      <c r="K26" s="29" t="str">
        <f>_xlfn.XLOOKUP(I26,[2]Adtivos!$K:$K,[2]Adtivos!$E:$E,0,0)</f>
        <v>05</v>
      </c>
    </row>
    <row r="27" spans="1:12" ht="15" x14ac:dyDescent="0.2">
      <c r="A27" s="9" t="s">
        <v>7</v>
      </c>
      <c r="B27" s="9"/>
      <c r="C27" s="9"/>
      <c r="D27" s="9"/>
      <c r="G27" s="28">
        <f>_xlfn.XLOOKUP(I27,[3]Hoja2!$A:$A,[3]Hoja2!$AE:$AE,0,0)</f>
        <v>18</v>
      </c>
      <c r="H27" s="28">
        <f>_xlfn.XLOOKUP(I27,[3]Hoja2!$A:$A,[3]Hoja2!$AA:$AA,0,0)</f>
        <v>0</v>
      </c>
      <c r="I27" s="27">
        <v>1030641945</v>
      </c>
      <c r="J27" s="29" t="str">
        <f>_xlfn.XLOOKUP(I27,[2]Adtivos!$K:$K,[2]Adtivos!$D:$D,0,0)</f>
        <v>407</v>
      </c>
      <c r="K27" s="29" t="str">
        <f>_xlfn.XLOOKUP(I27,[2]Adtivos!$K:$K,[2]Adtivos!$E:$E,0,0)</f>
        <v>05</v>
      </c>
    </row>
    <row r="28" spans="1:12" ht="15" x14ac:dyDescent="0.2">
      <c r="A28" s="9"/>
      <c r="B28" s="10"/>
      <c r="C28" s="10"/>
      <c r="D28" s="10"/>
      <c r="G28" s="28">
        <f>_xlfn.XLOOKUP(I28,[3]Hoja2!$A:$A,[3]Hoja2!$AE:$AE,0,0)</f>
        <v>19</v>
      </c>
      <c r="H28" s="28">
        <f>_xlfn.XLOOKUP(I28,[3]Hoja2!$A:$A,[3]Hoja2!$AA:$AA,0,0)</f>
        <v>45</v>
      </c>
      <c r="I28" s="27">
        <v>51852146</v>
      </c>
      <c r="J28" s="29" t="str">
        <f>_xlfn.XLOOKUP(I28,[2]Adtivos!$K:$K,[2]Adtivos!$D:$D,0,0)</f>
        <v>407</v>
      </c>
      <c r="K28" s="29" t="str">
        <f>_xlfn.XLOOKUP(I28,[2]Adtivos!$K:$K,[2]Adtivos!$E:$E,0,0)</f>
        <v>05</v>
      </c>
    </row>
    <row r="29" spans="1:12" ht="15" x14ac:dyDescent="0.2">
      <c r="A29" s="20" t="s">
        <v>5</v>
      </c>
      <c r="B29" s="20"/>
      <c r="C29" s="20"/>
      <c r="D29" s="20"/>
      <c r="G29" s="35"/>
      <c r="H29" s="35"/>
      <c r="I29" s="36"/>
      <c r="J29" s="37"/>
      <c r="K29" s="37"/>
      <c r="L29" s="38"/>
    </row>
    <row r="30" spans="1:12" ht="15" x14ac:dyDescent="0.2">
      <c r="A30" s="9" t="s">
        <v>6</v>
      </c>
      <c r="B30" s="9"/>
      <c r="C30" s="9"/>
      <c r="D30" s="9"/>
      <c r="G30" s="35"/>
      <c r="H30" s="35"/>
      <c r="I30" s="36"/>
      <c r="J30" s="37"/>
      <c r="K30" s="37"/>
      <c r="L30" s="38"/>
    </row>
    <row r="31" spans="1:12" ht="15" x14ac:dyDescent="0.2">
      <c r="A31" s="9"/>
      <c r="B31" s="10"/>
      <c r="C31" s="10"/>
      <c r="D31" s="10"/>
      <c r="G31" s="35"/>
      <c r="H31" s="35"/>
      <c r="I31" s="36"/>
      <c r="J31" s="37"/>
      <c r="K31" s="37"/>
      <c r="L31" s="38"/>
    </row>
    <row r="32" spans="1:12" ht="15" x14ac:dyDescent="0.2">
      <c r="A32" s="9" t="s">
        <v>8</v>
      </c>
      <c r="B32" s="10"/>
      <c r="C32" s="10"/>
      <c r="D32" s="10"/>
      <c r="G32" s="35"/>
      <c r="H32" s="35"/>
      <c r="I32" s="36"/>
      <c r="J32" s="37"/>
      <c r="K32" s="37"/>
      <c r="L32" s="38"/>
    </row>
    <row r="33" spans="1:12" ht="15" x14ac:dyDescent="0.2">
      <c r="A33" s="9"/>
      <c r="B33" s="10"/>
      <c r="C33" s="10"/>
      <c r="D33" s="10"/>
      <c r="G33" s="35"/>
      <c r="H33" s="35"/>
      <c r="I33" s="36"/>
      <c r="J33" s="37"/>
      <c r="K33" s="37"/>
      <c r="L33" s="38"/>
    </row>
    <row r="34" spans="1:12" ht="15" x14ac:dyDescent="0.2">
      <c r="A34" s="8" t="s">
        <v>17</v>
      </c>
      <c r="B34" s="8"/>
      <c r="C34" s="11"/>
      <c r="D34" s="8"/>
      <c r="G34" s="35"/>
      <c r="H34" s="35"/>
      <c r="I34" s="39"/>
      <c r="J34" s="37"/>
      <c r="K34" s="37"/>
      <c r="L34" s="38"/>
    </row>
    <row r="35" spans="1:12" ht="15" x14ac:dyDescent="0.2">
      <c r="A35" s="9" t="s">
        <v>16</v>
      </c>
      <c r="B35" s="9"/>
      <c r="C35" s="9"/>
      <c r="D35" s="9"/>
      <c r="G35" s="35"/>
      <c r="H35" s="35"/>
      <c r="I35" s="36"/>
      <c r="J35" s="37"/>
      <c r="K35" s="37"/>
      <c r="L35" s="38"/>
    </row>
    <row r="36" spans="1:12" ht="15" x14ac:dyDescent="0.2">
      <c r="G36" s="35"/>
      <c r="H36" s="35"/>
      <c r="I36" s="36"/>
      <c r="J36" s="37"/>
      <c r="K36" s="37"/>
      <c r="L36" s="38"/>
    </row>
    <row r="37" spans="1:12" ht="15" x14ac:dyDescent="0.2">
      <c r="G37" s="35"/>
      <c r="H37" s="35"/>
      <c r="I37" s="36"/>
      <c r="J37" s="37"/>
      <c r="K37" s="37"/>
      <c r="L37" s="38"/>
    </row>
    <row r="38" spans="1:12" ht="15" x14ac:dyDescent="0.2">
      <c r="G38" s="35"/>
      <c r="H38" s="35"/>
      <c r="I38" s="36"/>
      <c r="J38" s="37"/>
      <c r="K38" s="37"/>
      <c r="L38" s="38"/>
    </row>
    <row r="39" spans="1:12" ht="15" x14ac:dyDescent="0.2">
      <c r="G39" s="35"/>
      <c r="H39" s="35"/>
      <c r="I39" s="36"/>
      <c r="J39" s="37"/>
      <c r="K39" s="37"/>
      <c r="L39" s="38"/>
    </row>
    <row r="40" spans="1:12" ht="15" x14ac:dyDescent="0.2">
      <c r="G40" s="35"/>
      <c r="H40" s="35"/>
      <c r="I40" s="36"/>
      <c r="J40" s="37"/>
      <c r="K40" s="37"/>
      <c r="L40" s="38"/>
    </row>
    <row r="41" spans="1:12" ht="15" x14ac:dyDescent="0.2">
      <c r="G41" s="35"/>
      <c r="H41" s="35"/>
      <c r="I41" s="36"/>
      <c r="J41" s="37"/>
      <c r="K41" s="37"/>
      <c r="L41" s="38"/>
    </row>
    <row r="42" spans="1:12" ht="15" x14ac:dyDescent="0.2">
      <c r="G42" s="35"/>
      <c r="H42" s="35"/>
      <c r="I42" s="36"/>
      <c r="J42" s="37"/>
      <c r="K42" s="37"/>
      <c r="L42" s="38"/>
    </row>
    <row r="43" spans="1:12" ht="15" x14ac:dyDescent="0.2">
      <c r="G43" s="35"/>
      <c r="H43" s="35"/>
      <c r="I43" s="36"/>
      <c r="J43" s="37"/>
      <c r="K43" s="37"/>
      <c r="L43" s="38"/>
    </row>
    <row r="44" spans="1:12" ht="15" x14ac:dyDescent="0.2">
      <c r="G44" s="35"/>
      <c r="H44" s="35"/>
      <c r="I44" s="36"/>
      <c r="J44" s="37"/>
      <c r="K44" s="37"/>
      <c r="L44" s="38"/>
    </row>
    <row r="45" spans="1:12" ht="15" x14ac:dyDescent="0.2">
      <c r="G45" s="35"/>
      <c r="H45" s="35"/>
      <c r="I45" s="36"/>
      <c r="J45" s="37"/>
      <c r="K45" s="37"/>
      <c r="L45" s="38"/>
    </row>
    <row r="46" spans="1:12" ht="15" x14ac:dyDescent="0.2">
      <c r="G46" s="35"/>
      <c r="H46" s="35"/>
      <c r="I46" s="36"/>
      <c r="J46" s="37"/>
      <c r="K46" s="37"/>
      <c r="L46" s="38"/>
    </row>
    <row r="47" spans="1:12" ht="15" x14ac:dyDescent="0.2">
      <c r="G47" s="35"/>
      <c r="H47" s="35"/>
      <c r="I47" s="36"/>
      <c r="J47" s="37"/>
      <c r="K47" s="37"/>
      <c r="L47" s="38"/>
    </row>
    <row r="48" spans="1:12" ht="15" x14ac:dyDescent="0.2">
      <c r="G48" s="35"/>
      <c r="H48" s="35"/>
      <c r="I48" s="36"/>
      <c r="J48" s="37"/>
      <c r="K48" s="37"/>
      <c r="L48" s="38"/>
    </row>
    <row r="49" spans="7:12" ht="15" x14ac:dyDescent="0.2">
      <c r="G49" s="35"/>
      <c r="H49" s="35"/>
      <c r="I49" s="36"/>
      <c r="J49" s="37"/>
      <c r="K49" s="37"/>
      <c r="L49" s="38"/>
    </row>
    <row r="50" spans="7:12" ht="15" x14ac:dyDescent="0.2">
      <c r="G50" s="35"/>
      <c r="H50" s="35"/>
      <c r="I50" s="36"/>
      <c r="J50" s="37"/>
      <c r="K50" s="37"/>
      <c r="L50" s="38"/>
    </row>
    <row r="51" spans="7:12" ht="15" x14ac:dyDescent="0.2">
      <c r="G51" s="35"/>
      <c r="H51" s="35"/>
      <c r="I51" s="36"/>
      <c r="J51" s="37"/>
      <c r="K51" s="37"/>
      <c r="L51" s="38"/>
    </row>
    <row r="52" spans="7:12" ht="15" x14ac:dyDescent="0.2">
      <c r="G52" s="35"/>
      <c r="H52" s="35"/>
      <c r="I52" s="36"/>
      <c r="J52" s="37"/>
      <c r="K52" s="37"/>
      <c r="L52" s="38"/>
    </row>
    <row r="53" spans="7:12" ht="15" x14ac:dyDescent="0.2">
      <c r="G53" s="35"/>
      <c r="H53" s="35"/>
      <c r="I53" s="36"/>
      <c r="J53" s="37"/>
      <c r="K53" s="37"/>
      <c r="L53" s="38"/>
    </row>
    <row r="54" spans="7:12" ht="15" x14ac:dyDescent="0.2">
      <c r="G54" s="35"/>
      <c r="H54" s="35"/>
      <c r="I54" s="36"/>
      <c r="J54" s="37"/>
      <c r="K54" s="37"/>
      <c r="L54" s="38"/>
    </row>
    <row r="55" spans="7:12" ht="15" x14ac:dyDescent="0.2">
      <c r="G55" s="35"/>
      <c r="H55" s="35"/>
      <c r="I55" s="36"/>
      <c r="J55" s="37"/>
      <c r="K55" s="37"/>
      <c r="L55" s="38"/>
    </row>
    <row r="56" spans="7:12" ht="15" x14ac:dyDescent="0.2">
      <c r="G56" s="35"/>
      <c r="H56" s="35"/>
      <c r="I56" s="36"/>
      <c r="J56" s="37"/>
      <c r="K56" s="37"/>
      <c r="L56" s="38"/>
    </row>
    <row r="57" spans="7:12" ht="15" x14ac:dyDescent="0.2">
      <c r="G57" s="35"/>
      <c r="H57" s="35"/>
      <c r="I57" s="36"/>
      <c r="J57" s="37"/>
      <c r="K57" s="37"/>
      <c r="L57" s="38"/>
    </row>
    <row r="58" spans="7:12" ht="15" x14ac:dyDescent="0.2">
      <c r="G58" s="35"/>
      <c r="H58" s="35"/>
      <c r="I58" s="36"/>
      <c r="J58" s="37"/>
      <c r="K58" s="37"/>
      <c r="L58" s="38"/>
    </row>
    <row r="59" spans="7:12" ht="15" x14ac:dyDescent="0.2">
      <c r="G59" s="35"/>
      <c r="H59" s="35"/>
      <c r="I59" s="36"/>
      <c r="J59" s="37"/>
      <c r="K59" s="37"/>
      <c r="L59" s="38"/>
    </row>
    <row r="60" spans="7:12" ht="15" x14ac:dyDescent="0.2">
      <c r="G60" s="35"/>
      <c r="H60" s="35"/>
      <c r="I60" s="36"/>
      <c r="J60" s="37"/>
      <c r="K60" s="37"/>
      <c r="L60" s="38"/>
    </row>
    <row r="61" spans="7:12" ht="15" x14ac:dyDescent="0.2">
      <c r="G61" s="35"/>
      <c r="H61" s="35"/>
      <c r="I61" s="36"/>
      <c r="J61" s="37"/>
      <c r="K61" s="37"/>
      <c r="L61" s="38"/>
    </row>
    <row r="62" spans="7:12" ht="15" x14ac:dyDescent="0.2">
      <c r="G62" s="35"/>
      <c r="H62" s="35"/>
      <c r="I62" s="36"/>
      <c r="J62" s="37"/>
      <c r="K62" s="37"/>
      <c r="L62" s="38"/>
    </row>
    <row r="63" spans="7:12" ht="15" x14ac:dyDescent="0.2">
      <c r="G63" s="35"/>
      <c r="H63" s="35"/>
      <c r="I63" s="36"/>
      <c r="J63" s="37"/>
      <c r="K63" s="37"/>
      <c r="L63" s="38"/>
    </row>
    <row r="64" spans="7:12" ht="15" x14ac:dyDescent="0.2">
      <c r="G64" s="35"/>
      <c r="H64" s="35"/>
      <c r="I64" s="36"/>
      <c r="J64" s="37"/>
      <c r="K64" s="37"/>
      <c r="L64" s="38"/>
    </row>
    <row r="65" spans="7:12" ht="15" x14ac:dyDescent="0.2">
      <c r="G65" s="35"/>
      <c r="H65" s="35"/>
      <c r="I65" s="36"/>
      <c r="J65" s="37"/>
      <c r="K65" s="37"/>
      <c r="L65" s="38"/>
    </row>
    <row r="66" spans="7:12" ht="15" x14ac:dyDescent="0.2">
      <c r="G66" s="35"/>
      <c r="H66" s="35"/>
      <c r="I66" s="36"/>
      <c r="J66" s="37"/>
      <c r="K66" s="37"/>
      <c r="L66" s="38"/>
    </row>
    <row r="67" spans="7:12" ht="15" x14ac:dyDescent="0.2">
      <c r="G67" s="35"/>
      <c r="H67" s="35"/>
      <c r="I67" s="36"/>
      <c r="J67" s="37"/>
      <c r="K67" s="37"/>
      <c r="L67" s="38"/>
    </row>
    <row r="68" spans="7:12" ht="15" x14ac:dyDescent="0.2">
      <c r="G68" s="35"/>
      <c r="H68" s="35"/>
      <c r="I68" s="36"/>
      <c r="J68" s="37"/>
      <c r="K68" s="37"/>
      <c r="L68" s="38"/>
    </row>
    <row r="69" spans="7:12" ht="15" x14ac:dyDescent="0.2">
      <c r="G69" s="35"/>
      <c r="H69" s="35"/>
      <c r="I69" s="36"/>
      <c r="J69" s="37"/>
      <c r="K69" s="37"/>
      <c r="L69" s="38"/>
    </row>
    <row r="70" spans="7:12" ht="15" x14ac:dyDescent="0.2">
      <c r="G70" s="35"/>
      <c r="H70" s="35"/>
      <c r="I70" s="36"/>
      <c r="J70" s="37"/>
      <c r="K70" s="37"/>
      <c r="L70" s="38"/>
    </row>
    <row r="71" spans="7:12" ht="15" x14ac:dyDescent="0.2">
      <c r="G71" s="35"/>
      <c r="H71" s="35"/>
      <c r="I71" s="36"/>
      <c r="J71" s="37"/>
      <c r="K71" s="37"/>
      <c r="L71" s="38"/>
    </row>
    <row r="72" spans="7:12" ht="15" x14ac:dyDescent="0.2">
      <c r="G72" s="35"/>
      <c r="H72" s="35"/>
      <c r="I72" s="36"/>
      <c r="J72" s="37"/>
      <c r="K72" s="37"/>
      <c r="L72" s="38"/>
    </row>
    <row r="73" spans="7:12" ht="15" x14ac:dyDescent="0.2">
      <c r="G73" s="35"/>
      <c r="H73" s="35"/>
      <c r="I73" s="36"/>
      <c r="J73" s="37"/>
      <c r="K73" s="37"/>
      <c r="L73" s="38"/>
    </row>
    <row r="74" spans="7:12" ht="15" x14ac:dyDescent="0.2">
      <c r="G74" s="35"/>
      <c r="H74" s="35"/>
      <c r="I74" s="36"/>
      <c r="J74" s="37"/>
      <c r="K74" s="37"/>
      <c r="L74" s="38"/>
    </row>
    <row r="75" spans="7:12" ht="15" x14ac:dyDescent="0.2">
      <c r="G75" s="35"/>
      <c r="H75" s="35"/>
      <c r="I75" s="36"/>
      <c r="J75" s="37"/>
      <c r="K75" s="37"/>
      <c r="L75" s="38"/>
    </row>
    <row r="76" spans="7:12" ht="15" x14ac:dyDescent="0.2">
      <c r="G76" s="35"/>
      <c r="H76" s="35"/>
      <c r="I76" s="36"/>
      <c r="J76" s="37"/>
      <c r="K76" s="37"/>
      <c r="L76" s="38"/>
    </row>
    <row r="77" spans="7:12" ht="15" x14ac:dyDescent="0.2">
      <c r="G77" s="35"/>
      <c r="H77" s="35"/>
      <c r="I77" s="36"/>
      <c r="J77" s="37"/>
      <c r="K77" s="37"/>
      <c r="L77" s="38"/>
    </row>
    <row r="78" spans="7:12" ht="15" x14ac:dyDescent="0.2">
      <c r="G78" s="35"/>
      <c r="H78" s="35"/>
      <c r="I78" s="36"/>
      <c r="J78" s="37"/>
      <c r="K78" s="37"/>
      <c r="L78" s="38"/>
    </row>
    <row r="79" spans="7:12" ht="15" x14ac:dyDescent="0.2">
      <c r="G79" s="35"/>
      <c r="H79" s="35"/>
      <c r="I79" s="36"/>
      <c r="J79" s="37"/>
      <c r="K79" s="37"/>
      <c r="L79" s="38"/>
    </row>
    <row r="80" spans="7:12" ht="15" x14ac:dyDescent="0.2">
      <c r="G80" s="35"/>
      <c r="H80" s="35"/>
      <c r="I80" s="36"/>
      <c r="J80" s="37"/>
      <c r="K80" s="37"/>
      <c r="L80" s="38"/>
    </row>
    <row r="81" spans="7:12" ht="15" x14ac:dyDescent="0.2">
      <c r="G81" s="35"/>
      <c r="H81" s="35"/>
      <c r="I81" s="36"/>
      <c r="J81" s="37"/>
      <c r="K81" s="37"/>
      <c r="L81" s="38"/>
    </row>
    <row r="82" spans="7:12" ht="15" x14ac:dyDescent="0.2">
      <c r="G82" s="35"/>
      <c r="H82" s="35"/>
      <c r="I82" s="36"/>
      <c r="J82" s="37"/>
      <c r="K82" s="37"/>
      <c r="L82" s="38"/>
    </row>
    <row r="83" spans="7:12" ht="15" x14ac:dyDescent="0.2">
      <c r="G83" s="35"/>
      <c r="H83" s="35"/>
      <c r="I83" s="36"/>
      <c r="J83" s="37"/>
      <c r="K83" s="37"/>
      <c r="L83" s="38"/>
    </row>
    <row r="84" spans="7:12" ht="15" x14ac:dyDescent="0.2">
      <c r="G84" s="35"/>
      <c r="H84" s="35"/>
      <c r="I84" s="36"/>
      <c r="J84" s="37"/>
      <c r="K84" s="37"/>
      <c r="L84" s="38"/>
    </row>
    <row r="85" spans="7:12" ht="15" x14ac:dyDescent="0.2">
      <c r="G85" s="35"/>
      <c r="H85" s="35"/>
      <c r="I85" s="36"/>
      <c r="J85" s="37"/>
      <c r="K85" s="37"/>
      <c r="L85" s="38"/>
    </row>
    <row r="86" spans="7:12" ht="15" x14ac:dyDescent="0.2">
      <c r="G86" s="35"/>
      <c r="H86" s="35"/>
      <c r="I86" s="36"/>
      <c r="J86" s="37"/>
      <c r="K86" s="37"/>
      <c r="L86" s="38"/>
    </row>
    <row r="87" spans="7:12" ht="15" x14ac:dyDescent="0.2">
      <c r="G87" s="35"/>
      <c r="H87" s="35"/>
      <c r="I87" s="36"/>
      <c r="J87" s="37"/>
      <c r="K87" s="37"/>
      <c r="L87" s="38"/>
    </row>
    <row r="88" spans="7:12" ht="15" x14ac:dyDescent="0.2">
      <c r="G88" s="35"/>
      <c r="H88" s="35"/>
      <c r="I88" s="36"/>
      <c r="J88" s="37"/>
      <c r="K88" s="37"/>
      <c r="L88" s="38"/>
    </row>
    <row r="89" spans="7:12" ht="15" x14ac:dyDescent="0.2">
      <c r="G89" s="35"/>
      <c r="H89" s="35"/>
      <c r="I89" s="36"/>
      <c r="J89" s="37"/>
      <c r="K89" s="37"/>
      <c r="L89" s="38"/>
    </row>
    <row r="90" spans="7:12" ht="15" x14ac:dyDescent="0.2">
      <c r="G90" s="35"/>
      <c r="H90" s="35"/>
      <c r="I90" s="36"/>
      <c r="J90" s="37"/>
      <c r="K90" s="37"/>
      <c r="L90" s="38"/>
    </row>
    <row r="91" spans="7:12" ht="15" x14ac:dyDescent="0.2">
      <c r="G91" s="35"/>
      <c r="H91" s="35"/>
      <c r="I91" s="36"/>
      <c r="J91" s="37"/>
      <c r="K91" s="37"/>
      <c r="L91" s="38"/>
    </row>
    <row r="92" spans="7:12" ht="15" x14ac:dyDescent="0.2">
      <c r="G92" s="35"/>
      <c r="H92" s="35"/>
      <c r="I92" s="36"/>
      <c r="J92" s="37"/>
      <c r="K92" s="37"/>
      <c r="L92" s="38"/>
    </row>
  </sheetData>
  <autoFilter ref="A9:K9" xr:uid="{687DD4CF-2D7B-40BE-AB8F-A0BE1557F63E}">
    <filterColumn colId="9" showButton="0"/>
  </autoFilter>
  <mergeCells count="8">
    <mergeCell ref="A29:D29"/>
    <mergeCell ref="A8:E8"/>
    <mergeCell ref="G8:K8"/>
    <mergeCell ref="A2:J2"/>
    <mergeCell ref="A3:J3"/>
    <mergeCell ref="A4:J4"/>
    <mergeCell ref="B6:J6"/>
    <mergeCell ref="J9:K9"/>
  </mergeCells>
  <conditionalFormatting sqref="A13:A18">
    <cfRule type="duplicateValues" dxfId="53" priority="104"/>
  </conditionalFormatting>
  <conditionalFormatting sqref="A13:A19">
    <cfRule type="duplicateValues" dxfId="52" priority="105"/>
  </conditionalFormatting>
  <conditionalFormatting sqref="A19">
    <cfRule type="duplicateValues" dxfId="51" priority="103"/>
  </conditionalFormatting>
  <conditionalFormatting sqref="A12">
    <cfRule type="duplicateValues" dxfId="50" priority="85"/>
  </conditionalFormatting>
  <conditionalFormatting sqref="A12">
    <cfRule type="duplicateValues" dxfId="49" priority="86"/>
  </conditionalFormatting>
  <conditionalFormatting sqref="A10:A11">
    <cfRule type="duplicateValues" dxfId="48" priority="73"/>
  </conditionalFormatting>
  <conditionalFormatting sqref="A10:A11">
    <cfRule type="duplicateValues" dxfId="47" priority="74"/>
  </conditionalFormatting>
  <conditionalFormatting sqref="I29:I79">
    <cfRule type="duplicateValues" dxfId="13" priority="14"/>
  </conditionalFormatting>
  <conditionalFormatting sqref="I29:I79">
    <cfRule type="duplicateValues" dxfId="12" priority="12"/>
  </conditionalFormatting>
  <conditionalFormatting sqref="I80:I87">
    <cfRule type="duplicateValues" dxfId="11" priority="11"/>
  </conditionalFormatting>
  <conditionalFormatting sqref="I88:I91">
    <cfRule type="duplicateValues" dxfId="10" priority="10"/>
  </conditionalFormatting>
  <conditionalFormatting sqref="I90:I91">
    <cfRule type="duplicateValues" dxfId="9" priority="9"/>
  </conditionalFormatting>
  <conditionalFormatting sqref="I29:I91">
    <cfRule type="duplicateValues" dxfId="8" priority="8"/>
  </conditionalFormatting>
  <conditionalFormatting sqref="I88:I89">
    <cfRule type="duplicateValues" dxfId="7" priority="15"/>
  </conditionalFormatting>
  <conditionalFormatting sqref="I92">
    <cfRule type="duplicateValues" dxfId="6" priority="6"/>
  </conditionalFormatting>
  <conditionalFormatting sqref="I92">
    <cfRule type="duplicateValues" dxfId="5" priority="7"/>
  </conditionalFormatting>
  <conditionalFormatting sqref="I92">
    <cfRule type="duplicateValues" dxfId="4" priority="5"/>
  </conditionalFormatting>
  <conditionalFormatting sqref="I29:I92">
    <cfRule type="duplicateValues" dxfId="3" priority="4"/>
  </conditionalFormatting>
  <conditionalFormatting sqref="I10:I24">
    <cfRule type="duplicateValues" dxfId="2" priority="3"/>
  </conditionalFormatting>
  <conditionalFormatting sqref="I25:I26">
    <cfRule type="duplicateValues" dxfId="1" priority="2"/>
  </conditionalFormatting>
  <conditionalFormatting sqref="I27:I28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2022-03-05T20:04:33Z</dcterms:modified>
</cp:coreProperties>
</file>