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2, 219-07\"/>
    </mc:Choice>
  </mc:AlternateContent>
  <xr:revisionPtr revIDLastSave="0" documentId="13_ncr:1_{5B0150FA-D631-4E23-830F-CBE1BD450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<sst xmlns="http://schemas.openxmlformats.org/spreadsheetml/2006/main" count="21" uniqueCount="21">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</sst>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9" fillId="0" borderId="2" xfId="1" applyNumberFormat="1" applyFont="1" applyBorder="1" applyAlignment="1">
      <alignment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F10">
            <v>79960183</v>
          </cell>
          <cell r="AG10">
            <v>85</v>
          </cell>
          <cell r="AK10">
            <v>1</v>
          </cell>
        </row>
        <row r="11">
          <cell r="F11">
            <v>52843843</v>
          </cell>
          <cell r="AG11">
            <v>80</v>
          </cell>
          <cell r="AK11">
            <v>2</v>
          </cell>
        </row>
        <row r="12">
          <cell r="F12">
            <v>79594575</v>
          </cell>
          <cell r="AG12">
            <v>70</v>
          </cell>
          <cell r="AK12">
            <v>3</v>
          </cell>
        </row>
        <row r="13">
          <cell r="F13">
            <v>79889906</v>
          </cell>
          <cell r="AG13">
            <v>65</v>
          </cell>
          <cell r="AK13">
            <v>4</v>
          </cell>
        </row>
        <row r="14">
          <cell r="F14">
            <v>52858022</v>
          </cell>
          <cell r="AG14">
            <v>60</v>
          </cell>
          <cell r="AK14">
            <v>5</v>
          </cell>
        </row>
        <row r="15">
          <cell r="F15">
            <v>52279597</v>
          </cell>
          <cell r="AG15">
            <v>40</v>
          </cell>
          <cell r="AK15">
            <v>6</v>
          </cell>
        </row>
        <row r="16">
          <cell r="F16">
            <v>2996879</v>
          </cell>
          <cell r="AG16">
            <v>40</v>
          </cell>
          <cell r="AK16">
            <v>7</v>
          </cell>
        </row>
        <row r="17">
          <cell r="F17">
            <v>52373075</v>
          </cell>
          <cell r="AG17">
            <v>25</v>
          </cell>
          <cell r="AK17">
            <v>8</v>
          </cell>
        </row>
        <row r="18">
          <cell r="F18">
            <v>79771761</v>
          </cell>
          <cell r="AG18">
            <v>25</v>
          </cell>
          <cell r="AK18">
            <v>9</v>
          </cell>
        </row>
        <row r="19">
          <cell r="F19">
            <v>89006181</v>
          </cell>
          <cell r="AG19">
            <v>0</v>
          </cell>
          <cell r="AK19">
            <v>10</v>
          </cell>
        </row>
        <row r="20">
          <cell r="F20">
            <v>19274205</v>
          </cell>
          <cell r="AG20">
            <v>0</v>
          </cell>
          <cell r="AK20">
            <v>11</v>
          </cell>
        </row>
        <row r="21">
          <cell r="F21">
            <v>19258850</v>
          </cell>
          <cell r="AG21">
            <v>0</v>
          </cell>
          <cell r="AK21">
            <v>12</v>
          </cell>
        </row>
        <row r="22">
          <cell r="F22">
            <v>79389062</v>
          </cell>
          <cell r="AG22">
            <v>0</v>
          </cell>
          <cell r="AK22">
            <v>13</v>
          </cell>
        </row>
        <row r="23">
          <cell r="F23">
            <v>1030667554</v>
          </cell>
          <cell r="AG23">
            <v>40</v>
          </cell>
          <cell r="AK23">
            <v>14</v>
          </cell>
        </row>
        <row r="24">
          <cell r="F24">
            <v>79348325</v>
          </cell>
          <cell r="AG24">
            <v>25</v>
          </cell>
          <cell r="AK24">
            <v>15</v>
          </cell>
        </row>
        <row r="25">
          <cell r="F25">
            <v>79324246</v>
          </cell>
          <cell r="AG25">
            <v>75</v>
          </cell>
          <cell r="AK25">
            <v>16</v>
          </cell>
        </row>
        <row r="26">
          <cell r="F26">
            <v>80126523</v>
          </cell>
          <cell r="AG26">
            <v>0</v>
          </cell>
          <cell r="AK26">
            <v>17</v>
          </cell>
        </row>
        <row r="27">
          <cell r="F27">
            <v>79708669</v>
          </cell>
          <cell r="AG27">
            <v>40</v>
          </cell>
          <cell r="AK27">
            <v>18</v>
          </cell>
        </row>
        <row r="28">
          <cell r="F28">
            <v>52713538</v>
          </cell>
          <cell r="AG28">
            <v>20</v>
          </cell>
          <cell r="AK28">
            <v>19</v>
          </cell>
        </row>
        <row r="29">
          <cell r="F29">
            <v>1014217051</v>
          </cell>
          <cell r="AG29">
            <v>0</v>
          </cell>
          <cell r="AK29">
            <v>20</v>
          </cell>
        </row>
        <row r="30">
          <cell r="F30">
            <v>1030542746</v>
          </cell>
          <cell r="AG30">
            <v>0</v>
          </cell>
          <cell r="AK30">
            <v>21</v>
          </cell>
        </row>
        <row r="31">
          <cell r="F31">
            <v>51968749</v>
          </cell>
          <cell r="AG31">
            <v>70</v>
          </cell>
          <cell r="AK31">
            <v>22</v>
          </cell>
        </row>
        <row r="32">
          <cell r="F32">
            <v>19432129</v>
          </cell>
          <cell r="AG32">
            <v>20</v>
          </cell>
          <cell r="AK32">
            <v>23</v>
          </cell>
        </row>
        <row r="33">
          <cell r="F33">
            <v>52068524</v>
          </cell>
          <cell r="AG33">
            <v>0</v>
          </cell>
          <cell r="AK33">
            <v>24</v>
          </cell>
        </row>
        <row r="34">
          <cell r="F34">
            <v>79496330</v>
          </cell>
          <cell r="AG34">
            <v>0</v>
          </cell>
          <cell r="AK34">
            <v>25</v>
          </cell>
        </row>
        <row r="35">
          <cell r="F35">
            <v>52095277</v>
          </cell>
          <cell r="AG35">
            <v>0</v>
          </cell>
          <cell r="AK35">
            <v>26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47"/>
  <sheetViews>
    <sheetView showGridLines="0" tabSelected="1" zoomScaleNormal="100" workbookViewId="0">
      <selection activeCell="A10" sqref="A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44861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25.5" x14ac:dyDescent="0.2">
      <c r="A10" s="21">
        <v>1250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07</v>
      </c>
      <c r="E10" s="9" t="str">
        <f>_xlfn.XLOOKUP(A10,'[1]ANEXO 1'!$B:$B,'[1]ANEXO 1'!$G:$G,0,0)</f>
        <v>DIRECCIÓN LOCAL DE EDUCACIÓN 07 - BOSA</v>
      </c>
      <c r="F10" s="14"/>
      <c r="G10" s="23">
        <f>_xlfn.XLOOKUP(I10,'[3]Grupo 32'!$F$10:$F$35,'[3]Grupo 32'!$AK$10:$AK$35,0,0)</f>
        <v>1</v>
      </c>
      <c r="H10" s="23">
        <f>_xlfn.XLOOKUP(I10,'[3]Grupo 32'!$F$10:$F$35,'[3]Grupo 32'!$AG$10:$AG$35,0,0)</f>
        <v>85</v>
      </c>
      <c r="I10" s="33">
        <v>79960183</v>
      </c>
      <c r="J10" s="23" t="str">
        <f>_xlfn.XLOOKUP(I10,[2]Adtivos!$K:$K,[2]Adtivos!$D:$D,0,0)</f>
        <v>407</v>
      </c>
      <c r="K10" s="23" t="str">
        <f>_xlfn.XLOOKUP(I10,[2]Adtivos!$K:$K,[2]Adtivos!$E:$E,0,0)</f>
        <v>27</v>
      </c>
    </row>
    <row r="11" spans="1:11" ht="15" customHeight="1" x14ac:dyDescent="0.2">
      <c r="A11" s="20"/>
      <c r="B11" s="15"/>
      <c r="C11" s="16"/>
      <c r="D11" s="16"/>
      <c r="E11" s="17"/>
      <c r="F11" s="19"/>
      <c r="G11" s="23">
        <f>_xlfn.XLOOKUP(I11,'[3]Grupo 32'!$F$10:$F$35,'[3]Grupo 32'!$AK$10:$AK$35,0,0)</f>
        <v>2</v>
      </c>
      <c r="H11" s="23">
        <f>_xlfn.XLOOKUP(I11,'[3]Grupo 32'!$F$10:$F$35,'[3]Grupo 32'!$AG$10:$AG$35,0,0)</f>
        <v>80</v>
      </c>
      <c r="I11" s="33">
        <v>52843843</v>
      </c>
      <c r="J11" s="23" t="str">
        <f>_xlfn.XLOOKUP(I11,[2]Adtivos!$K:$K,[2]Adtivos!$D:$D,0,0)</f>
        <v>407</v>
      </c>
      <c r="K11" s="23" t="str">
        <f>_xlfn.XLOOKUP(I11,[2]Adtivos!$K:$K,[2]Adtivos!$E:$E,0,0)</f>
        <v>27</v>
      </c>
    </row>
    <row r="12" spans="1:11" ht="15" customHeight="1" x14ac:dyDescent="0.2">
      <c r="A12" s="20"/>
      <c r="B12" s="15"/>
      <c r="C12" s="16"/>
      <c r="D12" s="16"/>
      <c r="E12" s="17"/>
      <c r="F12" s="19"/>
      <c r="G12" s="23">
        <f>_xlfn.XLOOKUP(I12,'[3]Grupo 32'!$F$10:$F$35,'[3]Grupo 32'!$AK$10:$AK$35,0,0)</f>
        <v>3</v>
      </c>
      <c r="H12" s="23">
        <f>_xlfn.XLOOKUP(I12,'[3]Grupo 32'!$F$10:$F$35,'[3]Grupo 32'!$AG$10:$AG$35,0,0)</f>
        <v>70</v>
      </c>
      <c r="I12" s="33">
        <v>79594575</v>
      </c>
      <c r="J12" s="23" t="str">
        <f>_xlfn.XLOOKUP(I12,[2]Adtivos!$K:$K,[2]Adtivos!$D:$D,0,0)</f>
        <v>407</v>
      </c>
      <c r="K12" s="23" t="str">
        <f>_xlfn.XLOOKUP(I12,[2]Adtivos!$K:$K,[2]Adtivos!$E:$E,0,0)</f>
        <v>27</v>
      </c>
    </row>
    <row r="13" spans="1:11" ht="15" customHeight="1" x14ac:dyDescent="0.25">
      <c r="A13" s="20"/>
      <c r="B13" s="15"/>
      <c r="C13" s="16"/>
      <c r="D13" s="16"/>
      <c r="E13" s="17"/>
      <c r="F13" s="19"/>
      <c r="G13" s="23">
        <f>_xlfn.XLOOKUP(I13,'[3]Grupo 32'!$F$10:$F$35,'[3]Grupo 32'!$AK$10:$AK$35,0,0)</f>
        <v>4</v>
      </c>
      <c r="H13" s="23">
        <f>_xlfn.XLOOKUP(I13,'[3]Grupo 32'!$F$10:$F$35,'[3]Grupo 32'!$AG$10:$AG$35,0,0)</f>
        <v>65</v>
      </c>
      <c r="I13" s="22">
        <v>79889906</v>
      </c>
      <c r="J13" s="23" t="str">
        <f>_xlfn.XLOOKUP(I13,[2]Adtivos!$K:$K,[2]Adtivos!$D:$D,0,0)</f>
        <v>440</v>
      </c>
      <c r="K13" s="23" t="str">
        <f>_xlfn.XLOOKUP(I13,[2]Adtivos!$K:$K,[2]Adtivos!$E:$E,0,0)</f>
        <v>27</v>
      </c>
    </row>
    <row r="14" spans="1:11" ht="15" x14ac:dyDescent="0.25">
      <c r="A14" s="20"/>
      <c r="B14" s="15"/>
      <c r="C14" s="16"/>
      <c r="D14" s="16"/>
      <c r="E14" s="17"/>
      <c r="F14" s="19"/>
      <c r="G14" s="23">
        <f>_xlfn.XLOOKUP(I14,'[3]Grupo 32'!$F$10:$F$35,'[3]Grupo 32'!$AK$10:$AK$35,0,0)</f>
        <v>5</v>
      </c>
      <c r="H14" s="23">
        <f>_xlfn.XLOOKUP(I14,'[3]Grupo 32'!$F$10:$F$35,'[3]Grupo 32'!$AG$10:$AG$35,0,0)</f>
        <v>60</v>
      </c>
      <c r="I14" s="22">
        <v>52858022</v>
      </c>
      <c r="J14" s="23" t="str">
        <f>_xlfn.XLOOKUP(I14,[2]Adtivos!$K:$K,[2]Adtivos!$D:$D,0,0)</f>
        <v>440</v>
      </c>
      <c r="K14" s="23" t="str">
        <f>_xlfn.XLOOKUP(I14,[2]Adtivos!$K:$K,[2]Adtivos!$E:$E,0,0)</f>
        <v>27</v>
      </c>
    </row>
    <row r="15" spans="1:11" ht="15" x14ac:dyDescent="0.25">
      <c r="A15" s="20"/>
      <c r="B15" s="15"/>
      <c r="C15" s="16"/>
      <c r="D15" s="16"/>
      <c r="E15" s="17"/>
      <c r="F15" s="19"/>
      <c r="G15" s="23">
        <f>_xlfn.XLOOKUP(I15,'[3]Grupo 32'!$F$10:$F$35,'[3]Grupo 32'!$AK$10:$AK$35,0,0)</f>
        <v>6</v>
      </c>
      <c r="H15" s="23">
        <f>_xlfn.XLOOKUP(I15,'[3]Grupo 32'!$F$10:$F$35,'[3]Grupo 32'!$AG$10:$AG$35,0,0)</f>
        <v>40</v>
      </c>
      <c r="I15" s="22">
        <v>52279597</v>
      </c>
      <c r="J15" s="23" t="str">
        <f>_xlfn.XLOOKUP(I15,[2]Adtivos!$K:$K,[2]Adtivos!$D:$D,0,0)</f>
        <v>440</v>
      </c>
      <c r="K15" s="23" t="str">
        <f>_xlfn.XLOOKUP(I15,[2]Adtivos!$K:$K,[2]Adtivos!$E:$E,0,0)</f>
        <v>27</v>
      </c>
    </row>
    <row r="16" spans="1:11" ht="15" x14ac:dyDescent="0.25">
      <c r="A16" s="18"/>
      <c r="B16" s="15"/>
      <c r="C16" s="16"/>
      <c r="D16" s="16"/>
      <c r="E16" s="17"/>
      <c r="F16" s="19"/>
      <c r="G16" s="23">
        <f>_xlfn.XLOOKUP(I16,'[3]Grupo 32'!$F$10:$F$35,'[3]Grupo 32'!$AK$10:$AK$35,0,0)</f>
        <v>7</v>
      </c>
      <c r="H16" s="23">
        <f>_xlfn.XLOOKUP(I16,'[3]Grupo 32'!$F$10:$F$35,'[3]Grupo 32'!$AG$10:$AG$35,0,0)</f>
        <v>40</v>
      </c>
      <c r="I16" s="22">
        <v>2996879</v>
      </c>
      <c r="J16" s="23" t="str">
        <f>_xlfn.XLOOKUP(I16,[2]Adtivos!$K:$K,[2]Adtivos!$D:$D,0,0)</f>
        <v>407</v>
      </c>
      <c r="K16" s="23" t="str">
        <f>_xlfn.XLOOKUP(I16,[2]Adtivos!$K:$K,[2]Adtivos!$E:$E,0,0)</f>
        <v>27</v>
      </c>
    </row>
    <row r="17" spans="7:11" ht="15" x14ac:dyDescent="0.25">
      <c r="G17" s="23">
        <f>_xlfn.XLOOKUP(I17,'[3]Grupo 32'!$F$10:$F$35,'[3]Grupo 32'!$AK$10:$AK$35,0,0)</f>
        <v>8</v>
      </c>
      <c r="H17" s="23">
        <f>_xlfn.XLOOKUP(I17,'[3]Grupo 32'!$F$10:$F$35,'[3]Grupo 32'!$AG$10:$AG$35,0,0)</f>
        <v>25</v>
      </c>
      <c r="I17" s="22">
        <v>52373075</v>
      </c>
      <c r="J17" s="23" t="str">
        <f>_xlfn.XLOOKUP(I17,[2]Adtivos!$K:$K,[2]Adtivos!$D:$D,0,0)</f>
        <v>440</v>
      </c>
      <c r="K17" s="23" t="str">
        <f>_xlfn.XLOOKUP(I17,[2]Adtivos!$K:$K,[2]Adtivos!$E:$E,0,0)</f>
        <v>27</v>
      </c>
    </row>
    <row r="18" spans="7:11" ht="15" x14ac:dyDescent="0.25">
      <c r="G18" s="23">
        <f>_xlfn.XLOOKUP(I18,'[3]Grupo 32'!$F$10:$F$35,'[3]Grupo 32'!$AK$10:$AK$35,0,0)</f>
        <v>9</v>
      </c>
      <c r="H18" s="23">
        <f>_xlfn.XLOOKUP(I18,'[3]Grupo 32'!$F$10:$F$35,'[3]Grupo 32'!$AG$10:$AG$35,0,0)</f>
        <v>25</v>
      </c>
      <c r="I18" s="22">
        <v>79771761</v>
      </c>
      <c r="J18" s="23" t="str">
        <f>_xlfn.XLOOKUP(I18,[2]Adtivos!$K:$K,[2]Adtivos!$D:$D,0,0)</f>
        <v>407</v>
      </c>
      <c r="K18" s="23" t="str">
        <f>_xlfn.XLOOKUP(I18,[2]Adtivos!$K:$K,[2]Adtivos!$E:$E,0,0)</f>
        <v>27</v>
      </c>
    </row>
    <row r="19" spans="7:11" ht="15" x14ac:dyDescent="0.25">
      <c r="G19" s="23">
        <f>_xlfn.XLOOKUP(I19,'[3]Grupo 32'!$F$10:$F$35,'[3]Grupo 32'!$AK$10:$AK$35,0,0)</f>
        <v>10</v>
      </c>
      <c r="H19" s="23">
        <f>_xlfn.XLOOKUP(I19,'[3]Grupo 32'!$F$10:$F$35,'[3]Grupo 32'!$AG$10:$AG$35,0,0)</f>
        <v>0</v>
      </c>
      <c r="I19" s="22">
        <v>89006181</v>
      </c>
      <c r="J19" s="23" t="str">
        <f>_xlfn.XLOOKUP(I19,[2]Adtivos!$K:$K,[2]Adtivos!$D:$D,0,0)</f>
        <v>407</v>
      </c>
      <c r="K19" s="23" t="str">
        <f>_xlfn.XLOOKUP(I19,[2]Adtivos!$K:$K,[2]Adtivos!$E:$E,0,0)</f>
        <v>27</v>
      </c>
    </row>
    <row r="20" spans="7:11" ht="15" x14ac:dyDescent="0.25">
      <c r="G20" s="23">
        <f>_xlfn.XLOOKUP(I20,'[3]Grupo 32'!$F$10:$F$35,'[3]Grupo 32'!$AK$10:$AK$35,0,0)</f>
        <v>11</v>
      </c>
      <c r="H20" s="23">
        <f>_xlfn.XLOOKUP(I20,'[3]Grupo 32'!$F$10:$F$35,'[3]Grupo 32'!$AG$10:$AG$35,0,0)</f>
        <v>0</v>
      </c>
      <c r="I20" s="22">
        <v>19274205</v>
      </c>
      <c r="J20" s="23" t="str">
        <f>_xlfn.XLOOKUP(I20,[2]Adtivos!$K:$K,[2]Adtivos!$D:$D,0,0)</f>
        <v>407</v>
      </c>
      <c r="K20" s="23" t="str">
        <f>_xlfn.XLOOKUP(I20,[2]Adtivos!$K:$K,[2]Adtivos!$E:$E,0,0)</f>
        <v>27</v>
      </c>
    </row>
    <row r="21" spans="7:11" ht="15" x14ac:dyDescent="0.25">
      <c r="G21" s="23">
        <f>_xlfn.XLOOKUP(I21,'[3]Grupo 32'!$F$10:$F$35,'[3]Grupo 32'!$AK$10:$AK$35,0,0)</f>
        <v>12</v>
      </c>
      <c r="H21" s="23">
        <f>_xlfn.XLOOKUP(I21,'[3]Grupo 32'!$F$10:$F$35,'[3]Grupo 32'!$AG$10:$AG$35,0,0)</f>
        <v>0</v>
      </c>
      <c r="I21" s="22">
        <v>19258850</v>
      </c>
      <c r="J21" s="23" t="str">
        <f>_xlfn.XLOOKUP(I21,[2]Adtivos!$K:$K,[2]Adtivos!$D:$D,0,0)</f>
        <v>407</v>
      </c>
      <c r="K21" s="23" t="str">
        <f>_xlfn.XLOOKUP(I21,[2]Adtivos!$K:$K,[2]Adtivos!$E:$E,0,0)</f>
        <v>27</v>
      </c>
    </row>
    <row r="22" spans="7:11" ht="15" x14ac:dyDescent="0.25">
      <c r="G22" s="23">
        <f>_xlfn.XLOOKUP(I22,'[3]Grupo 32'!$F$10:$F$35,'[3]Grupo 32'!$AK$10:$AK$35,0,0)</f>
        <v>13</v>
      </c>
      <c r="H22" s="23">
        <f>_xlfn.XLOOKUP(I22,'[3]Grupo 32'!$F$10:$F$35,'[3]Grupo 32'!$AG$10:$AG$35,0,0)</f>
        <v>0</v>
      </c>
      <c r="I22" s="22">
        <v>79389062</v>
      </c>
      <c r="J22" s="23" t="str">
        <f>_xlfn.XLOOKUP(I22,[2]Adtivos!$K:$K,[2]Adtivos!$D:$D,0,0)</f>
        <v>407</v>
      </c>
      <c r="K22" s="23" t="str">
        <f>_xlfn.XLOOKUP(I22,[2]Adtivos!$K:$K,[2]Adtivos!$E:$E,0,0)</f>
        <v>27</v>
      </c>
    </row>
    <row r="23" spans="7:11" ht="15" x14ac:dyDescent="0.25">
      <c r="G23" s="23">
        <f>_xlfn.XLOOKUP(I23,'[3]Grupo 32'!$F$10:$F$35,'[3]Grupo 32'!$AK$10:$AK$35,0,0)</f>
        <v>14</v>
      </c>
      <c r="H23" s="23">
        <f>_xlfn.XLOOKUP(I23,'[3]Grupo 32'!$F$10:$F$35,'[3]Grupo 32'!$AG$10:$AG$35,0,0)</f>
        <v>40</v>
      </c>
      <c r="I23" s="22">
        <v>1030667554</v>
      </c>
      <c r="J23" s="23" t="str">
        <f>_xlfn.XLOOKUP(I23,[2]Adtivos!$K:$K,[2]Adtivos!$D:$D,0,0)</f>
        <v>407</v>
      </c>
      <c r="K23" s="23" t="str">
        <f>_xlfn.XLOOKUP(I23,[2]Adtivos!$K:$K,[2]Adtivos!$E:$E,0,0)</f>
        <v>24</v>
      </c>
    </row>
    <row r="24" spans="7:11" ht="15" x14ac:dyDescent="0.25">
      <c r="G24" s="23">
        <f>_xlfn.XLOOKUP(I24,'[3]Grupo 32'!$F$10:$F$35,'[3]Grupo 32'!$AK$10:$AK$35,0,0)</f>
        <v>15</v>
      </c>
      <c r="H24" s="23">
        <f>_xlfn.XLOOKUP(I24,'[3]Grupo 32'!$F$10:$F$35,'[3]Grupo 32'!$AG$10:$AG$35,0,0)</f>
        <v>25</v>
      </c>
      <c r="I24" s="22">
        <v>79348325</v>
      </c>
      <c r="J24" s="23" t="str">
        <f>_xlfn.XLOOKUP(I24,[2]Adtivos!$K:$K,[2]Adtivos!$D:$D,0,0)</f>
        <v>407</v>
      </c>
      <c r="K24" s="23" t="str">
        <f>_xlfn.XLOOKUP(I24,[2]Adtivos!$K:$K,[2]Adtivos!$E:$E,0,0)</f>
        <v>20</v>
      </c>
    </row>
    <row r="25" spans="7:11" ht="15" x14ac:dyDescent="0.25">
      <c r="G25" s="23">
        <f>_xlfn.XLOOKUP(I25,'[3]Grupo 32'!$F$10:$F$35,'[3]Grupo 32'!$AK$10:$AK$35,0,0)</f>
        <v>16</v>
      </c>
      <c r="H25" s="23">
        <f>_xlfn.XLOOKUP(I25,'[3]Grupo 32'!$F$10:$F$35,'[3]Grupo 32'!$AG$10:$AG$35,0,0)</f>
        <v>75</v>
      </c>
      <c r="I25" s="22">
        <v>79324246</v>
      </c>
      <c r="J25" s="23" t="str">
        <f>_xlfn.XLOOKUP(I25,[2]Adtivos!$K:$K,[2]Adtivos!$D:$D,0,0)</f>
        <v>407</v>
      </c>
      <c r="K25" s="23" t="str">
        <f>_xlfn.XLOOKUP(I25,[2]Adtivos!$K:$K,[2]Adtivos!$E:$E,0,0)</f>
        <v>19</v>
      </c>
    </row>
    <row r="26" spans="7:11" ht="15" x14ac:dyDescent="0.25">
      <c r="G26" s="23">
        <f>_xlfn.XLOOKUP(I26,'[3]Grupo 32'!$F$10:$F$35,'[3]Grupo 32'!$AK$10:$AK$35,0,0)</f>
        <v>17</v>
      </c>
      <c r="H26" s="23">
        <f>_xlfn.XLOOKUP(I26,'[3]Grupo 32'!$F$10:$F$35,'[3]Grupo 32'!$AG$10:$AG$35,0,0)</f>
        <v>0</v>
      </c>
      <c r="I26" s="22">
        <v>80126523</v>
      </c>
      <c r="J26" s="23" t="str">
        <f>_xlfn.XLOOKUP(I26,[2]Adtivos!$K:$K,[2]Adtivos!$D:$D,0,0)</f>
        <v>407</v>
      </c>
      <c r="K26" s="23" t="str">
        <f>_xlfn.XLOOKUP(I26,[2]Adtivos!$K:$K,[2]Adtivos!$E:$E,0,0)</f>
        <v>18</v>
      </c>
    </row>
    <row r="27" spans="7:11" ht="15" x14ac:dyDescent="0.25">
      <c r="G27" s="23">
        <f>_xlfn.XLOOKUP(I27,'[3]Grupo 32'!$F$10:$F$35,'[3]Grupo 32'!$AK$10:$AK$35,0,0)</f>
        <v>18</v>
      </c>
      <c r="H27" s="23">
        <f>_xlfn.XLOOKUP(I27,'[3]Grupo 32'!$F$10:$F$35,'[3]Grupo 32'!$AG$10:$AG$35,0,0)</f>
        <v>40</v>
      </c>
      <c r="I27" s="22">
        <v>79708669</v>
      </c>
      <c r="J27" s="23" t="str">
        <f>_xlfn.XLOOKUP(I27,[2]Adtivos!$K:$K,[2]Adtivos!$D:$D,0,0)</f>
        <v>440</v>
      </c>
      <c r="K27" s="23" t="str">
        <f>_xlfn.XLOOKUP(I27,[2]Adtivos!$K:$K,[2]Adtivos!$E:$E,0,0)</f>
        <v>17</v>
      </c>
    </row>
    <row r="28" spans="7:11" ht="15" x14ac:dyDescent="0.25">
      <c r="G28" s="23">
        <f>_xlfn.XLOOKUP(I28,'[3]Grupo 32'!$F$10:$F$35,'[3]Grupo 32'!$AK$10:$AK$35,0,0)</f>
        <v>19</v>
      </c>
      <c r="H28" s="23">
        <f>_xlfn.XLOOKUP(I28,'[3]Grupo 32'!$F$10:$F$35,'[3]Grupo 32'!$AG$10:$AG$35,0,0)</f>
        <v>20</v>
      </c>
      <c r="I28" s="22">
        <v>52713538</v>
      </c>
      <c r="J28" s="23" t="str">
        <f>_xlfn.XLOOKUP(I28,[2]Adtivos!$K:$K,[2]Adtivos!$D:$D,0,0)</f>
        <v>440</v>
      </c>
      <c r="K28" s="23" t="str">
        <f>_xlfn.XLOOKUP(I28,[2]Adtivos!$K:$K,[2]Adtivos!$E:$E,0,0)</f>
        <v>14</v>
      </c>
    </row>
    <row r="29" spans="7:11" ht="15" x14ac:dyDescent="0.25">
      <c r="G29" s="23">
        <f>_xlfn.XLOOKUP(I29,'[3]Grupo 32'!$F$10:$F$35,'[3]Grupo 32'!$AK$10:$AK$35,0,0)</f>
        <v>20</v>
      </c>
      <c r="H29" s="23">
        <f>_xlfn.XLOOKUP(I29,'[3]Grupo 32'!$F$10:$F$35,'[3]Grupo 32'!$AG$10:$AG$35,0,0)</f>
        <v>0</v>
      </c>
      <c r="I29" s="22">
        <v>1014217051</v>
      </c>
      <c r="J29" s="23" t="str">
        <f>_xlfn.XLOOKUP(I29,[2]Adtivos!$K:$K,[2]Adtivos!$D:$D,0,0)</f>
        <v>407</v>
      </c>
      <c r="K29" s="23" t="str">
        <f>_xlfn.XLOOKUP(I29,[2]Adtivos!$K:$K,[2]Adtivos!$E:$E,0,0)</f>
        <v>11</v>
      </c>
    </row>
    <row r="30" spans="7:11" ht="15" x14ac:dyDescent="0.25">
      <c r="G30" s="23">
        <f>_xlfn.XLOOKUP(I30,'[3]Grupo 32'!$F$10:$F$35,'[3]Grupo 32'!$AK$10:$AK$35,0,0)</f>
        <v>21</v>
      </c>
      <c r="H30" s="23">
        <f>_xlfn.XLOOKUP(I30,'[3]Grupo 32'!$F$10:$F$35,'[3]Grupo 32'!$AG$10:$AG$35,0,0)</f>
        <v>0</v>
      </c>
      <c r="I30" s="22">
        <v>1030542746</v>
      </c>
      <c r="J30" s="23" t="str">
        <f>_xlfn.XLOOKUP(I30,[2]Adtivos!$K:$K,[2]Adtivos!$D:$D,0,0)</f>
        <v>440</v>
      </c>
      <c r="K30" s="23" t="str">
        <f>_xlfn.XLOOKUP(I30,[2]Adtivos!$K:$K,[2]Adtivos!$E:$E,0,0)</f>
        <v>09</v>
      </c>
    </row>
    <row r="31" spans="7:11" ht="15" x14ac:dyDescent="0.25">
      <c r="G31" s="23">
        <f>_xlfn.XLOOKUP(I31,'[3]Grupo 32'!$F$10:$F$35,'[3]Grupo 32'!$AK$10:$AK$35,0,0)</f>
        <v>22</v>
      </c>
      <c r="H31" s="23">
        <f>_xlfn.XLOOKUP(I31,'[3]Grupo 32'!$F$10:$F$35,'[3]Grupo 32'!$AG$10:$AG$35,0,0)</f>
        <v>70</v>
      </c>
      <c r="I31" s="22">
        <v>51968749</v>
      </c>
      <c r="J31" s="23" t="str">
        <f>_xlfn.XLOOKUP(I31,[2]Adtivos!$K:$K,[2]Adtivos!$D:$D,0,0)</f>
        <v>407</v>
      </c>
      <c r="K31" s="23" t="str">
        <f>_xlfn.XLOOKUP(I31,[2]Adtivos!$K:$K,[2]Adtivos!$E:$E,0,0)</f>
        <v>05</v>
      </c>
    </row>
    <row r="32" spans="7:11" ht="15" x14ac:dyDescent="0.25">
      <c r="G32" s="23">
        <f>_xlfn.XLOOKUP(I32,'[3]Grupo 32'!$F$10:$F$35,'[3]Grupo 32'!$AK$10:$AK$35,0,0)</f>
        <v>23</v>
      </c>
      <c r="H32" s="23">
        <f>_xlfn.XLOOKUP(I32,'[3]Grupo 32'!$F$10:$F$35,'[3]Grupo 32'!$AG$10:$AG$35,0,0)</f>
        <v>20</v>
      </c>
      <c r="I32" s="22">
        <v>19432129</v>
      </c>
      <c r="J32" s="23" t="str">
        <f>_xlfn.XLOOKUP(I32,[2]Adtivos!$K:$K,[2]Adtivos!$D:$D,0,0)</f>
        <v>407</v>
      </c>
      <c r="K32" s="23" t="str">
        <f>_xlfn.XLOOKUP(I32,[2]Adtivos!$K:$K,[2]Adtivos!$E:$E,0,0)</f>
        <v>05</v>
      </c>
    </row>
    <row r="33" spans="1:11" ht="15" x14ac:dyDescent="0.25">
      <c r="G33" s="23">
        <f>_xlfn.XLOOKUP(I33,'[3]Grupo 32'!$F$10:$F$35,'[3]Grupo 32'!$AK$10:$AK$35,0,0)</f>
        <v>24</v>
      </c>
      <c r="H33" s="23">
        <f>_xlfn.XLOOKUP(I33,'[3]Grupo 32'!$F$10:$F$35,'[3]Grupo 32'!$AG$10:$AG$35,0,0)</f>
        <v>0</v>
      </c>
      <c r="I33" s="22">
        <v>52068524</v>
      </c>
      <c r="J33" s="23" t="str">
        <f>_xlfn.XLOOKUP(I33,[2]Adtivos!$K:$K,[2]Adtivos!$D:$D,0,0)</f>
        <v>407</v>
      </c>
      <c r="K33" s="23" t="str">
        <f>_xlfn.XLOOKUP(I33,[2]Adtivos!$K:$K,[2]Adtivos!$E:$E,0,0)</f>
        <v>05</v>
      </c>
    </row>
    <row r="34" spans="1:11" ht="15" x14ac:dyDescent="0.25">
      <c r="G34" s="23">
        <f>_xlfn.XLOOKUP(I34,'[3]Grupo 32'!$F$10:$F$35,'[3]Grupo 32'!$AK$10:$AK$35,0,0)</f>
        <v>25</v>
      </c>
      <c r="H34" s="23">
        <f>_xlfn.XLOOKUP(I34,'[3]Grupo 32'!$F$10:$F$35,'[3]Grupo 32'!$AG$10:$AG$35,0,0)</f>
        <v>0</v>
      </c>
      <c r="I34" s="22">
        <v>79496330</v>
      </c>
      <c r="J34" s="23" t="str">
        <f>_xlfn.XLOOKUP(I34,[2]Adtivos!$K:$K,[2]Adtivos!$D:$D,0,0)</f>
        <v>407</v>
      </c>
      <c r="K34" s="23" t="str">
        <f>_xlfn.XLOOKUP(I34,[2]Adtivos!$K:$K,[2]Adtivos!$E:$E,0,0)</f>
        <v>05</v>
      </c>
    </row>
    <row r="35" spans="1:11" ht="15" x14ac:dyDescent="0.25">
      <c r="G35" s="23">
        <f>_xlfn.XLOOKUP(I35,'[3]Grupo 32'!$F$10:$F$35,'[3]Grupo 32'!$AK$10:$AK$35,0,0)</f>
        <v>26</v>
      </c>
      <c r="H35" s="23">
        <f>_xlfn.XLOOKUP(I35,'[3]Grupo 32'!$F$10:$F$35,'[3]Grupo 32'!$AG$10:$AG$35,0,0)</f>
        <v>0</v>
      </c>
      <c r="I35" s="22">
        <v>52095277</v>
      </c>
      <c r="J35" s="23" t="str">
        <f>_xlfn.XLOOKUP(I35,[2]Adtivos!$K:$K,[2]Adtivos!$D:$D,0,0)</f>
        <v>407</v>
      </c>
      <c r="K35" s="23" t="str">
        <f>_xlfn.XLOOKUP(I35,[2]Adtivos!$K:$K,[2]Adtivos!$E:$E,0,0)</f>
        <v>02</v>
      </c>
    </row>
    <row r="39" spans="1:11" x14ac:dyDescent="0.2">
      <c r="A39" s="10" t="s">
        <v>7</v>
      </c>
      <c r="B39" s="10"/>
      <c r="C39" s="10"/>
      <c r="D39" s="10"/>
    </row>
    <row r="40" spans="1:11" x14ac:dyDescent="0.2">
      <c r="A40" s="10"/>
      <c r="B40" s="11"/>
      <c r="C40" s="11"/>
      <c r="D40" s="11"/>
    </row>
    <row r="41" spans="1:11" x14ac:dyDescent="0.2">
      <c r="A41" s="25" t="s">
        <v>5</v>
      </c>
      <c r="B41" s="25"/>
      <c r="C41" s="25"/>
      <c r="D41" s="25"/>
    </row>
    <row r="42" spans="1:11" x14ac:dyDescent="0.2">
      <c r="A42" s="10" t="s">
        <v>6</v>
      </c>
      <c r="B42" s="10"/>
      <c r="C42" s="10"/>
      <c r="D42" s="10"/>
    </row>
    <row r="43" spans="1:11" x14ac:dyDescent="0.2">
      <c r="A43" s="10"/>
      <c r="B43" s="11"/>
      <c r="C43" s="11"/>
      <c r="D43" s="11"/>
    </row>
    <row r="44" spans="1:11" x14ac:dyDescent="0.2">
      <c r="A44" s="10" t="s">
        <v>8</v>
      </c>
      <c r="B44" s="11"/>
      <c r="C44" s="11"/>
      <c r="D44" s="11"/>
    </row>
    <row r="45" spans="1:11" x14ac:dyDescent="0.2">
      <c r="A45" s="10"/>
      <c r="B45" s="11"/>
      <c r="C45" s="11"/>
      <c r="D45" s="11"/>
    </row>
    <row r="46" spans="1:11" x14ac:dyDescent="0.2">
      <c r="A46" s="24" t="s">
        <v>18</v>
      </c>
      <c r="B46" s="24"/>
      <c r="C46" s="24"/>
      <c r="D46" s="24"/>
    </row>
    <row r="47" spans="1:11" x14ac:dyDescent="0.2">
      <c r="A47" s="10" t="s">
        <v>17</v>
      </c>
      <c r="B47" s="10"/>
      <c r="C47" s="10"/>
      <c r="D47" s="10"/>
    </row>
  </sheetData>
  <autoFilter ref="A9:K9" xr:uid="{687DD4CF-2D7B-40BE-AB8F-A0BE1557F63E}">
    <filterColumn colId="9" showButton="0"/>
  </autoFilter>
  <mergeCells count="8">
    <mergeCell ref="A8:E8"/>
    <mergeCell ref="J9:K9"/>
    <mergeCell ref="G8:K8"/>
    <mergeCell ref="A2:J2"/>
    <mergeCell ref="A3:J3"/>
    <mergeCell ref="A4:J4"/>
    <mergeCell ref="B6:J6"/>
    <mergeCell ref="A41:D41"/>
  </mergeCells>
  <conditionalFormatting sqref="A11:A15">
    <cfRule type="duplicateValues" dxfId="27" priority="137"/>
  </conditionalFormatting>
  <conditionalFormatting sqref="A11:A15">
    <cfRule type="duplicateValues" dxfId="26" priority="138"/>
  </conditionalFormatting>
  <conditionalFormatting sqref="A11:A15">
    <cfRule type="duplicateValues" dxfId="25" priority="139"/>
    <cfRule type="duplicateValues" dxfId="24" priority="140"/>
  </conditionalFormatting>
  <conditionalFormatting sqref="A10">
    <cfRule type="duplicateValues" dxfId="23" priority="79"/>
  </conditionalFormatting>
  <conditionalFormatting sqref="A10">
    <cfRule type="duplicateValues" dxfId="22" priority="80"/>
  </conditionalFormatting>
  <conditionalFormatting sqref="A10">
    <cfRule type="duplicateValues" dxfId="21" priority="81"/>
    <cfRule type="duplicateValues" dxfId="20" priority="82"/>
  </conditionalFormatting>
  <conditionalFormatting sqref="I13:I15">
    <cfRule type="duplicateValues" dxfId="19" priority="18"/>
    <cfRule type="duplicateValues" dxfId="18" priority="19"/>
  </conditionalFormatting>
  <conditionalFormatting sqref="I13:I15">
    <cfRule type="duplicateValues" dxfId="17" priority="16"/>
    <cfRule type="duplicateValues" dxfId="16" priority="17"/>
  </conditionalFormatting>
  <conditionalFormatting sqref="I13:I15">
    <cfRule type="duplicateValues" dxfId="15" priority="15"/>
  </conditionalFormatting>
  <conditionalFormatting sqref="I13:I15">
    <cfRule type="duplicateValues" dxfId="14" priority="14"/>
  </conditionalFormatting>
  <conditionalFormatting sqref="I13:I15">
    <cfRule type="duplicateValues" dxfId="13" priority="13"/>
  </conditionalFormatting>
  <conditionalFormatting sqref="I13:I15">
    <cfRule type="duplicateValues" dxfId="12" priority="20"/>
  </conditionalFormatting>
  <conditionalFormatting sqref="A44:A45">
    <cfRule type="duplicateValues" dxfId="11" priority="7"/>
  </conditionalFormatting>
  <conditionalFormatting sqref="A44:A45">
    <cfRule type="duplicateValues" dxfId="10" priority="8"/>
    <cfRule type="duplicateValues" dxfId="9" priority="9"/>
  </conditionalFormatting>
  <conditionalFormatting sqref="A46:A47">
    <cfRule type="duplicateValues" dxfId="8" priority="4"/>
  </conditionalFormatting>
  <conditionalFormatting sqref="A46:A47">
    <cfRule type="duplicateValues" dxfId="7" priority="5"/>
    <cfRule type="duplicateValues" dxfId="6" priority="6"/>
  </conditionalFormatting>
  <conditionalFormatting sqref="A39">
    <cfRule type="duplicateValues" dxfId="5" priority="1"/>
  </conditionalFormatting>
  <conditionalFormatting sqref="A39">
    <cfRule type="duplicateValues" dxfId="4" priority="2"/>
    <cfRule type="duplicateValues" dxfId="3" priority="3"/>
  </conditionalFormatting>
  <conditionalFormatting sqref="A40:A43">
    <cfRule type="duplicateValues" dxfId="2" priority="10"/>
  </conditionalFormatting>
  <conditionalFormatting sqref="A40:A43">
    <cfRule type="duplicateValues" dxfId="1" priority="11"/>
    <cfRule type="duplicateValues" dxfId="0" priority="1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2022-10-26T14:24:21Z</dcterms:modified>
</cp:coreProperties>
</file>