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1, 314-10\"/>
    </mc:Choice>
  </mc:AlternateContent>
  <xr:revisionPtr revIDLastSave="0" documentId="13_ncr:1_{00EB1594-6FF5-42B9-AEAC-DA69DDEE8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6" l="1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<sst xmlns="http://schemas.openxmlformats.org/spreadsheetml/2006/main" count="21" uniqueCount="21">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</sst>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52380619</v>
          </cell>
          <cell r="AG10">
            <v>95</v>
          </cell>
          <cell r="AK10">
            <v>1</v>
          </cell>
        </row>
        <row r="11">
          <cell r="F11">
            <v>51810441</v>
          </cell>
          <cell r="AG11">
            <v>90</v>
          </cell>
          <cell r="AK11">
            <v>2</v>
          </cell>
        </row>
        <row r="12">
          <cell r="F12">
            <v>52823449</v>
          </cell>
          <cell r="AG12">
            <v>85</v>
          </cell>
          <cell r="AK12">
            <v>3</v>
          </cell>
        </row>
        <row r="13">
          <cell r="F13">
            <v>52283971</v>
          </cell>
          <cell r="AG13">
            <v>50</v>
          </cell>
          <cell r="AK13">
            <v>4</v>
          </cell>
        </row>
        <row r="14">
          <cell r="F14">
            <v>52171302</v>
          </cell>
          <cell r="AG14">
            <v>50</v>
          </cell>
          <cell r="AK14">
            <v>5</v>
          </cell>
        </row>
        <row r="15">
          <cell r="F15">
            <v>52197084</v>
          </cell>
          <cell r="AG15">
            <v>50</v>
          </cell>
          <cell r="AK15">
            <v>6</v>
          </cell>
        </row>
        <row r="16">
          <cell r="F16">
            <v>19452522</v>
          </cell>
          <cell r="AG16">
            <v>50</v>
          </cell>
          <cell r="AK16">
            <v>7</v>
          </cell>
        </row>
        <row r="17">
          <cell r="F17">
            <v>52178505</v>
          </cell>
          <cell r="AG17">
            <v>50</v>
          </cell>
          <cell r="AK17">
            <v>8</v>
          </cell>
        </row>
        <row r="18">
          <cell r="F18">
            <v>57305191</v>
          </cell>
          <cell r="AG18">
            <v>40</v>
          </cell>
          <cell r="AK18">
            <v>9</v>
          </cell>
        </row>
        <row r="19">
          <cell r="F19">
            <v>51882236</v>
          </cell>
          <cell r="AG19">
            <v>95</v>
          </cell>
          <cell r="AK19">
            <v>10</v>
          </cell>
        </row>
        <row r="20">
          <cell r="F20">
            <v>79484417</v>
          </cell>
          <cell r="AG20">
            <v>90</v>
          </cell>
          <cell r="AK20">
            <v>11</v>
          </cell>
        </row>
        <row r="21">
          <cell r="F21">
            <v>1032482273</v>
          </cell>
          <cell r="AG21">
            <v>50</v>
          </cell>
          <cell r="AK21">
            <v>12</v>
          </cell>
        </row>
        <row r="22">
          <cell r="F22">
            <v>51754305</v>
          </cell>
          <cell r="AG22">
            <v>50</v>
          </cell>
          <cell r="AK22">
            <v>13</v>
          </cell>
        </row>
        <row r="23">
          <cell r="F23">
            <v>51852146</v>
          </cell>
          <cell r="AG23">
            <v>45</v>
          </cell>
          <cell r="AK23">
            <v>14</v>
          </cell>
        </row>
        <row r="24">
          <cell r="F24">
            <v>1026279671</v>
          </cell>
          <cell r="AG24">
            <v>45</v>
          </cell>
          <cell r="AK24">
            <v>15</v>
          </cell>
        </row>
        <row r="25">
          <cell r="F25">
            <v>79943630</v>
          </cell>
          <cell r="AG25">
            <v>35</v>
          </cell>
          <cell r="AK25">
            <v>16</v>
          </cell>
        </row>
        <row r="26">
          <cell r="F26">
            <v>1053335575</v>
          </cell>
          <cell r="AG26">
            <v>30</v>
          </cell>
          <cell r="AK26">
            <v>17</v>
          </cell>
        </row>
        <row r="27">
          <cell r="F27">
            <v>1030641945</v>
          </cell>
          <cell r="AG27">
            <v>20</v>
          </cell>
          <cell r="AK27">
            <v>18</v>
          </cell>
        </row>
        <row r="28">
          <cell r="F28">
            <v>80374602</v>
          </cell>
          <cell r="AG28">
            <v>95</v>
          </cell>
          <cell r="AK28">
            <v>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"/>
  <sheetViews>
    <sheetView showGridLines="0" tabSelected="1" zoomScaleNormal="100" workbookViewId="0">
      <selection activeCell="N9" sqref="N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21">
        <v>44748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3" t="s">
        <v>9</v>
      </c>
      <c r="K9" s="33"/>
    </row>
    <row r="10" spans="1:11" ht="15" x14ac:dyDescent="0.25">
      <c r="A10" s="25">
        <v>344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04</v>
      </c>
      <c r="E10" s="16" t="str">
        <f>_xlfn.XLOOKUP(A10,'[1]ANEXO 1'!$B:$B,'[1]ANEXO 1'!$G:$G,0,0)</f>
        <v>OFICINA DE SERVICIO AL CIUDADANO</v>
      </c>
      <c r="F10" s="31"/>
      <c r="G10" s="8">
        <f>_xlfn.XLOOKUP(I10,'[2]Grupo 31'!$F$10:$F$28,'[2]Grupo 31'!$AK$10:$AK$28,0,0)</f>
        <v>1</v>
      </c>
      <c r="H10" s="8">
        <f>_xlfn.XLOOKUP(I10,'[2]Grupo 31'!$F$10:$F$28,'[2]Grupo 31'!$AG$10:$AG$28,0,0)</f>
        <v>95</v>
      </c>
      <c r="I10" s="27">
        <v>52380619</v>
      </c>
      <c r="J10" s="5" t="str">
        <f>_xlfn.XLOOKUP(I10,[3]Adtivos!$K:$K,[3]Adtivos!$D:$D,0,0)</f>
        <v>407</v>
      </c>
      <c r="K10" s="5" t="str">
        <f>_xlfn.XLOOKUP(I10,[3]Adtivos!$K:$K,[3]Adtivos!$E:$E,0,0)</f>
        <v>14</v>
      </c>
    </row>
    <row r="11" spans="1:11" ht="15" customHeight="1" x14ac:dyDescent="0.25">
      <c r="A11" s="29"/>
      <c r="B11" s="22"/>
      <c r="C11" s="12"/>
      <c r="D11" s="12"/>
      <c r="E11" s="23"/>
      <c r="F11" s="30"/>
      <c r="G11" s="8">
        <f>_xlfn.XLOOKUP(I11,'[2]Grupo 31'!$F$10:$F$28,'[2]Grupo 31'!$AK$10:$AK$28,0,0)</f>
        <v>2</v>
      </c>
      <c r="H11" s="8">
        <f>_xlfn.XLOOKUP(I11,'[2]Grupo 31'!$F$10:$F$28,'[2]Grupo 31'!$AG$10:$AG$28,0,0)</f>
        <v>90</v>
      </c>
      <c r="I11" s="27">
        <v>51810441</v>
      </c>
      <c r="J11" s="5" t="str">
        <f>_xlfn.XLOOKUP(I11,[3]Adtivos!$K:$K,[3]Adtivos!$D:$D,0,0)</f>
        <v>407</v>
      </c>
      <c r="K11" s="5" t="str">
        <f>_xlfn.XLOOKUP(I11,[3]Adtivos!$K:$K,[3]Adtivos!$E:$E,0,0)</f>
        <v>14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31'!$F$10:$F$28,'[2]Grupo 31'!$AK$10:$AK$28,0,0)</f>
        <v>3</v>
      </c>
      <c r="H12" s="8">
        <f>_xlfn.XLOOKUP(I12,'[2]Grupo 31'!$F$10:$F$28,'[2]Grupo 31'!$AG$10:$AG$28,0,0)</f>
        <v>85</v>
      </c>
      <c r="I12" s="27">
        <v>52823449</v>
      </c>
      <c r="J12" s="5" t="str">
        <f>_xlfn.XLOOKUP(I12,[3]Adtivos!$K:$K,[3]Adtivos!$D:$D,0,0)</f>
        <v>407</v>
      </c>
      <c r="K12" s="5" t="str">
        <f>_xlfn.XLOOKUP(I12,[3]Adtivos!$K:$K,[3]Adtivos!$E:$E,0,0)</f>
        <v>14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31'!$F$10:$F$28,'[2]Grupo 31'!$AK$10:$AK$28,0,0)</f>
        <v>4</v>
      </c>
      <c r="H13" s="8">
        <f>_xlfn.XLOOKUP(I13,'[2]Grupo 31'!$F$10:$F$28,'[2]Grupo 31'!$AG$10:$AG$28,0,0)</f>
        <v>50</v>
      </c>
      <c r="I13" s="27">
        <v>52283971</v>
      </c>
      <c r="J13" s="5" t="str">
        <f>_xlfn.XLOOKUP(I13,[3]Adtivos!$K:$K,[3]Adtivos!$D:$D,0,0)</f>
        <v>440</v>
      </c>
      <c r="K13" s="5" t="str">
        <f>_xlfn.XLOOKUP(I13,[3]Adtivos!$K:$K,[3]Adtivos!$E:$E,0,0)</f>
        <v>14</v>
      </c>
    </row>
    <row r="14" spans="1:11" ht="15" x14ac:dyDescent="0.25">
      <c r="G14" s="8">
        <f>_xlfn.XLOOKUP(I14,'[2]Grupo 31'!$F$10:$F$28,'[2]Grupo 31'!$AK$10:$AK$28,0,0)</f>
        <v>5</v>
      </c>
      <c r="H14" s="8">
        <f>_xlfn.XLOOKUP(I14,'[2]Grupo 31'!$F$10:$F$28,'[2]Grupo 31'!$AG$10:$AG$28,0,0)</f>
        <v>50</v>
      </c>
      <c r="I14" s="27">
        <v>52171302</v>
      </c>
      <c r="J14" s="5" t="str">
        <f>_xlfn.XLOOKUP(I14,[3]Adtivos!$K:$K,[3]Adtivos!$D:$D,0,0)</f>
        <v>407</v>
      </c>
      <c r="K14" s="5" t="str">
        <f>_xlfn.XLOOKUP(I14,[3]Adtivos!$K:$K,[3]Adtivos!$E:$E,0,0)</f>
        <v>14</v>
      </c>
    </row>
    <row r="15" spans="1:11" ht="15" x14ac:dyDescent="0.25">
      <c r="G15" s="8">
        <f>_xlfn.XLOOKUP(I15,'[2]Grupo 31'!$F$10:$F$28,'[2]Grupo 31'!$AK$10:$AK$28,0,0)</f>
        <v>6</v>
      </c>
      <c r="H15" s="8">
        <f>_xlfn.XLOOKUP(I15,'[2]Grupo 31'!$F$10:$F$28,'[2]Grupo 31'!$AG$10:$AG$28,0,0)</f>
        <v>50</v>
      </c>
      <c r="I15" s="27">
        <v>52197084</v>
      </c>
      <c r="J15" s="5" t="str">
        <f>_xlfn.XLOOKUP(I15,[3]Adtivos!$K:$K,[3]Adtivos!$D:$D,0,0)</f>
        <v>407</v>
      </c>
      <c r="K15" s="5" t="str">
        <f>_xlfn.XLOOKUP(I15,[3]Adtivos!$K:$K,[3]Adtivos!$E:$E,0,0)</f>
        <v>14</v>
      </c>
    </row>
    <row r="16" spans="1:11" ht="15" x14ac:dyDescent="0.25">
      <c r="G16" s="8">
        <f>_xlfn.XLOOKUP(I16,'[2]Grupo 31'!$F$10:$F$28,'[2]Grupo 31'!$AK$10:$AK$28,0,0)</f>
        <v>7</v>
      </c>
      <c r="H16" s="8">
        <f>_xlfn.XLOOKUP(I16,'[2]Grupo 31'!$F$10:$F$28,'[2]Grupo 31'!$AG$10:$AG$28,0,0)</f>
        <v>50</v>
      </c>
      <c r="I16" s="27">
        <v>19452522</v>
      </c>
      <c r="J16" s="5" t="str">
        <f>_xlfn.XLOOKUP(I16,[3]Adtivos!$K:$K,[3]Adtivos!$D:$D,0,0)</f>
        <v>407</v>
      </c>
      <c r="K16" s="5" t="str">
        <f>_xlfn.XLOOKUP(I16,[3]Adtivos!$K:$K,[3]Adtivos!$E:$E,0,0)</f>
        <v>14</v>
      </c>
    </row>
    <row r="17" spans="1:11" ht="15" x14ac:dyDescent="0.25">
      <c r="G17" s="8">
        <f>_xlfn.XLOOKUP(I17,'[2]Grupo 31'!$F$10:$F$28,'[2]Grupo 31'!$AK$10:$AK$28,0,0)</f>
        <v>8</v>
      </c>
      <c r="H17" s="8">
        <f>_xlfn.XLOOKUP(I17,'[2]Grupo 31'!$F$10:$F$28,'[2]Grupo 31'!$AG$10:$AG$28,0,0)</f>
        <v>50</v>
      </c>
      <c r="I17" s="27">
        <v>52178505</v>
      </c>
      <c r="J17" s="5" t="str">
        <f>_xlfn.XLOOKUP(I17,[3]Adtivos!$K:$K,[3]Adtivos!$D:$D,0,0)</f>
        <v>407</v>
      </c>
      <c r="K17" s="5" t="str">
        <f>_xlfn.XLOOKUP(I17,[3]Adtivos!$K:$K,[3]Adtivos!$E:$E,0,0)</f>
        <v>14</v>
      </c>
    </row>
    <row r="18" spans="1:11" ht="15" x14ac:dyDescent="0.25">
      <c r="A18" s="17" t="s">
        <v>7</v>
      </c>
      <c r="B18" s="17"/>
      <c r="C18" s="17"/>
      <c r="D18" s="17"/>
      <c r="G18" s="8">
        <f>_xlfn.XLOOKUP(I18,'[2]Grupo 31'!$F$10:$F$28,'[2]Grupo 31'!$AK$10:$AK$28,0,0)</f>
        <v>9</v>
      </c>
      <c r="H18" s="8">
        <f>_xlfn.XLOOKUP(I18,'[2]Grupo 31'!$F$10:$F$28,'[2]Grupo 31'!$AG$10:$AG$28,0,0)</f>
        <v>40</v>
      </c>
      <c r="I18" s="27">
        <v>57305191</v>
      </c>
      <c r="J18" s="5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1" ht="15" x14ac:dyDescent="0.25">
      <c r="A19" s="17"/>
      <c r="B19" s="18"/>
      <c r="C19" s="18"/>
      <c r="D19" s="18"/>
      <c r="G19" s="8">
        <f>_xlfn.XLOOKUP(I19,'[2]Grupo 31'!$F$10:$F$28,'[2]Grupo 31'!$AK$10:$AK$28,0,0)</f>
        <v>10</v>
      </c>
      <c r="H19" s="8">
        <f>_xlfn.XLOOKUP(I19,'[2]Grupo 31'!$F$10:$F$28,'[2]Grupo 31'!$AG$10:$AG$28,0,0)</f>
        <v>95</v>
      </c>
      <c r="I19" s="27">
        <v>51882236</v>
      </c>
      <c r="J19" s="5" t="str">
        <f>_xlfn.XLOOKUP(I19,[3]Adtivos!$K:$K,[3]Adtivos!$D:$D,0,0)</f>
        <v>407</v>
      </c>
      <c r="K19" s="5" t="str">
        <f>_xlfn.XLOOKUP(I19,[3]Adtivos!$K:$K,[3]Adtivos!$E:$E,0,0)</f>
        <v>05</v>
      </c>
    </row>
    <row r="20" spans="1:11" ht="15" x14ac:dyDescent="0.25">
      <c r="A20" s="28" t="s">
        <v>5</v>
      </c>
      <c r="B20" s="28"/>
      <c r="C20" s="28"/>
      <c r="D20" s="28"/>
      <c r="G20" s="8">
        <f>_xlfn.XLOOKUP(I20,'[2]Grupo 31'!$F$10:$F$28,'[2]Grupo 31'!$AK$10:$AK$28,0,0)</f>
        <v>11</v>
      </c>
      <c r="H20" s="8">
        <f>_xlfn.XLOOKUP(I20,'[2]Grupo 31'!$F$10:$F$28,'[2]Grupo 31'!$AG$10:$AG$28,0,0)</f>
        <v>90</v>
      </c>
      <c r="I20" s="27">
        <v>79484417</v>
      </c>
      <c r="J20" s="5" t="str">
        <f>_xlfn.XLOOKUP(I20,[3]Adtivos!$K:$K,[3]Adtivos!$D:$D,0,0)</f>
        <v>407</v>
      </c>
      <c r="K20" s="5" t="str">
        <f>_xlfn.XLOOKUP(I20,[3]Adtivos!$K:$K,[3]Adtivos!$E:$E,0,0)</f>
        <v>05</v>
      </c>
    </row>
    <row r="21" spans="1:11" ht="15" x14ac:dyDescent="0.25">
      <c r="A21" s="17" t="s">
        <v>6</v>
      </c>
      <c r="B21" s="17"/>
      <c r="C21" s="17"/>
      <c r="D21" s="17"/>
      <c r="G21" s="8">
        <f>_xlfn.XLOOKUP(I21,'[2]Grupo 31'!$F$10:$F$28,'[2]Grupo 31'!$AK$10:$AK$28,0,0)</f>
        <v>12</v>
      </c>
      <c r="H21" s="8">
        <f>_xlfn.XLOOKUP(I21,'[2]Grupo 31'!$F$10:$F$28,'[2]Grupo 31'!$AG$10:$AG$28,0,0)</f>
        <v>50</v>
      </c>
      <c r="I21" s="27">
        <v>1032482273</v>
      </c>
      <c r="J21" s="5" t="str">
        <f>_xlfn.XLOOKUP(I21,[3]Adtivos!$K:$K,[3]Adtivos!$D:$D,0,0)</f>
        <v>407</v>
      </c>
      <c r="K21" s="5" t="str">
        <f>_xlfn.XLOOKUP(I21,[3]Adtivos!$K:$K,[3]Adtivos!$E:$E,0,0)</f>
        <v>05</v>
      </c>
    </row>
    <row r="22" spans="1:11" ht="15" x14ac:dyDescent="0.25">
      <c r="A22" s="17"/>
      <c r="B22" s="18"/>
      <c r="C22" s="18"/>
      <c r="D22" s="18"/>
      <c r="G22" s="8">
        <f>_xlfn.XLOOKUP(I22,'[2]Grupo 31'!$F$10:$F$28,'[2]Grupo 31'!$AK$10:$AK$28,0,0)</f>
        <v>13</v>
      </c>
      <c r="H22" s="8">
        <f>_xlfn.XLOOKUP(I22,'[2]Grupo 31'!$F$10:$F$28,'[2]Grupo 31'!$AG$10:$AG$28,0,0)</f>
        <v>50</v>
      </c>
      <c r="I22" s="27">
        <v>51754305</v>
      </c>
      <c r="J22" s="5" t="str">
        <f>_xlfn.XLOOKUP(I22,[3]Adtivos!$K:$K,[3]Adtivos!$D:$D,0,0)</f>
        <v>407</v>
      </c>
      <c r="K22" s="5" t="str">
        <f>_xlfn.XLOOKUP(I22,[3]Adtivos!$K:$K,[3]Adtivos!$E:$E,0,0)</f>
        <v>05</v>
      </c>
    </row>
    <row r="23" spans="1:11" ht="15" x14ac:dyDescent="0.25">
      <c r="A23" s="17" t="s">
        <v>8</v>
      </c>
      <c r="B23" s="18"/>
      <c r="C23" s="18"/>
      <c r="D23" s="18"/>
      <c r="G23" s="8">
        <f>_xlfn.XLOOKUP(I23,'[2]Grupo 31'!$F$10:$F$28,'[2]Grupo 31'!$AK$10:$AK$28,0,0)</f>
        <v>14</v>
      </c>
      <c r="H23" s="8">
        <f>_xlfn.XLOOKUP(I23,'[2]Grupo 31'!$F$10:$F$28,'[2]Grupo 31'!$AG$10:$AG$28,0,0)</f>
        <v>45</v>
      </c>
      <c r="I23" s="27">
        <v>51852146</v>
      </c>
      <c r="J23" s="5" t="str">
        <f>_xlfn.XLOOKUP(I23,[3]Adtivos!$K:$K,[3]Adtivos!$D:$D,0,0)</f>
        <v>407</v>
      </c>
      <c r="K23" s="5" t="str">
        <f>_xlfn.XLOOKUP(I23,[3]Adtivos!$K:$K,[3]Adtivos!$E:$E,0,0)</f>
        <v>05</v>
      </c>
    </row>
    <row r="24" spans="1:11" ht="15" x14ac:dyDescent="0.25">
      <c r="A24" s="17"/>
      <c r="B24" s="18"/>
      <c r="C24" s="18"/>
      <c r="D24" s="18"/>
      <c r="G24" s="8">
        <f>_xlfn.XLOOKUP(I24,'[2]Grupo 31'!$F$10:$F$28,'[2]Grupo 31'!$AK$10:$AK$28,0,0)</f>
        <v>15</v>
      </c>
      <c r="H24" s="8">
        <f>_xlfn.XLOOKUP(I24,'[2]Grupo 31'!$F$10:$F$28,'[2]Grupo 31'!$AG$10:$AG$28,0,0)</f>
        <v>45</v>
      </c>
      <c r="I24" s="27">
        <v>1026279671</v>
      </c>
      <c r="J24" s="5" t="str">
        <f>_xlfn.XLOOKUP(I24,[3]Adtivos!$K:$K,[3]Adtivos!$D:$D,0,0)</f>
        <v>407</v>
      </c>
      <c r="K24" s="5" t="str">
        <f>_xlfn.XLOOKUP(I24,[3]Adtivos!$K:$K,[3]Adtivos!$E:$E,0,0)</f>
        <v>05</v>
      </c>
    </row>
    <row r="25" spans="1:11" ht="15" x14ac:dyDescent="0.25">
      <c r="A25" s="15" t="s">
        <v>18</v>
      </c>
      <c r="B25" s="15"/>
      <c r="C25" s="19"/>
      <c r="D25" s="15"/>
      <c r="G25" s="8">
        <f>_xlfn.XLOOKUP(I25,'[2]Grupo 31'!$F$10:$F$28,'[2]Grupo 31'!$AK$10:$AK$28,0,0)</f>
        <v>16</v>
      </c>
      <c r="H25" s="8">
        <f>_xlfn.XLOOKUP(I25,'[2]Grupo 31'!$F$10:$F$28,'[2]Grupo 31'!$AG$10:$AG$28,0,0)</f>
        <v>35</v>
      </c>
      <c r="I25" s="27">
        <v>79943630</v>
      </c>
      <c r="J25" s="5" t="str">
        <f>_xlfn.XLOOKUP(I25,[3]Adtivos!$K:$K,[3]Adtivos!$D:$D,0,0)</f>
        <v>407</v>
      </c>
      <c r="K25" s="5" t="str">
        <f>_xlfn.XLOOKUP(I25,[3]Adtivos!$K:$K,[3]Adtivos!$E:$E,0,0)</f>
        <v>05</v>
      </c>
    </row>
    <row r="26" spans="1:11" ht="15" x14ac:dyDescent="0.25">
      <c r="A26" s="17" t="s">
        <v>17</v>
      </c>
      <c r="B26" s="17"/>
      <c r="C26" s="17"/>
      <c r="D26" s="17"/>
      <c r="G26" s="8">
        <f>_xlfn.XLOOKUP(I26,'[2]Grupo 31'!$F$10:$F$28,'[2]Grupo 31'!$AK$10:$AK$28,0,0)</f>
        <v>17</v>
      </c>
      <c r="H26" s="8">
        <f>_xlfn.XLOOKUP(I26,'[2]Grupo 31'!$F$10:$F$28,'[2]Grupo 31'!$AG$10:$AG$28,0,0)</f>
        <v>30</v>
      </c>
      <c r="I26" s="27">
        <v>1053335575</v>
      </c>
      <c r="J26" s="5" t="str">
        <f>_xlfn.XLOOKUP(I26,[3]Adtivos!$K:$K,[3]Adtivos!$D:$D,0,0)</f>
        <v>407</v>
      </c>
      <c r="K26" s="5" t="str">
        <f>_xlfn.XLOOKUP(I26,[3]Adtivos!$K:$K,[3]Adtivos!$E:$E,0,0)</f>
        <v>05</v>
      </c>
    </row>
    <row r="27" spans="1:11" ht="15" x14ac:dyDescent="0.25">
      <c r="G27" s="8">
        <f>_xlfn.XLOOKUP(I27,'[2]Grupo 31'!$F$10:$F$28,'[2]Grupo 31'!$AK$10:$AK$28,0,0)</f>
        <v>18</v>
      </c>
      <c r="H27" s="8">
        <f>_xlfn.XLOOKUP(I27,'[2]Grupo 31'!$F$10:$F$28,'[2]Grupo 31'!$AG$10:$AG$28,0,0)</f>
        <v>20</v>
      </c>
      <c r="I27" s="27">
        <v>1030641945</v>
      </c>
      <c r="J27" s="5" t="str">
        <f>_xlfn.XLOOKUP(I27,[3]Adtivos!$K:$K,[3]Adtivos!$D:$D,0,0)</f>
        <v>407</v>
      </c>
      <c r="K27" s="5" t="str">
        <f>_xlfn.XLOOKUP(I27,[3]Adtivos!$K:$K,[3]Adtivos!$E:$E,0,0)</f>
        <v>05</v>
      </c>
    </row>
    <row r="28" spans="1:11" ht="15" x14ac:dyDescent="0.25">
      <c r="G28" s="8">
        <f>_xlfn.XLOOKUP(I28,'[2]Grupo 31'!$F$10:$F$28,'[2]Grupo 31'!$AK$10:$AK$28,0,0)</f>
        <v>19</v>
      </c>
      <c r="H28" s="8">
        <f>_xlfn.XLOOKUP(I28,'[2]Grupo 31'!$F$10:$F$28,'[2]Grupo 31'!$AG$10:$AG$28,0,0)</f>
        <v>95</v>
      </c>
      <c r="I28" s="27">
        <v>80374602</v>
      </c>
      <c r="J28" s="5" t="str">
        <f>_xlfn.XLOOKUP(I28,[3]Adtivos!$K:$K,[3]Adtivos!$D:$D,0,0)</f>
        <v>407</v>
      </c>
      <c r="K28" s="5" t="str">
        <f>_xlfn.XLOOKUP(I28,[3]Adtivos!$K:$K,[3]Adtivos!$E:$E,0,0)</f>
        <v>05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23:A24">
    <cfRule type="duplicateValues" dxfId="16" priority="440"/>
  </conditionalFormatting>
  <conditionalFormatting sqref="A23:A24">
    <cfRule type="duplicateValues" dxfId="15" priority="441"/>
    <cfRule type="duplicateValues" dxfId="14" priority="442"/>
  </conditionalFormatting>
  <conditionalFormatting sqref="A25:A26">
    <cfRule type="duplicateValues" dxfId="13" priority="437"/>
  </conditionalFormatting>
  <conditionalFormatting sqref="A25:A26">
    <cfRule type="duplicateValues" dxfId="12" priority="438"/>
    <cfRule type="duplicateValues" dxfId="11" priority="439"/>
  </conditionalFormatting>
  <conditionalFormatting sqref="A18">
    <cfRule type="duplicateValues" dxfId="10" priority="434"/>
  </conditionalFormatting>
  <conditionalFormatting sqref="A18">
    <cfRule type="duplicateValues" dxfId="9" priority="435"/>
    <cfRule type="duplicateValues" dxfId="8" priority="436"/>
  </conditionalFormatting>
  <conditionalFormatting sqref="A19:A22">
    <cfRule type="duplicateValues" dxfId="7" priority="456"/>
  </conditionalFormatting>
  <conditionalFormatting sqref="A19:A22">
    <cfRule type="duplicateValues" dxfId="6" priority="457"/>
    <cfRule type="duplicateValues" dxfId="5" priority="458"/>
  </conditionalFormatting>
  <conditionalFormatting sqref="A12:A13">
    <cfRule type="duplicateValues" dxfId="4" priority="459"/>
  </conditionalFormatting>
  <conditionalFormatting sqref="A12:A13">
    <cfRule type="duplicateValues" dxfId="3" priority="460"/>
    <cfRule type="duplicateValues" dxfId="2" priority="461"/>
  </conditionalFormatting>
  <conditionalFormatting sqref="A11">
    <cfRule type="duplicateValues" dxfId="1" priority="7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2022-07-04T16:30:42Z</dcterms:modified>
</cp:coreProperties>
</file>