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8, 219-09\"/>
    </mc:Choice>
  </mc:AlternateContent>
  <xr:revisionPtr revIDLastSave="0" documentId="13_ncr:1_{F6299219-9C1C-496F-80D5-3A6893FD7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J32" i="6"/>
  <c r="K32" i="6"/>
  <c r="J29" i="6" l="1"/>
  <c r="K29" i="6"/>
  <c r="J30" i="6"/>
  <c r="K30" i="6"/>
  <c r="J31" i="6"/>
  <c r="K31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<sst xmlns="http://schemas.openxmlformats.org/spreadsheetml/2006/main" count="21" uniqueCount="21">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</sst>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28%20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19452796</v>
          </cell>
          <cell r="AB3">
            <v>90</v>
          </cell>
          <cell r="AF3">
            <v>1</v>
          </cell>
        </row>
        <row r="4">
          <cell r="A4">
            <v>52237936</v>
          </cell>
          <cell r="AB4">
            <v>85</v>
          </cell>
          <cell r="AF4">
            <v>2</v>
          </cell>
        </row>
        <row r="5">
          <cell r="A5">
            <v>45514923</v>
          </cell>
          <cell r="AB5">
            <v>85</v>
          </cell>
          <cell r="AF5">
            <v>3</v>
          </cell>
        </row>
        <row r="6">
          <cell r="A6">
            <v>80466813</v>
          </cell>
          <cell r="AB6">
            <v>85</v>
          </cell>
          <cell r="AF6">
            <v>4</v>
          </cell>
        </row>
        <row r="7">
          <cell r="A7">
            <v>52975562</v>
          </cell>
          <cell r="AB7">
            <v>80</v>
          </cell>
          <cell r="AF7">
            <v>5</v>
          </cell>
        </row>
        <row r="8">
          <cell r="A8">
            <v>80851935</v>
          </cell>
          <cell r="AB8">
            <v>80</v>
          </cell>
          <cell r="AF8">
            <v>6</v>
          </cell>
        </row>
        <row r="9">
          <cell r="A9">
            <v>80212786</v>
          </cell>
          <cell r="AB9">
            <v>70</v>
          </cell>
          <cell r="AF9">
            <v>7</v>
          </cell>
        </row>
        <row r="10">
          <cell r="A10">
            <v>1023889829</v>
          </cell>
          <cell r="AB10">
            <v>70</v>
          </cell>
          <cell r="AF10">
            <v>8</v>
          </cell>
        </row>
        <row r="11">
          <cell r="A11">
            <v>1095801455</v>
          </cell>
          <cell r="AB11">
            <v>70</v>
          </cell>
          <cell r="AF11">
            <v>9</v>
          </cell>
        </row>
        <row r="12">
          <cell r="A12">
            <v>1013588674</v>
          </cell>
          <cell r="AB12">
            <v>65</v>
          </cell>
          <cell r="AF12">
            <v>10</v>
          </cell>
        </row>
        <row r="13">
          <cell r="A13">
            <v>80231292</v>
          </cell>
          <cell r="AB13">
            <v>40</v>
          </cell>
          <cell r="AF13">
            <v>11</v>
          </cell>
        </row>
        <row r="14">
          <cell r="A14">
            <v>79960183</v>
          </cell>
          <cell r="AB14">
            <v>80</v>
          </cell>
          <cell r="AF14">
            <v>12</v>
          </cell>
        </row>
        <row r="15">
          <cell r="A15">
            <v>52843843</v>
          </cell>
          <cell r="AB15">
            <v>75</v>
          </cell>
          <cell r="AF15">
            <v>13</v>
          </cell>
        </row>
        <row r="16">
          <cell r="A16">
            <v>79896838</v>
          </cell>
          <cell r="AB16">
            <v>70</v>
          </cell>
          <cell r="AF16">
            <v>14</v>
          </cell>
        </row>
        <row r="17">
          <cell r="A17">
            <v>79594575</v>
          </cell>
          <cell r="AB17">
            <v>65</v>
          </cell>
          <cell r="AF17">
            <v>15</v>
          </cell>
        </row>
        <row r="18">
          <cell r="A18">
            <v>79889906</v>
          </cell>
          <cell r="AB18">
            <v>60</v>
          </cell>
          <cell r="AF18">
            <v>16</v>
          </cell>
        </row>
        <row r="19">
          <cell r="A19">
            <v>39657286</v>
          </cell>
          <cell r="AB19">
            <v>35</v>
          </cell>
          <cell r="AF19">
            <v>17</v>
          </cell>
        </row>
        <row r="20">
          <cell r="A20">
            <v>52279597</v>
          </cell>
          <cell r="AB20">
            <v>35</v>
          </cell>
          <cell r="AF20">
            <v>18</v>
          </cell>
        </row>
        <row r="21">
          <cell r="A21">
            <v>52858022</v>
          </cell>
          <cell r="AB21">
            <v>20</v>
          </cell>
          <cell r="AF21">
            <v>19</v>
          </cell>
        </row>
        <row r="22">
          <cell r="A22">
            <v>1032430367</v>
          </cell>
          <cell r="AB22">
            <v>20</v>
          </cell>
          <cell r="AF22">
            <v>20</v>
          </cell>
        </row>
        <row r="23">
          <cell r="A23">
            <v>52373075</v>
          </cell>
          <cell r="AB23">
            <v>20</v>
          </cell>
          <cell r="AF23">
            <v>21</v>
          </cell>
        </row>
        <row r="24">
          <cell r="A24">
            <v>79771761</v>
          </cell>
          <cell r="AB24">
            <v>20</v>
          </cell>
          <cell r="AF24">
            <v>22</v>
          </cell>
        </row>
        <row r="25">
          <cell r="A25">
            <v>23823920</v>
          </cell>
          <cell r="AB25">
            <v>0</v>
          </cell>
          <cell r="AF25">
            <v>23</v>
          </cell>
        </row>
        <row r="26">
          <cell r="A26">
            <v>51646733</v>
          </cell>
          <cell r="AB26">
            <v>0</v>
          </cell>
          <cell r="AF26">
            <v>24</v>
          </cell>
        </row>
        <row r="27">
          <cell r="A27">
            <v>52069749</v>
          </cell>
          <cell r="AB27">
            <v>0</v>
          </cell>
          <cell r="AF27">
            <v>25</v>
          </cell>
        </row>
        <row r="28">
          <cell r="A28">
            <v>57292524</v>
          </cell>
          <cell r="AB28">
            <v>0</v>
          </cell>
          <cell r="AF28">
            <v>26</v>
          </cell>
        </row>
        <row r="29">
          <cell r="A29">
            <v>1010162395</v>
          </cell>
          <cell r="AB29">
            <v>0</v>
          </cell>
          <cell r="AF29">
            <v>27</v>
          </cell>
        </row>
        <row r="30">
          <cell r="A30">
            <v>2996879</v>
          </cell>
          <cell r="AB30">
            <v>0</v>
          </cell>
          <cell r="AF30">
            <v>28</v>
          </cell>
        </row>
        <row r="31">
          <cell r="A31">
            <v>1030667554</v>
          </cell>
          <cell r="AB31">
            <v>0</v>
          </cell>
          <cell r="AF31">
            <v>29</v>
          </cell>
        </row>
        <row r="32">
          <cell r="A32">
            <v>79324246</v>
          </cell>
          <cell r="AB32">
            <v>65</v>
          </cell>
          <cell r="AF32">
            <v>31</v>
          </cell>
        </row>
        <row r="33">
          <cell r="A33">
            <v>52713538</v>
          </cell>
          <cell r="AB33">
            <v>0</v>
          </cell>
          <cell r="AF33">
            <v>30</v>
          </cell>
        </row>
        <row r="34">
          <cell r="A34">
            <v>51968749</v>
          </cell>
          <cell r="AB34">
            <v>65</v>
          </cell>
          <cell r="AF34">
            <v>31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0"/>
  <sheetViews>
    <sheetView showGridLines="0" tabSelected="1" topLeftCell="A8" zoomScaleNormal="100" workbookViewId="0">
      <selection activeCell="H20" sqref="H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44874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15" x14ac:dyDescent="0.2">
      <c r="A10" s="22">
        <v>223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09</v>
      </c>
      <c r="E10" s="9" t="str">
        <f>_xlfn.XLOOKUP(A10,'[1]ANEXO 1'!$B:$B,'[1]ANEXO 1'!$G:$G,0,0)</f>
        <v>OFICINA DE ESCALAFÓN DOCENTE</v>
      </c>
      <c r="F10" s="15"/>
      <c r="G10" s="23">
        <f>_xlfn.XLOOKUP(I10,[2]Hoja2!$A:$A,[2]Hoja2!$AF:$AF,0,0)</f>
        <v>10</v>
      </c>
      <c r="H10" s="23">
        <f>_xlfn.XLOOKUP(I10,[2]Hoja2!$A:$A,[2]Hoja2!$AB:$AB,0,0)</f>
        <v>65</v>
      </c>
      <c r="I10" s="24">
        <v>1013588674</v>
      </c>
      <c r="J10" s="23" t="str">
        <f>_xlfn.XLOOKUP(I10,[3]Adtivos!$K:$K,[3]Adtivos!$D:$D,0,0)</f>
        <v>219</v>
      </c>
      <c r="K10" s="23" t="str">
        <f>_xlfn.XLOOKUP(I10,[3]Adtivos!$K:$K,[3]Adtivos!$E:$E,0,0)</f>
        <v>07</v>
      </c>
    </row>
    <row r="11" spans="1:11" ht="15" customHeight="1" x14ac:dyDescent="0.2">
      <c r="A11" s="21"/>
      <c r="B11" s="16"/>
      <c r="C11" s="17"/>
      <c r="D11" s="17"/>
      <c r="E11" s="18"/>
      <c r="F11" s="20"/>
      <c r="G11" s="23">
        <f>_xlfn.XLOOKUP(I11,[2]Hoja2!$A:$A,[2]Hoja2!$AF:$AF,0,0)</f>
        <v>11</v>
      </c>
      <c r="H11" s="23">
        <f>_xlfn.XLOOKUP(I11,[2]Hoja2!$A:$A,[2]Hoja2!$AB:$AB,0,0)</f>
        <v>40</v>
      </c>
      <c r="I11" s="24">
        <v>80231292</v>
      </c>
      <c r="J11" s="23" t="str">
        <f>_xlfn.XLOOKUP(I11,[3]Adtivos!$K:$K,[3]Adtivos!$D:$D,0,0)</f>
        <v>219</v>
      </c>
      <c r="K11" s="23" t="str">
        <f>_xlfn.XLOOKUP(I11,[3]Adtivos!$K:$K,[3]Adtivos!$E:$E,0,0)</f>
        <v>07</v>
      </c>
    </row>
    <row r="12" spans="1:11" ht="15" customHeight="1" x14ac:dyDescent="0.2">
      <c r="A12" s="21"/>
      <c r="B12" s="16"/>
      <c r="C12" s="17"/>
      <c r="D12" s="17"/>
      <c r="E12" s="18"/>
      <c r="F12" s="20"/>
      <c r="G12" s="23">
        <f>_xlfn.XLOOKUP(I12,[2]Hoja2!$A:$A,[2]Hoja2!$AF:$AF,0,0)</f>
        <v>12</v>
      </c>
      <c r="H12" s="23">
        <f>_xlfn.XLOOKUP(I12,[2]Hoja2!$A:$A,[2]Hoja2!$AB:$AB,0,0)</f>
        <v>80</v>
      </c>
      <c r="I12" s="24">
        <v>79960183</v>
      </c>
      <c r="J12" s="23" t="str">
        <f>_xlfn.XLOOKUP(I12,[3]Adtivos!$K:$K,[3]Adtivos!$D:$D,0,0)</f>
        <v>407</v>
      </c>
      <c r="K12" s="23" t="str">
        <f>_xlfn.XLOOKUP(I12,[3]Adtivos!$K:$K,[3]Adtivos!$E:$E,0,0)</f>
        <v>27</v>
      </c>
    </row>
    <row r="13" spans="1:11" ht="15" customHeight="1" x14ac:dyDescent="0.2">
      <c r="A13" s="21"/>
      <c r="B13" s="16"/>
      <c r="C13" s="17"/>
      <c r="D13" s="17"/>
      <c r="E13" s="18"/>
      <c r="F13" s="20"/>
      <c r="G13" s="23">
        <f>_xlfn.XLOOKUP(I13,[2]Hoja2!$A:$A,[2]Hoja2!$AF:$AF,0,0)</f>
        <v>13</v>
      </c>
      <c r="H13" s="23">
        <f>_xlfn.XLOOKUP(I13,[2]Hoja2!$A:$A,[2]Hoja2!$AB:$AB,0,0)</f>
        <v>75</v>
      </c>
      <c r="I13" s="24">
        <v>52843843</v>
      </c>
      <c r="J13" s="23" t="str">
        <f>_xlfn.XLOOKUP(I13,[3]Adtivos!$K:$K,[3]Adtivos!$D:$D,0,0)</f>
        <v>407</v>
      </c>
      <c r="K13" s="23" t="str">
        <f>_xlfn.XLOOKUP(I13,[3]Adtivos!$K:$K,[3]Adtivos!$E:$E,0,0)</f>
        <v>27</v>
      </c>
    </row>
    <row r="14" spans="1:11" ht="15" x14ac:dyDescent="0.2">
      <c r="A14" s="21"/>
      <c r="B14" s="16"/>
      <c r="C14" s="17"/>
      <c r="D14" s="17"/>
      <c r="E14" s="18"/>
      <c r="F14" s="20"/>
      <c r="G14" s="23">
        <f>_xlfn.XLOOKUP(I14,[2]Hoja2!$A:$A,[2]Hoja2!$AF:$AF,0,0)</f>
        <v>14</v>
      </c>
      <c r="H14" s="23">
        <f>_xlfn.XLOOKUP(I14,[2]Hoja2!$A:$A,[2]Hoja2!$AB:$AB,0,0)</f>
        <v>70</v>
      </c>
      <c r="I14" s="24">
        <v>79896838</v>
      </c>
      <c r="J14" s="23" t="str">
        <f>_xlfn.XLOOKUP(I14,[3]Adtivos!$K:$K,[3]Adtivos!$D:$D,0,0)</f>
        <v>407</v>
      </c>
      <c r="K14" s="23" t="str">
        <f>_xlfn.XLOOKUP(I14,[3]Adtivos!$K:$K,[3]Adtivos!$E:$E,0,0)</f>
        <v>27</v>
      </c>
    </row>
    <row r="15" spans="1:11" ht="15" x14ac:dyDescent="0.2">
      <c r="A15" s="21"/>
      <c r="B15" s="16"/>
      <c r="C15" s="17"/>
      <c r="D15" s="17"/>
      <c r="E15" s="18"/>
      <c r="F15" s="20"/>
      <c r="G15" s="23">
        <f>_xlfn.XLOOKUP(I15,[2]Hoja2!$A:$A,[2]Hoja2!$AF:$AF,0,0)</f>
        <v>15</v>
      </c>
      <c r="H15" s="23">
        <f>_xlfn.XLOOKUP(I15,[2]Hoja2!$A:$A,[2]Hoja2!$AB:$AB,0,0)</f>
        <v>65</v>
      </c>
      <c r="I15" s="24">
        <v>79594575</v>
      </c>
      <c r="J15" s="23" t="str">
        <f>_xlfn.XLOOKUP(I15,[3]Adtivos!$K:$K,[3]Adtivos!$D:$D,0,0)</f>
        <v>407</v>
      </c>
      <c r="K15" s="23" t="str">
        <f>_xlfn.XLOOKUP(I15,[3]Adtivos!$K:$K,[3]Adtivos!$E:$E,0,0)</f>
        <v>27</v>
      </c>
    </row>
    <row r="16" spans="1:11" ht="15" x14ac:dyDescent="0.2">
      <c r="A16" s="19"/>
      <c r="B16" s="16"/>
      <c r="C16" s="17"/>
      <c r="D16" s="17"/>
      <c r="E16" s="18"/>
      <c r="F16" s="20"/>
      <c r="G16" s="23">
        <f>_xlfn.XLOOKUP(I16,[2]Hoja2!$A:$A,[2]Hoja2!$AF:$AF,0,0)</f>
        <v>16</v>
      </c>
      <c r="H16" s="23">
        <f>_xlfn.XLOOKUP(I16,[2]Hoja2!$A:$A,[2]Hoja2!$AB:$AB,0,0)</f>
        <v>60</v>
      </c>
      <c r="I16" s="24">
        <v>79889906</v>
      </c>
      <c r="J16" s="23" t="str">
        <f>_xlfn.XLOOKUP(I16,[3]Adtivos!$K:$K,[3]Adtivos!$D:$D,0,0)</f>
        <v>440</v>
      </c>
      <c r="K16" s="23" t="str">
        <f>_xlfn.XLOOKUP(I16,[3]Adtivos!$K:$K,[3]Adtivos!$E:$E,0,0)</f>
        <v>27</v>
      </c>
    </row>
    <row r="17" spans="7:11" ht="15" x14ac:dyDescent="0.2">
      <c r="G17" s="23">
        <f>_xlfn.XLOOKUP(I17,[2]Hoja2!$A:$A,[2]Hoja2!$AF:$AF,0,0)</f>
        <v>17</v>
      </c>
      <c r="H17" s="23">
        <f>_xlfn.XLOOKUP(I17,[2]Hoja2!$A:$A,[2]Hoja2!$AB:$AB,0,0)</f>
        <v>35</v>
      </c>
      <c r="I17" s="24">
        <v>39657286</v>
      </c>
      <c r="J17" s="23" t="str">
        <f>_xlfn.XLOOKUP(I17,[3]Adtivos!$K:$K,[3]Adtivos!$D:$D,0,0)</f>
        <v>407</v>
      </c>
      <c r="K17" s="23" t="str">
        <f>_xlfn.XLOOKUP(I17,[3]Adtivos!$K:$K,[3]Adtivos!$E:$E,0,0)</f>
        <v>27</v>
      </c>
    </row>
    <row r="18" spans="7:11" ht="15" x14ac:dyDescent="0.2">
      <c r="G18" s="23">
        <f>_xlfn.XLOOKUP(I18,[2]Hoja2!$A:$A,[2]Hoja2!$AF:$AF,0,0)</f>
        <v>18</v>
      </c>
      <c r="H18" s="23">
        <f>_xlfn.XLOOKUP(I18,[2]Hoja2!$A:$A,[2]Hoja2!$AB:$AB,0,0)</f>
        <v>35</v>
      </c>
      <c r="I18" s="24">
        <v>52279597</v>
      </c>
      <c r="J18" s="23" t="str">
        <f>_xlfn.XLOOKUP(I18,[3]Adtivos!$K:$K,[3]Adtivos!$D:$D,0,0)</f>
        <v>440</v>
      </c>
      <c r="K18" s="23" t="str">
        <f>_xlfn.XLOOKUP(I18,[3]Adtivos!$K:$K,[3]Adtivos!$E:$E,0,0)</f>
        <v>27</v>
      </c>
    </row>
    <row r="19" spans="7:11" ht="15" x14ac:dyDescent="0.2">
      <c r="G19" s="23">
        <f>_xlfn.XLOOKUP(I19,[2]Hoja2!$A:$A,[2]Hoja2!$AF:$AF,0,0)</f>
        <v>19</v>
      </c>
      <c r="H19" s="23">
        <f>_xlfn.XLOOKUP(I19,[2]Hoja2!$A:$A,[2]Hoja2!$AB:$AB,0,0)</f>
        <v>20</v>
      </c>
      <c r="I19" s="24">
        <v>52858022</v>
      </c>
      <c r="J19" s="23" t="str">
        <f>_xlfn.XLOOKUP(I19,[3]Adtivos!$K:$K,[3]Adtivos!$D:$D,0,0)</f>
        <v>440</v>
      </c>
      <c r="K19" s="23" t="str">
        <f>_xlfn.XLOOKUP(I19,[3]Adtivos!$K:$K,[3]Adtivos!$E:$E,0,0)</f>
        <v>27</v>
      </c>
    </row>
    <row r="20" spans="7:11" ht="15" x14ac:dyDescent="0.2">
      <c r="G20" s="23">
        <f>_xlfn.XLOOKUP(I20,[2]Hoja2!$A:$A,[2]Hoja2!$AF:$AF,0,0)</f>
        <v>20</v>
      </c>
      <c r="H20" s="23">
        <f>_xlfn.XLOOKUP(I20,[2]Hoja2!$A:$A,[2]Hoja2!$AB:$AB,0,0)</f>
        <v>20</v>
      </c>
      <c r="I20" s="24">
        <v>1032430367</v>
      </c>
      <c r="J20" s="23" t="str">
        <f>_xlfn.XLOOKUP(I20,[3]Adtivos!$K:$K,[3]Adtivos!$D:$D,0,0)</f>
        <v>407</v>
      </c>
      <c r="K20" s="23" t="str">
        <f>_xlfn.XLOOKUP(I20,[3]Adtivos!$K:$K,[3]Adtivos!$E:$E,0,0)</f>
        <v>27</v>
      </c>
    </row>
    <row r="21" spans="7:11" ht="15" x14ac:dyDescent="0.2">
      <c r="G21" s="23">
        <f>_xlfn.XLOOKUP(I21,[2]Hoja2!$A:$A,[2]Hoja2!$AF:$AF,0,0)</f>
        <v>21</v>
      </c>
      <c r="H21" s="23">
        <f>_xlfn.XLOOKUP(I21,[2]Hoja2!$A:$A,[2]Hoja2!$AB:$AB,0,0)</f>
        <v>20</v>
      </c>
      <c r="I21" s="24">
        <v>52373075</v>
      </c>
      <c r="J21" s="23" t="str">
        <f>_xlfn.XLOOKUP(I21,[3]Adtivos!$K:$K,[3]Adtivos!$D:$D,0,0)</f>
        <v>440</v>
      </c>
      <c r="K21" s="23" t="str">
        <f>_xlfn.XLOOKUP(I21,[3]Adtivos!$K:$K,[3]Adtivos!$E:$E,0,0)</f>
        <v>27</v>
      </c>
    </row>
    <row r="22" spans="7:11" ht="15" x14ac:dyDescent="0.2">
      <c r="G22" s="23">
        <f>_xlfn.XLOOKUP(I22,[2]Hoja2!$A:$A,[2]Hoja2!$AF:$AF,0,0)</f>
        <v>22</v>
      </c>
      <c r="H22" s="23">
        <f>_xlfn.XLOOKUP(I22,[2]Hoja2!$A:$A,[2]Hoja2!$AB:$AB,0,0)</f>
        <v>20</v>
      </c>
      <c r="I22" s="24">
        <v>79771761</v>
      </c>
      <c r="J22" s="23" t="str">
        <f>_xlfn.XLOOKUP(I22,[3]Adtivos!$K:$K,[3]Adtivos!$D:$D,0,0)</f>
        <v>407</v>
      </c>
      <c r="K22" s="23" t="str">
        <f>_xlfn.XLOOKUP(I22,[3]Adtivos!$K:$K,[3]Adtivos!$E:$E,0,0)</f>
        <v>27</v>
      </c>
    </row>
    <row r="23" spans="7:11" ht="15" x14ac:dyDescent="0.2">
      <c r="G23" s="23">
        <f>_xlfn.XLOOKUP(I23,[2]Hoja2!$A:$A,[2]Hoja2!$AF:$AF,0,0)</f>
        <v>23</v>
      </c>
      <c r="H23" s="23">
        <f>_xlfn.XLOOKUP(I23,[2]Hoja2!$A:$A,[2]Hoja2!$AB:$AB,0,0)</f>
        <v>0</v>
      </c>
      <c r="I23" s="24">
        <v>23823920</v>
      </c>
      <c r="J23" s="23" t="str">
        <f>_xlfn.XLOOKUP(I23,[3]Adtivos!$K:$K,[3]Adtivos!$D:$D,0,0)</f>
        <v>440</v>
      </c>
      <c r="K23" s="23" t="str">
        <f>_xlfn.XLOOKUP(I23,[3]Adtivos!$K:$K,[3]Adtivos!$E:$E,0,0)</f>
        <v>27</v>
      </c>
    </row>
    <row r="24" spans="7:11" ht="15" x14ac:dyDescent="0.2">
      <c r="G24" s="23">
        <f>_xlfn.XLOOKUP(I24,[2]Hoja2!$A:$A,[2]Hoja2!$AF:$AF,0,0)</f>
        <v>24</v>
      </c>
      <c r="H24" s="23">
        <f>_xlfn.XLOOKUP(I24,[2]Hoja2!$A:$A,[2]Hoja2!$AB:$AB,0,0)</f>
        <v>0</v>
      </c>
      <c r="I24" s="24">
        <v>51646733</v>
      </c>
      <c r="J24" s="23" t="str">
        <f>_xlfn.XLOOKUP(I24,[3]Adtivos!$K:$K,[3]Adtivos!$D:$D,0,0)</f>
        <v>425</v>
      </c>
      <c r="K24" s="23" t="str">
        <f>_xlfn.XLOOKUP(I24,[3]Adtivos!$K:$K,[3]Adtivos!$E:$E,0,0)</f>
        <v>27</v>
      </c>
    </row>
    <row r="25" spans="7:11" ht="15" x14ac:dyDescent="0.2">
      <c r="G25" s="23">
        <f>_xlfn.XLOOKUP(I25,[2]Hoja2!$A:$A,[2]Hoja2!$AF:$AF,0,0)</f>
        <v>25</v>
      </c>
      <c r="H25" s="23">
        <f>_xlfn.XLOOKUP(I25,[2]Hoja2!$A:$A,[2]Hoja2!$AB:$AB,0,0)</f>
        <v>0</v>
      </c>
      <c r="I25" s="24">
        <v>52069749</v>
      </c>
      <c r="J25" s="23" t="str">
        <f>_xlfn.XLOOKUP(I25,[3]Adtivos!$K:$K,[3]Adtivos!$D:$D,0,0)</f>
        <v>407</v>
      </c>
      <c r="K25" s="23" t="str">
        <f>_xlfn.XLOOKUP(I25,[3]Adtivos!$K:$K,[3]Adtivos!$E:$E,0,0)</f>
        <v>27</v>
      </c>
    </row>
    <row r="26" spans="7:11" ht="15" x14ac:dyDescent="0.2">
      <c r="G26" s="23">
        <f>_xlfn.XLOOKUP(I26,[2]Hoja2!$A:$A,[2]Hoja2!$AF:$AF,0,0)</f>
        <v>26</v>
      </c>
      <c r="H26" s="23">
        <f>_xlfn.XLOOKUP(I26,[2]Hoja2!$A:$A,[2]Hoja2!$AB:$AB,0,0)</f>
        <v>0</v>
      </c>
      <c r="I26" s="24">
        <v>57292524</v>
      </c>
      <c r="J26" s="23" t="str">
        <f>_xlfn.XLOOKUP(I26,[3]Adtivos!$K:$K,[3]Adtivos!$D:$D,0,0)</f>
        <v>440</v>
      </c>
      <c r="K26" s="23" t="str">
        <f>_xlfn.XLOOKUP(I26,[3]Adtivos!$K:$K,[3]Adtivos!$E:$E,0,0)</f>
        <v>27</v>
      </c>
    </row>
    <row r="27" spans="7:11" ht="15" x14ac:dyDescent="0.2">
      <c r="G27" s="23">
        <f>_xlfn.XLOOKUP(I27,[2]Hoja2!$A:$A,[2]Hoja2!$AF:$AF,0,0)</f>
        <v>27</v>
      </c>
      <c r="H27" s="23">
        <f>_xlfn.XLOOKUP(I27,[2]Hoja2!$A:$A,[2]Hoja2!$AB:$AB,0,0)</f>
        <v>0</v>
      </c>
      <c r="I27" s="24">
        <v>1010162395</v>
      </c>
      <c r="J27" s="23" t="str">
        <f>_xlfn.XLOOKUP(I27,[3]Adtivos!$K:$K,[3]Adtivos!$D:$D,0,0)</f>
        <v>407</v>
      </c>
      <c r="K27" s="23" t="str">
        <f>_xlfn.XLOOKUP(I27,[3]Adtivos!$K:$K,[3]Adtivos!$E:$E,0,0)</f>
        <v>27</v>
      </c>
    </row>
    <row r="28" spans="7:11" ht="15" x14ac:dyDescent="0.2">
      <c r="G28" s="23">
        <f>_xlfn.XLOOKUP(I28,[2]Hoja2!$A:$A,[2]Hoja2!$AF:$AF,0,0)</f>
        <v>28</v>
      </c>
      <c r="H28" s="23">
        <f>_xlfn.XLOOKUP(I28,[2]Hoja2!$A:$A,[2]Hoja2!$AB:$AB,0,0)</f>
        <v>0</v>
      </c>
      <c r="I28" s="24">
        <v>2996879</v>
      </c>
      <c r="J28" s="23" t="str">
        <f>_xlfn.XLOOKUP(I28,[3]Adtivos!$K:$K,[3]Adtivos!$D:$D,0,0)</f>
        <v>407</v>
      </c>
      <c r="K28" s="23" t="str">
        <f>_xlfn.XLOOKUP(I28,[3]Adtivos!$K:$K,[3]Adtivos!$E:$E,0,0)</f>
        <v>27</v>
      </c>
    </row>
    <row r="29" spans="7:11" ht="15" x14ac:dyDescent="0.2">
      <c r="G29" s="23">
        <f>_xlfn.XLOOKUP(I29,[2]Hoja2!$A:$A,[2]Hoja2!$AF:$AF,0,0)</f>
        <v>29</v>
      </c>
      <c r="H29" s="23">
        <f>_xlfn.XLOOKUP(I29,[2]Hoja2!$A:$A,[2]Hoja2!$AB:$AB,0,0)</f>
        <v>0</v>
      </c>
      <c r="I29" s="24">
        <v>1030667554</v>
      </c>
      <c r="J29" s="23" t="str">
        <f>_xlfn.XLOOKUP(I29,[3]Adtivos!$K:$K,[3]Adtivos!$D:$D,0,0)</f>
        <v>407</v>
      </c>
      <c r="K29" s="23" t="str">
        <f>_xlfn.XLOOKUP(I29,[3]Adtivos!$K:$K,[3]Adtivos!$E:$E,0,0)</f>
        <v>24</v>
      </c>
    </row>
    <row r="30" spans="7:11" ht="15" x14ac:dyDescent="0.2">
      <c r="G30" s="23">
        <f>_xlfn.XLOOKUP(I30,[2]Hoja2!$A:$A,[2]Hoja2!$AF:$AF,0,0)</f>
        <v>31</v>
      </c>
      <c r="H30" s="23">
        <f>_xlfn.XLOOKUP(I30,[2]Hoja2!$A:$A,[2]Hoja2!$AB:$AB,0,0)</f>
        <v>65</v>
      </c>
      <c r="I30" s="24">
        <v>79324246</v>
      </c>
      <c r="J30" s="23" t="str">
        <f>_xlfn.XLOOKUP(I30,[3]Adtivos!$K:$K,[3]Adtivos!$D:$D,0,0)</f>
        <v>407</v>
      </c>
      <c r="K30" s="23" t="str">
        <f>_xlfn.XLOOKUP(I30,[3]Adtivos!$K:$K,[3]Adtivos!$E:$E,0,0)</f>
        <v>19</v>
      </c>
    </row>
    <row r="31" spans="7:11" ht="15" x14ac:dyDescent="0.2">
      <c r="G31" s="23">
        <f>_xlfn.XLOOKUP(I31,[2]Hoja2!$A:$A,[2]Hoja2!$AF:$AF,0,0)</f>
        <v>30</v>
      </c>
      <c r="H31" s="23">
        <f>_xlfn.XLOOKUP(I31,[2]Hoja2!$A:$A,[2]Hoja2!$AB:$AB,0,0)</f>
        <v>0</v>
      </c>
      <c r="I31" s="24">
        <v>52713538</v>
      </c>
      <c r="J31" s="23" t="str">
        <f>_xlfn.XLOOKUP(I31,[3]Adtivos!$K:$K,[3]Adtivos!$D:$D,0,0)</f>
        <v>440</v>
      </c>
      <c r="K31" s="23" t="str">
        <f>_xlfn.XLOOKUP(I31,[3]Adtivos!$K:$K,[3]Adtivos!$E:$E,0,0)</f>
        <v>14</v>
      </c>
    </row>
    <row r="32" spans="7:11" ht="15" x14ac:dyDescent="0.2">
      <c r="G32" s="23">
        <f>_xlfn.XLOOKUP(I32,[2]Hoja2!$A:$A,[2]Hoja2!$AF:$AF,0,0)</f>
        <v>31</v>
      </c>
      <c r="H32" s="23">
        <f>_xlfn.XLOOKUP(I32,[2]Hoja2!$A:$A,[2]Hoja2!$AB:$AB,0,0)</f>
        <v>65</v>
      </c>
      <c r="I32" s="24">
        <v>51968749</v>
      </c>
      <c r="J32" s="23" t="str">
        <f>_xlfn.XLOOKUP(I32,[3]Adtivos!$K:$K,[3]Adtivos!$D:$D,0,0)</f>
        <v>407</v>
      </c>
      <c r="K32" s="23" t="str">
        <f>_xlfn.XLOOKUP(I32,[3]Adtivos!$K:$K,[3]Adtivos!$E:$E,0,0)</f>
        <v>05</v>
      </c>
    </row>
    <row r="42" spans="1:4" x14ac:dyDescent="0.2">
      <c r="A42" s="10" t="s">
        <v>7</v>
      </c>
      <c r="B42" s="10"/>
      <c r="C42" s="10"/>
      <c r="D42" s="10"/>
    </row>
    <row r="43" spans="1:4" x14ac:dyDescent="0.2">
      <c r="A43" s="10"/>
      <c r="B43" s="11"/>
      <c r="C43" s="11"/>
      <c r="D43" s="11"/>
    </row>
    <row r="44" spans="1:4" x14ac:dyDescent="0.2">
      <c r="A44" s="25" t="s">
        <v>5</v>
      </c>
      <c r="B44" s="25"/>
      <c r="C44" s="25"/>
      <c r="D44" s="25"/>
    </row>
    <row r="45" spans="1:4" x14ac:dyDescent="0.2">
      <c r="A45" s="10" t="s">
        <v>6</v>
      </c>
      <c r="B45" s="10"/>
      <c r="C45" s="10"/>
      <c r="D45" s="10"/>
    </row>
    <row r="46" spans="1:4" x14ac:dyDescent="0.2">
      <c r="A46" s="10"/>
      <c r="B46" s="11"/>
      <c r="C46" s="11"/>
      <c r="D46" s="11"/>
    </row>
    <row r="47" spans="1:4" x14ac:dyDescent="0.2">
      <c r="A47" s="10" t="s">
        <v>8</v>
      </c>
      <c r="B47" s="11"/>
      <c r="C47" s="11"/>
      <c r="D47" s="11"/>
    </row>
    <row r="48" spans="1:4" x14ac:dyDescent="0.2">
      <c r="A48" s="10"/>
      <c r="B48" s="11"/>
      <c r="C48" s="11"/>
      <c r="D48" s="11"/>
    </row>
    <row r="49" spans="1:4" x14ac:dyDescent="0.2">
      <c r="A49" s="14" t="s">
        <v>18</v>
      </c>
      <c r="B49" s="14"/>
      <c r="C49" s="14"/>
      <c r="D49" s="14"/>
    </row>
    <row r="50" spans="1:4" x14ac:dyDescent="0.2">
      <c r="A50" s="10" t="s">
        <v>17</v>
      </c>
      <c r="B50" s="10"/>
      <c r="C50" s="10"/>
      <c r="D50" s="10"/>
    </row>
  </sheetData>
  <autoFilter ref="A9:K9" xr:uid="{687DD4CF-2D7B-40BE-AB8F-A0BE1557F63E}">
    <filterColumn colId="9" showButton="0"/>
  </autoFilter>
  <mergeCells count="8">
    <mergeCell ref="A44:D44"/>
    <mergeCell ref="A8:E8"/>
    <mergeCell ref="J9:K9"/>
    <mergeCell ref="G8:K8"/>
    <mergeCell ref="A2:J2"/>
    <mergeCell ref="A3:J3"/>
    <mergeCell ref="A4:J4"/>
    <mergeCell ref="B6:J6"/>
  </mergeCells>
  <conditionalFormatting sqref="A47:A48">
    <cfRule type="duplicateValues" dxfId="23" priority="139"/>
  </conditionalFormatting>
  <conditionalFormatting sqref="A47:A48">
    <cfRule type="duplicateValues" dxfId="22" priority="140"/>
    <cfRule type="duplicateValues" dxfId="21" priority="141"/>
  </conditionalFormatting>
  <conditionalFormatting sqref="A49:A50">
    <cfRule type="duplicateValues" dxfId="20" priority="136"/>
  </conditionalFormatting>
  <conditionalFormatting sqref="A49:A50">
    <cfRule type="duplicateValues" dxfId="19" priority="137"/>
    <cfRule type="duplicateValues" dxfId="18" priority="138"/>
  </conditionalFormatting>
  <conditionalFormatting sqref="A42">
    <cfRule type="duplicateValues" dxfId="17" priority="133"/>
  </conditionalFormatting>
  <conditionalFormatting sqref="A42">
    <cfRule type="duplicateValues" dxfId="16" priority="134"/>
    <cfRule type="duplicateValues" dxfId="15" priority="135"/>
  </conditionalFormatting>
  <conditionalFormatting sqref="A43:A46">
    <cfRule type="duplicateValues" dxfId="14" priority="142"/>
  </conditionalFormatting>
  <conditionalFormatting sqref="A43:A46">
    <cfRule type="duplicateValues" dxfId="13" priority="143"/>
    <cfRule type="duplicateValues" dxfId="12" priority="144"/>
  </conditionalFormatting>
  <conditionalFormatting sqref="A11:A15">
    <cfRule type="duplicateValues" dxfId="11" priority="116"/>
  </conditionalFormatting>
  <conditionalFormatting sqref="A11:A15">
    <cfRule type="duplicateValues" dxfId="10" priority="117"/>
  </conditionalFormatting>
  <conditionalFormatting sqref="A11:A15">
    <cfRule type="duplicateValues" dxfId="9" priority="118"/>
    <cfRule type="duplicateValues" dxfId="8" priority="119"/>
  </conditionalFormatting>
  <conditionalFormatting sqref="A10">
    <cfRule type="duplicateValues" dxfId="7" priority="58"/>
  </conditionalFormatting>
  <conditionalFormatting sqref="A10">
    <cfRule type="duplicateValues" dxfId="6" priority="59"/>
  </conditionalFormatting>
  <conditionalFormatting sqref="A10">
    <cfRule type="duplicateValues" dxfId="5" priority="60"/>
    <cfRule type="duplicateValues" dxfId="4" priority="61"/>
  </conditionalFormatting>
  <conditionalFormatting sqref="I12:I32">
    <cfRule type="duplicateValues" dxfId="3" priority="8"/>
  </conditionalFormatting>
  <conditionalFormatting sqref="I12:I32">
    <cfRule type="duplicateValues" dxfId="2" priority="9"/>
  </conditionalFormatting>
  <conditionalFormatting sqref="I10:I11">
    <cfRule type="duplicateValues" dxfId="1" priority="145"/>
  </conditionalFormatting>
  <conditionalFormatting sqref="I10:I32">
    <cfRule type="duplicateValues" dxfId="0" priority="14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2022-11-07T21:31:58Z</dcterms:modified>
</cp:coreProperties>
</file>