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28, 314-10\"/>
    </mc:Choice>
  </mc:AlternateContent>
  <xr:revisionPtr revIDLastSave="0" documentId="13_ncr:1_{4EA0A4C0-83D4-4332-B112-62C6750632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3" i="6" l="1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28" i="6" l="1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C10" i="6"/>
  <c r="B10" i="6" l="1"/>
  <c r="D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<sst xmlns="http://schemas.openxmlformats.org/spreadsheetml/2006/main" count="21" uniqueCount="21">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</sst>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6" fillId="0" borderId="0" xfId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2" xfId="0" applyBorder="1"/>
    <xf numFmtId="0" fontId="6" fillId="0" borderId="1" xfId="1" applyFont="1" applyBorder="1" applyAlignment="1">
      <alignment horizontal="left" vertical="center"/>
    </xf>
    <xf numFmtId="0" fontId="10" fillId="0" borderId="0" xfId="2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1" fontId="11" fillId="0" borderId="2" xfId="1" applyNumberFormat="1" applyFont="1" applyBorder="1" applyAlignment="1">
      <alignment horizontal="right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0">
          <cell r="F10">
            <v>52975853</v>
          </cell>
          <cell r="AG10">
            <v>50</v>
          </cell>
          <cell r="AK10">
            <v>1</v>
          </cell>
        </row>
        <row r="11">
          <cell r="F11">
            <v>52351390</v>
          </cell>
          <cell r="AG11">
            <v>85</v>
          </cell>
          <cell r="AK11">
            <v>2</v>
          </cell>
        </row>
        <row r="12">
          <cell r="F12">
            <v>1030529829</v>
          </cell>
          <cell r="AG12">
            <v>65</v>
          </cell>
          <cell r="AK12">
            <v>3</v>
          </cell>
        </row>
        <row r="13">
          <cell r="F13">
            <v>79664520</v>
          </cell>
          <cell r="AG13">
            <v>90</v>
          </cell>
          <cell r="AK13">
            <v>4</v>
          </cell>
        </row>
        <row r="14">
          <cell r="F14">
            <v>39562888</v>
          </cell>
          <cell r="AG14">
            <v>90</v>
          </cell>
          <cell r="AK14">
            <v>5</v>
          </cell>
        </row>
        <row r="15">
          <cell r="F15">
            <v>36114080</v>
          </cell>
          <cell r="AG15">
            <v>85</v>
          </cell>
          <cell r="AK15">
            <v>6</v>
          </cell>
        </row>
        <row r="16">
          <cell r="F16">
            <v>1016004759</v>
          </cell>
          <cell r="AG16">
            <v>75</v>
          </cell>
          <cell r="AK16">
            <v>7</v>
          </cell>
        </row>
        <row r="17">
          <cell r="F17">
            <v>1022940025</v>
          </cell>
          <cell r="AG17">
            <v>60</v>
          </cell>
          <cell r="AK17">
            <v>8</v>
          </cell>
        </row>
        <row r="18">
          <cell r="F18">
            <v>39535229</v>
          </cell>
          <cell r="AG18">
            <v>50</v>
          </cell>
          <cell r="AK18">
            <v>9</v>
          </cell>
        </row>
        <row r="19">
          <cell r="F19">
            <v>79830493</v>
          </cell>
          <cell r="AG19">
            <v>40</v>
          </cell>
          <cell r="AK19">
            <v>10</v>
          </cell>
        </row>
        <row r="20">
          <cell r="F20">
            <v>1023948755</v>
          </cell>
          <cell r="AG20">
            <v>35</v>
          </cell>
          <cell r="AK20">
            <v>11</v>
          </cell>
        </row>
        <row r="21">
          <cell r="F21">
            <v>79410329</v>
          </cell>
          <cell r="AG21">
            <v>50</v>
          </cell>
          <cell r="AK21">
            <v>12</v>
          </cell>
        </row>
        <row r="22">
          <cell r="F22">
            <v>54253188</v>
          </cell>
          <cell r="AG22">
            <v>90</v>
          </cell>
          <cell r="AK22">
            <v>13</v>
          </cell>
        </row>
        <row r="23">
          <cell r="F23">
            <v>52270883</v>
          </cell>
          <cell r="AG23">
            <v>90</v>
          </cell>
          <cell r="AK23">
            <v>14</v>
          </cell>
        </row>
        <row r="24">
          <cell r="F24">
            <v>52089834</v>
          </cell>
          <cell r="AG24">
            <v>90</v>
          </cell>
          <cell r="AK24">
            <v>15</v>
          </cell>
        </row>
        <row r="25">
          <cell r="F25">
            <v>52765824</v>
          </cell>
          <cell r="AG25">
            <v>75</v>
          </cell>
          <cell r="AK25">
            <v>16</v>
          </cell>
        </row>
        <row r="26">
          <cell r="F26">
            <v>1026566922</v>
          </cell>
          <cell r="AG26">
            <v>70</v>
          </cell>
          <cell r="AK26">
            <v>17</v>
          </cell>
        </row>
        <row r="27">
          <cell r="F27">
            <v>1020727572</v>
          </cell>
          <cell r="AG27">
            <v>40</v>
          </cell>
          <cell r="AK27">
            <v>18</v>
          </cell>
        </row>
        <row r="28">
          <cell r="F28">
            <v>52224044</v>
          </cell>
          <cell r="AG28">
            <v>90</v>
          </cell>
          <cell r="AK28">
            <v>19</v>
          </cell>
        </row>
        <row r="29">
          <cell r="F29">
            <v>1068928023</v>
          </cell>
          <cell r="AG29">
            <v>80</v>
          </cell>
          <cell r="AK29">
            <v>20</v>
          </cell>
        </row>
        <row r="30">
          <cell r="F30">
            <v>52758226</v>
          </cell>
          <cell r="AG30">
            <v>70</v>
          </cell>
          <cell r="AK30">
            <v>21</v>
          </cell>
        </row>
        <row r="31">
          <cell r="F31">
            <v>1048274061</v>
          </cell>
          <cell r="AG31">
            <v>60</v>
          </cell>
          <cell r="AK31">
            <v>22</v>
          </cell>
        </row>
        <row r="32">
          <cell r="F32">
            <v>1110446931</v>
          </cell>
          <cell r="AG32">
            <v>25</v>
          </cell>
          <cell r="AK32">
            <v>23</v>
          </cell>
        </row>
        <row r="33">
          <cell r="F33">
            <v>1015394058</v>
          </cell>
          <cell r="AG33">
            <v>65</v>
          </cell>
          <cell r="AK33">
            <v>24</v>
          </cell>
        </row>
        <row r="34">
          <cell r="F34">
            <v>53048957</v>
          </cell>
          <cell r="AG34">
            <v>30</v>
          </cell>
          <cell r="AK34">
            <v>25</v>
          </cell>
        </row>
        <row r="35">
          <cell r="F35">
            <v>51726176</v>
          </cell>
          <cell r="AG35">
            <v>90</v>
          </cell>
          <cell r="AK35">
            <v>26</v>
          </cell>
        </row>
        <row r="36">
          <cell r="F36">
            <v>1032379980</v>
          </cell>
          <cell r="AG36">
            <v>80</v>
          </cell>
          <cell r="AK36">
            <v>27</v>
          </cell>
        </row>
        <row r="37">
          <cell r="F37">
            <v>1023868905</v>
          </cell>
          <cell r="AG37">
            <v>80</v>
          </cell>
          <cell r="AK37">
            <v>28</v>
          </cell>
        </row>
        <row r="38">
          <cell r="F38">
            <v>52421349</v>
          </cell>
          <cell r="AG38">
            <v>80</v>
          </cell>
          <cell r="AK38">
            <v>29</v>
          </cell>
        </row>
        <row r="39">
          <cell r="F39">
            <v>51743080</v>
          </cell>
          <cell r="AG39">
            <v>45</v>
          </cell>
          <cell r="AK39">
            <v>30</v>
          </cell>
        </row>
        <row r="40">
          <cell r="F40">
            <v>52581933</v>
          </cell>
          <cell r="AG40">
            <v>90</v>
          </cell>
          <cell r="AK40">
            <v>31</v>
          </cell>
        </row>
        <row r="41">
          <cell r="F41">
            <v>37722889</v>
          </cell>
          <cell r="AG41">
            <v>85</v>
          </cell>
          <cell r="AK41">
            <v>32</v>
          </cell>
        </row>
        <row r="42">
          <cell r="F42">
            <v>63301719</v>
          </cell>
          <cell r="AG42">
            <v>85</v>
          </cell>
          <cell r="AK42">
            <v>33</v>
          </cell>
        </row>
        <row r="43">
          <cell r="F43">
            <v>1014249826</v>
          </cell>
          <cell r="AG43">
            <v>40</v>
          </cell>
          <cell r="AK43">
            <v>34</v>
          </cell>
        </row>
        <row r="44">
          <cell r="F44">
            <v>39755085</v>
          </cell>
          <cell r="AG44">
            <v>20</v>
          </cell>
          <cell r="AK44">
            <v>35</v>
          </cell>
        </row>
        <row r="45">
          <cell r="F45">
            <v>52268601</v>
          </cell>
          <cell r="AG45">
            <v>50</v>
          </cell>
          <cell r="AK45">
            <v>36</v>
          </cell>
        </row>
        <row r="46">
          <cell r="F46">
            <v>79664860</v>
          </cell>
          <cell r="AG46">
            <v>40</v>
          </cell>
          <cell r="AK46">
            <v>37</v>
          </cell>
        </row>
        <row r="47">
          <cell r="F47">
            <v>52100448</v>
          </cell>
          <cell r="AG47">
            <v>85</v>
          </cell>
          <cell r="AK47">
            <v>38</v>
          </cell>
        </row>
        <row r="48">
          <cell r="F48">
            <v>80238016</v>
          </cell>
          <cell r="AG48">
            <v>65</v>
          </cell>
          <cell r="AK48">
            <v>39</v>
          </cell>
        </row>
        <row r="49">
          <cell r="F49">
            <v>51979531</v>
          </cell>
          <cell r="AG49">
            <v>50</v>
          </cell>
          <cell r="AK49">
            <v>40</v>
          </cell>
        </row>
        <row r="50">
          <cell r="F50">
            <v>80912239</v>
          </cell>
          <cell r="AG50">
            <v>45</v>
          </cell>
          <cell r="AK50">
            <v>41</v>
          </cell>
        </row>
        <row r="51">
          <cell r="F51">
            <v>52855542</v>
          </cell>
          <cell r="AG51">
            <v>90</v>
          </cell>
          <cell r="AK51">
            <v>42</v>
          </cell>
        </row>
        <row r="52">
          <cell r="F52">
            <v>1024514994</v>
          </cell>
          <cell r="AG52">
            <v>60</v>
          </cell>
          <cell r="AK52">
            <v>43</v>
          </cell>
        </row>
        <row r="53">
          <cell r="F53">
            <v>1026283154</v>
          </cell>
          <cell r="AG53">
            <v>60</v>
          </cell>
          <cell r="AK53">
            <v>44</v>
          </cell>
        </row>
        <row r="54">
          <cell r="F54">
            <v>1033765800</v>
          </cell>
          <cell r="AG54">
            <v>55</v>
          </cell>
          <cell r="AK54">
            <v>45</v>
          </cell>
        </row>
        <row r="55">
          <cell r="F55">
            <v>80395343</v>
          </cell>
          <cell r="AG55">
            <v>50</v>
          </cell>
          <cell r="AK55">
            <v>46</v>
          </cell>
        </row>
        <row r="56">
          <cell r="F56">
            <v>1032482273</v>
          </cell>
          <cell r="AG56">
            <v>50</v>
          </cell>
          <cell r="AK56">
            <v>47</v>
          </cell>
        </row>
        <row r="57">
          <cell r="F57">
            <v>51965832</v>
          </cell>
          <cell r="AG57">
            <v>50</v>
          </cell>
          <cell r="AK57">
            <v>48</v>
          </cell>
        </row>
        <row r="58">
          <cell r="F58">
            <v>52972148</v>
          </cell>
          <cell r="AG58">
            <v>50</v>
          </cell>
          <cell r="AK58">
            <v>49</v>
          </cell>
        </row>
        <row r="59">
          <cell r="F59">
            <v>1073241865</v>
          </cell>
          <cell r="AG59">
            <v>35</v>
          </cell>
          <cell r="AK59">
            <v>50</v>
          </cell>
        </row>
        <row r="60">
          <cell r="F60">
            <v>1024500706</v>
          </cell>
          <cell r="AG60">
            <v>35</v>
          </cell>
          <cell r="AK60">
            <v>51</v>
          </cell>
        </row>
        <row r="61">
          <cell r="F61">
            <v>1010220308</v>
          </cell>
          <cell r="AG61">
            <v>30</v>
          </cell>
          <cell r="AK61">
            <v>52</v>
          </cell>
        </row>
        <row r="62">
          <cell r="F62">
            <v>63398598</v>
          </cell>
          <cell r="AG62">
            <v>20</v>
          </cell>
          <cell r="AK62">
            <v>53</v>
          </cell>
        </row>
        <row r="63">
          <cell r="F63">
            <v>1102831769</v>
          </cell>
          <cell r="AG63">
            <v>75</v>
          </cell>
          <cell r="AK63">
            <v>54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63"/>
  <sheetViews>
    <sheetView showGridLines="0" tabSelected="1" zoomScaleNormal="100" workbookViewId="0">
      <selection activeCell="M8" sqref="M8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8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1"/>
    </row>
    <row r="3" spans="1:11" x14ac:dyDescent="0.2">
      <c r="A3" s="38" t="s">
        <v>4</v>
      </c>
      <c r="B3" s="38"/>
      <c r="C3" s="38"/>
      <c r="D3" s="38"/>
      <c r="E3" s="38"/>
      <c r="F3" s="38"/>
      <c r="G3" s="38"/>
      <c r="H3" s="38"/>
      <c r="I3" s="38"/>
      <c r="J3" s="38"/>
      <c r="K3" s="1"/>
    </row>
    <row r="4" spans="1:11" x14ac:dyDescent="0.2">
      <c r="A4" s="38" t="s">
        <v>16</v>
      </c>
      <c r="B4" s="38"/>
      <c r="C4" s="38"/>
      <c r="D4" s="38"/>
      <c r="E4" s="38"/>
      <c r="F4" s="38"/>
      <c r="G4" s="38"/>
      <c r="H4" s="38"/>
      <c r="I4" s="38"/>
      <c r="J4" s="38"/>
    </row>
    <row r="6" spans="1:11" ht="57" customHeight="1" x14ac:dyDescent="0.2">
      <c r="B6" s="39" t="s">
        <v>19</v>
      </c>
      <c r="C6" s="39"/>
      <c r="D6" s="39"/>
      <c r="E6" s="39"/>
      <c r="F6" s="39"/>
      <c r="G6" s="39"/>
      <c r="H6" s="39"/>
      <c r="I6" s="39"/>
      <c r="J6" s="39"/>
      <c r="K6" s="4"/>
    </row>
    <row r="7" spans="1:11" x14ac:dyDescent="0.2">
      <c r="K7" s="21">
        <v>44748</v>
      </c>
    </row>
    <row r="8" spans="1:11" ht="25.5" customHeight="1" x14ac:dyDescent="0.2">
      <c r="A8" s="33" t="s">
        <v>14</v>
      </c>
      <c r="B8" s="33"/>
      <c r="C8" s="33"/>
      <c r="D8" s="33"/>
      <c r="E8" s="33"/>
      <c r="F8" s="6"/>
      <c r="G8" s="35" t="s">
        <v>13</v>
      </c>
      <c r="H8" s="36"/>
      <c r="I8" s="36"/>
      <c r="J8" s="36"/>
      <c r="K8" s="37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13"/>
      <c r="G9" s="26" t="s">
        <v>11</v>
      </c>
      <c r="H9" s="26" t="s">
        <v>15</v>
      </c>
      <c r="I9" s="24" t="s">
        <v>10</v>
      </c>
      <c r="J9" s="34" t="s">
        <v>9</v>
      </c>
      <c r="K9" s="34"/>
    </row>
    <row r="10" spans="1:11" ht="15" x14ac:dyDescent="0.2">
      <c r="A10" s="25">
        <v>385</v>
      </c>
      <c r="B10" s="20" t="str">
        <f>_xlfn.XLOOKUP(A10,'[1]ANEXO 1'!$B:$B,'[1]ANEXO 1'!$C:$C,0,0)</f>
        <v>Técnico</v>
      </c>
      <c r="C10" s="14" t="str">
        <f>_xlfn.XLOOKUP(A10,'[1]ANEXO 1'!$B:$B,'[1]ANEXO 1'!$E:$E,0,0)</f>
        <v>314</v>
      </c>
      <c r="D10" s="14" t="str">
        <f>_xlfn.XLOOKUP(A10,'[1]ANEXO 1'!$B:$B,'[1]ANEXO 1'!$F:$F,0,0)</f>
        <v>10</v>
      </c>
      <c r="E10" s="16" t="str">
        <f>_xlfn.XLOOKUP(A10,'[1]ANEXO 1'!$B:$B,'[1]ANEXO 1'!$G:$G,0,0)</f>
        <v>OFICINA ADMINISTRATIVA DE REDP</v>
      </c>
      <c r="F10" s="32"/>
      <c r="G10" s="8">
        <f>_xlfn.XLOOKUP(I10,'[2]Grupo 28'!$F$10:$F$63,'[2]Grupo 28'!$AK$10:$AK$63,0,0)</f>
        <v>1</v>
      </c>
      <c r="H10" s="8">
        <f>_xlfn.XLOOKUP(I10,'[2]Grupo 28'!$F$10:$F$63,'[2]Grupo 28'!$AG$10:$AG$63,0,0)</f>
        <v>50</v>
      </c>
      <c r="I10" s="31">
        <v>52975853</v>
      </c>
      <c r="J10" s="5" t="str">
        <f>_xlfn.XLOOKUP(I10,[3]Adtivos!$K:$K,[3]Adtivos!$D:$D,0,0)</f>
        <v>314</v>
      </c>
      <c r="K10" s="5" t="str">
        <f>_xlfn.XLOOKUP(I10,[3]Adtivos!$K:$K,[3]Adtivos!$E:$E,0,0)</f>
        <v>07</v>
      </c>
    </row>
    <row r="11" spans="1:11" ht="15" customHeight="1" x14ac:dyDescent="0.25">
      <c r="A11" s="29"/>
      <c r="B11" s="22"/>
      <c r="C11" s="12"/>
      <c r="D11" s="12"/>
      <c r="E11" s="23"/>
      <c r="F11" s="30"/>
      <c r="G11" s="8">
        <f>_xlfn.XLOOKUP(I11,'[2]Grupo 28'!$F$10:$F$63,'[2]Grupo 28'!$AK$10:$AK$63,0,0)</f>
        <v>2</v>
      </c>
      <c r="H11" s="8">
        <f>_xlfn.XLOOKUP(I11,'[2]Grupo 28'!$F$10:$F$63,'[2]Grupo 28'!$AG$10:$AG$63,0,0)</f>
        <v>85</v>
      </c>
      <c r="I11" s="27">
        <v>52351390</v>
      </c>
      <c r="J11" s="5" t="str">
        <f>_xlfn.XLOOKUP(I11,[3]Adtivos!$K:$K,[3]Adtivos!$D:$D,0,0)</f>
        <v>314</v>
      </c>
      <c r="K11" s="5" t="str">
        <f>_xlfn.XLOOKUP(I11,[3]Adtivos!$K:$K,[3]Adtivos!$E:$E,0,0)</f>
        <v>04</v>
      </c>
    </row>
    <row r="12" spans="1:11" ht="15" customHeight="1" x14ac:dyDescent="0.25">
      <c r="A12" s="11"/>
      <c r="B12" s="12"/>
      <c r="C12" s="12"/>
      <c r="D12" s="10"/>
      <c r="E12" s="9"/>
      <c r="F12" s="9"/>
      <c r="G12" s="8">
        <f>_xlfn.XLOOKUP(I12,'[2]Grupo 28'!$F$10:$F$63,'[2]Grupo 28'!$AK$10:$AK$63,0,0)</f>
        <v>3</v>
      </c>
      <c r="H12" s="8">
        <f>_xlfn.XLOOKUP(I12,'[2]Grupo 28'!$F$10:$F$63,'[2]Grupo 28'!$AG$10:$AG$63,0,0)</f>
        <v>65</v>
      </c>
      <c r="I12" s="27">
        <v>1030529829</v>
      </c>
      <c r="J12" s="5" t="str">
        <f>_xlfn.XLOOKUP(I12,[3]Adtivos!$K:$K,[3]Adtivos!$D:$D,0,0)</f>
        <v>314</v>
      </c>
      <c r="K12" s="5" t="str">
        <f>_xlfn.XLOOKUP(I12,[3]Adtivos!$K:$K,[3]Adtivos!$E:$E,0,0)</f>
        <v>04</v>
      </c>
    </row>
    <row r="13" spans="1:11" ht="15" customHeight="1" x14ac:dyDescent="0.25">
      <c r="A13" s="11"/>
      <c r="B13" s="12"/>
      <c r="C13" s="12"/>
      <c r="D13" s="10"/>
      <c r="E13" s="9"/>
      <c r="F13" s="9"/>
      <c r="G13" s="8">
        <f>_xlfn.XLOOKUP(I13,'[2]Grupo 28'!$F$10:$F$63,'[2]Grupo 28'!$AK$10:$AK$63,0,0)</f>
        <v>4</v>
      </c>
      <c r="H13" s="8">
        <f>_xlfn.XLOOKUP(I13,'[2]Grupo 28'!$F$10:$F$63,'[2]Grupo 28'!$AG$10:$AG$63,0,0)</f>
        <v>90</v>
      </c>
      <c r="I13" s="27">
        <v>79664520</v>
      </c>
      <c r="J13" s="5" t="str">
        <f>_xlfn.XLOOKUP(I13,[3]Adtivos!$K:$K,[3]Adtivos!$D:$D,0,0)</f>
        <v>407</v>
      </c>
      <c r="K13" s="5" t="str">
        <f>_xlfn.XLOOKUP(I13,[3]Adtivos!$K:$K,[3]Adtivos!$E:$E,0,0)</f>
        <v>20</v>
      </c>
    </row>
    <row r="14" spans="1:11" ht="15" x14ac:dyDescent="0.25">
      <c r="G14" s="8">
        <f>_xlfn.XLOOKUP(I14,'[2]Grupo 28'!$F$10:$F$63,'[2]Grupo 28'!$AK$10:$AK$63,0,0)</f>
        <v>5</v>
      </c>
      <c r="H14" s="8">
        <f>_xlfn.XLOOKUP(I14,'[2]Grupo 28'!$F$10:$F$63,'[2]Grupo 28'!$AG$10:$AG$63,0,0)</f>
        <v>90</v>
      </c>
      <c r="I14" s="27">
        <v>39562888</v>
      </c>
      <c r="J14" s="5" t="str">
        <f>_xlfn.XLOOKUP(I14,[3]Adtivos!$K:$K,[3]Adtivos!$D:$D,0,0)</f>
        <v>407</v>
      </c>
      <c r="K14" s="5" t="str">
        <f>_xlfn.XLOOKUP(I14,[3]Adtivos!$K:$K,[3]Adtivos!$E:$E,0,0)</f>
        <v>20</v>
      </c>
    </row>
    <row r="15" spans="1:11" ht="15" x14ac:dyDescent="0.25">
      <c r="G15" s="8">
        <f>_xlfn.XLOOKUP(I15,'[2]Grupo 28'!$F$10:$F$63,'[2]Grupo 28'!$AK$10:$AK$63,0,0)</f>
        <v>6</v>
      </c>
      <c r="H15" s="8">
        <f>_xlfn.XLOOKUP(I15,'[2]Grupo 28'!$F$10:$F$63,'[2]Grupo 28'!$AG$10:$AG$63,0,0)</f>
        <v>85</v>
      </c>
      <c r="I15" s="27">
        <v>36114080</v>
      </c>
      <c r="J15" s="5" t="str">
        <f>_xlfn.XLOOKUP(I15,[3]Adtivos!$K:$K,[3]Adtivos!$D:$D,0,0)</f>
        <v>407</v>
      </c>
      <c r="K15" s="5" t="str">
        <f>_xlfn.XLOOKUP(I15,[3]Adtivos!$K:$K,[3]Adtivos!$E:$E,0,0)</f>
        <v>20</v>
      </c>
    </row>
    <row r="16" spans="1:11" ht="15" x14ac:dyDescent="0.25">
      <c r="G16" s="8">
        <f>_xlfn.XLOOKUP(I16,'[2]Grupo 28'!$F$10:$F$63,'[2]Grupo 28'!$AK$10:$AK$63,0,0)</f>
        <v>7</v>
      </c>
      <c r="H16" s="8">
        <f>_xlfn.XLOOKUP(I16,'[2]Grupo 28'!$F$10:$F$63,'[2]Grupo 28'!$AG$10:$AG$63,0,0)</f>
        <v>75</v>
      </c>
      <c r="I16" s="27">
        <v>1016004759</v>
      </c>
      <c r="J16" s="5" t="str">
        <f>_xlfn.XLOOKUP(I16,[3]Adtivos!$K:$K,[3]Adtivos!$D:$D,0,0)</f>
        <v>407</v>
      </c>
      <c r="K16" s="5" t="str">
        <f>_xlfn.XLOOKUP(I16,[3]Adtivos!$K:$K,[3]Adtivos!$E:$E,0,0)</f>
        <v>20</v>
      </c>
    </row>
    <row r="17" spans="1:11" ht="15" x14ac:dyDescent="0.25">
      <c r="G17" s="8">
        <f>_xlfn.XLOOKUP(I17,'[2]Grupo 28'!$F$10:$F$63,'[2]Grupo 28'!$AK$10:$AK$63,0,0)</f>
        <v>8</v>
      </c>
      <c r="H17" s="8">
        <f>_xlfn.XLOOKUP(I17,'[2]Grupo 28'!$F$10:$F$63,'[2]Grupo 28'!$AG$10:$AG$63,0,0)</f>
        <v>60</v>
      </c>
      <c r="I17" s="27">
        <v>1022940025</v>
      </c>
      <c r="J17" s="5" t="str">
        <f>_xlfn.XLOOKUP(I17,[3]Adtivos!$K:$K,[3]Adtivos!$D:$D,0,0)</f>
        <v>407</v>
      </c>
      <c r="K17" s="5" t="str">
        <f>_xlfn.XLOOKUP(I17,[3]Adtivos!$K:$K,[3]Adtivos!$E:$E,0,0)</f>
        <v>20</v>
      </c>
    </row>
    <row r="18" spans="1:11" ht="15" x14ac:dyDescent="0.25">
      <c r="A18" s="17" t="s">
        <v>7</v>
      </c>
      <c r="B18" s="17"/>
      <c r="C18" s="17"/>
      <c r="D18" s="17"/>
      <c r="G18" s="8">
        <f>_xlfn.XLOOKUP(I18,'[2]Grupo 28'!$F$10:$F$63,'[2]Grupo 28'!$AK$10:$AK$63,0,0)</f>
        <v>9</v>
      </c>
      <c r="H18" s="8">
        <f>_xlfn.XLOOKUP(I18,'[2]Grupo 28'!$F$10:$F$63,'[2]Grupo 28'!$AG$10:$AG$63,0,0)</f>
        <v>50</v>
      </c>
      <c r="I18" s="27">
        <v>39535229</v>
      </c>
      <c r="J18" s="5" t="str">
        <f>_xlfn.XLOOKUP(I18,[3]Adtivos!$K:$K,[3]Adtivos!$D:$D,0,0)</f>
        <v>407</v>
      </c>
      <c r="K18" s="5" t="str">
        <f>_xlfn.XLOOKUP(I18,[3]Adtivos!$K:$K,[3]Adtivos!$E:$E,0,0)</f>
        <v>20</v>
      </c>
    </row>
    <row r="19" spans="1:11" ht="15" x14ac:dyDescent="0.25">
      <c r="A19" s="17"/>
      <c r="B19" s="18"/>
      <c r="C19" s="18"/>
      <c r="D19" s="18"/>
      <c r="G19" s="8">
        <f>_xlfn.XLOOKUP(I19,'[2]Grupo 28'!$F$10:$F$63,'[2]Grupo 28'!$AK$10:$AK$63,0,0)</f>
        <v>10</v>
      </c>
      <c r="H19" s="8">
        <f>_xlfn.XLOOKUP(I19,'[2]Grupo 28'!$F$10:$F$63,'[2]Grupo 28'!$AG$10:$AG$63,0,0)</f>
        <v>40</v>
      </c>
      <c r="I19" s="27">
        <v>79830493</v>
      </c>
      <c r="J19" s="5" t="str">
        <f>_xlfn.XLOOKUP(I19,[3]Adtivos!$K:$K,[3]Adtivos!$D:$D,0,0)</f>
        <v>407</v>
      </c>
      <c r="K19" s="5" t="str">
        <f>_xlfn.XLOOKUP(I19,[3]Adtivos!$K:$K,[3]Adtivos!$E:$E,0,0)</f>
        <v>20</v>
      </c>
    </row>
    <row r="20" spans="1:11" ht="15" x14ac:dyDescent="0.25">
      <c r="A20" s="28" t="s">
        <v>5</v>
      </c>
      <c r="B20" s="28"/>
      <c r="C20" s="28"/>
      <c r="D20" s="28"/>
      <c r="G20" s="8">
        <f>_xlfn.XLOOKUP(I20,'[2]Grupo 28'!$F$10:$F$63,'[2]Grupo 28'!$AK$10:$AK$63,0,0)</f>
        <v>11</v>
      </c>
      <c r="H20" s="8">
        <f>_xlfn.XLOOKUP(I20,'[2]Grupo 28'!$F$10:$F$63,'[2]Grupo 28'!$AG$10:$AG$63,0,0)</f>
        <v>35</v>
      </c>
      <c r="I20" s="27">
        <v>1023948755</v>
      </c>
      <c r="J20" s="5" t="str">
        <f>_xlfn.XLOOKUP(I20,[3]Adtivos!$K:$K,[3]Adtivos!$D:$D,0,0)</f>
        <v>407</v>
      </c>
      <c r="K20" s="5" t="str">
        <f>_xlfn.XLOOKUP(I20,[3]Adtivos!$K:$K,[3]Adtivos!$E:$E,0,0)</f>
        <v>20</v>
      </c>
    </row>
    <row r="21" spans="1:11" ht="15" x14ac:dyDescent="0.25">
      <c r="A21" s="17" t="s">
        <v>6</v>
      </c>
      <c r="B21" s="17"/>
      <c r="C21" s="17"/>
      <c r="D21" s="17"/>
      <c r="G21" s="8">
        <f>_xlfn.XLOOKUP(I21,'[2]Grupo 28'!$F$10:$F$63,'[2]Grupo 28'!$AK$10:$AK$63,0,0)</f>
        <v>12</v>
      </c>
      <c r="H21" s="8">
        <f>_xlfn.XLOOKUP(I21,'[2]Grupo 28'!$F$10:$F$63,'[2]Grupo 28'!$AG$10:$AG$63,0,0)</f>
        <v>50</v>
      </c>
      <c r="I21" s="27">
        <v>79410329</v>
      </c>
      <c r="J21" s="5" t="str">
        <f>_xlfn.XLOOKUP(I21,[3]Adtivos!$K:$K,[3]Adtivos!$D:$D,0,0)</f>
        <v>407</v>
      </c>
      <c r="K21" s="5" t="str">
        <f>_xlfn.XLOOKUP(I21,[3]Adtivos!$K:$K,[3]Adtivos!$E:$E,0,0)</f>
        <v>20</v>
      </c>
    </row>
    <row r="22" spans="1:11" ht="15" x14ac:dyDescent="0.25">
      <c r="A22" s="17"/>
      <c r="B22" s="18"/>
      <c r="C22" s="18"/>
      <c r="D22" s="18"/>
      <c r="G22" s="8">
        <f>_xlfn.XLOOKUP(I22,'[2]Grupo 28'!$F$10:$F$63,'[2]Grupo 28'!$AK$10:$AK$63,0,0)</f>
        <v>13</v>
      </c>
      <c r="H22" s="8">
        <f>_xlfn.XLOOKUP(I22,'[2]Grupo 28'!$F$10:$F$63,'[2]Grupo 28'!$AG$10:$AG$63,0,0)</f>
        <v>90</v>
      </c>
      <c r="I22" s="27">
        <v>54253188</v>
      </c>
      <c r="J22" s="5" t="str">
        <f>_xlfn.XLOOKUP(I22,[3]Adtivos!$K:$K,[3]Adtivos!$D:$D,0,0)</f>
        <v>440</v>
      </c>
      <c r="K22" s="5" t="str">
        <f>_xlfn.XLOOKUP(I22,[3]Adtivos!$K:$K,[3]Adtivos!$E:$E,0,0)</f>
        <v>19</v>
      </c>
    </row>
    <row r="23" spans="1:11" ht="15" x14ac:dyDescent="0.25">
      <c r="A23" s="17" t="s">
        <v>8</v>
      </c>
      <c r="B23" s="18"/>
      <c r="C23" s="18"/>
      <c r="D23" s="18"/>
      <c r="G23" s="8">
        <f>_xlfn.XLOOKUP(I23,'[2]Grupo 28'!$F$10:$F$63,'[2]Grupo 28'!$AK$10:$AK$63,0,0)</f>
        <v>14</v>
      </c>
      <c r="H23" s="8">
        <f>_xlfn.XLOOKUP(I23,'[2]Grupo 28'!$F$10:$F$63,'[2]Grupo 28'!$AG$10:$AG$63,0,0)</f>
        <v>90</v>
      </c>
      <c r="I23" s="27">
        <v>52270883</v>
      </c>
      <c r="J23" s="5" t="str">
        <f>_xlfn.XLOOKUP(I23,[3]Adtivos!$K:$K,[3]Adtivos!$D:$D,0,0)</f>
        <v>440</v>
      </c>
      <c r="K23" s="5" t="str">
        <f>_xlfn.XLOOKUP(I23,[3]Adtivos!$K:$K,[3]Adtivos!$E:$E,0,0)</f>
        <v>19</v>
      </c>
    </row>
    <row r="24" spans="1:11" ht="15" x14ac:dyDescent="0.25">
      <c r="A24" s="17"/>
      <c r="B24" s="18"/>
      <c r="C24" s="18"/>
      <c r="D24" s="18"/>
      <c r="G24" s="8">
        <f>_xlfn.XLOOKUP(I24,'[2]Grupo 28'!$F$10:$F$63,'[2]Grupo 28'!$AK$10:$AK$63,0,0)</f>
        <v>15</v>
      </c>
      <c r="H24" s="8">
        <f>_xlfn.XLOOKUP(I24,'[2]Grupo 28'!$F$10:$F$63,'[2]Grupo 28'!$AG$10:$AG$63,0,0)</f>
        <v>90</v>
      </c>
      <c r="I24" s="27">
        <v>52089834</v>
      </c>
      <c r="J24" s="5" t="str">
        <f>_xlfn.XLOOKUP(I24,[3]Adtivos!$K:$K,[3]Adtivos!$D:$D,0,0)</f>
        <v>440</v>
      </c>
      <c r="K24" s="5" t="str">
        <f>_xlfn.XLOOKUP(I24,[3]Adtivos!$K:$K,[3]Adtivos!$E:$E,0,0)</f>
        <v>19</v>
      </c>
    </row>
    <row r="25" spans="1:11" ht="15" x14ac:dyDescent="0.25">
      <c r="A25" s="15" t="s">
        <v>18</v>
      </c>
      <c r="B25" s="15"/>
      <c r="C25" s="19"/>
      <c r="D25" s="15"/>
      <c r="G25" s="8">
        <f>_xlfn.XLOOKUP(I25,'[2]Grupo 28'!$F$10:$F$63,'[2]Grupo 28'!$AK$10:$AK$63,0,0)</f>
        <v>16</v>
      </c>
      <c r="H25" s="8">
        <f>_xlfn.XLOOKUP(I25,'[2]Grupo 28'!$F$10:$F$63,'[2]Grupo 28'!$AG$10:$AG$63,0,0)</f>
        <v>75</v>
      </c>
      <c r="I25" s="27">
        <v>52765824</v>
      </c>
      <c r="J25" s="5" t="str">
        <f>_xlfn.XLOOKUP(I25,[3]Adtivos!$K:$K,[3]Adtivos!$D:$D,0,0)</f>
        <v>440</v>
      </c>
      <c r="K25" s="5" t="str">
        <f>_xlfn.XLOOKUP(I25,[3]Adtivos!$K:$K,[3]Adtivos!$E:$E,0,0)</f>
        <v>19</v>
      </c>
    </row>
    <row r="26" spans="1:11" ht="15" x14ac:dyDescent="0.25">
      <c r="A26" s="17" t="s">
        <v>17</v>
      </c>
      <c r="B26" s="17"/>
      <c r="C26" s="17"/>
      <c r="D26" s="17"/>
      <c r="G26" s="8">
        <f>_xlfn.XLOOKUP(I26,'[2]Grupo 28'!$F$10:$F$63,'[2]Grupo 28'!$AK$10:$AK$63,0,0)</f>
        <v>17</v>
      </c>
      <c r="H26" s="8">
        <f>_xlfn.XLOOKUP(I26,'[2]Grupo 28'!$F$10:$F$63,'[2]Grupo 28'!$AG$10:$AG$63,0,0)</f>
        <v>70</v>
      </c>
      <c r="I26" s="27">
        <v>1026566922</v>
      </c>
      <c r="J26" s="5" t="str">
        <f>_xlfn.XLOOKUP(I26,[3]Adtivos!$K:$K,[3]Adtivos!$D:$D,0,0)</f>
        <v>440</v>
      </c>
      <c r="K26" s="5" t="str">
        <f>_xlfn.XLOOKUP(I26,[3]Adtivos!$K:$K,[3]Adtivos!$E:$E,0,0)</f>
        <v>19</v>
      </c>
    </row>
    <row r="27" spans="1:11" ht="15" x14ac:dyDescent="0.25">
      <c r="G27" s="8">
        <f>_xlfn.XLOOKUP(I27,'[2]Grupo 28'!$F$10:$F$63,'[2]Grupo 28'!$AK$10:$AK$63,0,0)</f>
        <v>18</v>
      </c>
      <c r="H27" s="8">
        <f>_xlfn.XLOOKUP(I27,'[2]Grupo 28'!$F$10:$F$63,'[2]Grupo 28'!$AG$10:$AG$63,0,0)</f>
        <v>40</v>
      </c>
      <c r="I27" s="27">
        <v>1020727572</v>
      </c>
      <c r="J27" s="5" t="str">
        <f>_xlfn.XLOOKUP(I27,[3]Adtivos!$K:$K,[3]Adtivos!$D:$D,0,0)</f>
        <v>440</v>
      </c>
      <c r="K27" s="5" t="str">
        <f>_xlfn.XLOOKUP(I27,[3]Adtivos!$K:$K,[3]Adtivos!$E:$E,0,0)</f>
        <v>19</v>
      </c>
    </row>
    <row r="28" spans="1:11" ht="15" x14ac:dyDescent="0.25">
      <c r="G28" s="8">
        <f>_xlfn.XLOOKUP(I28,'[2]Grupo 28'!$F$10:$F$63,'[2]Grupo 28'!$AK$10:$AK$63,0,0)</f>
        <v>19</v>
      </c>
      <c r="H28" s="8">
        <f>_xlfn.XLOOKUP(I28,'[2]Grupo 28'!$F$10:$F$63,'[2]Grupo 28'!$AG$10:$AG$63,0,0)</f>
        <v>90</v>
      </c>
      <c r="I28" s="27">
        <v>52224044</v>
      </c>
      <c r="J28" s="5" t="str">
        <f>_xlfn.XLOOKUP(I28,[3]Adtivos!$K:$K,[3]Adtivos!$D:$D,0,0)</f>
        <v>440</v>
      </c>
      <c r="K28" s="5" t="str">
        <f>_xlfn.XLOOKUP(I28,[3]Adtivos!$K:$K,[3]Adtivos!$E:$E,0,0)</f>
        <v>17</v>
      </c>
    </row>
    <row r="29" spans="1:11" ht="15" x14ac:dyDescent="0.25">
      <c r="G29" s="8">
        <f>_xlfn.XLOOKUP(I29,'[2]Grupo 28'!$F$10:$F$63,'[2]Grupo 28'!$AK$10:$AK$63,0,0)</f>
        <v>20</v>
      </c>
      <c r="H29" s="8">
        <f>_xlfn.XLOOKUP(I29,'[2]Grupo 28'!$F$10:$F$63,'[2]Grupo 28'!$AG$10:$AG$63,0,0)</f>
        <v>80</v>
      </c>
      <c r="I29" s="27">
        <v>1068928023</v>
      </c>
      <c r="J29" s="5" t="str">
        <f>_xlfn.XLOOKUP(I29,[3]Adtivos!$K:$K,[3]Adtivos!$D:$D,0,0)</f>
        <v>440</v>
      </c>
      <c r="K29" s="5" t="str">
        <f>_xlfn.XLOOKUP(I29,[3]Adtivos!$K:$K,[3]Adtivos!$E:$E,0,0)</f>
        <v>17</v>
      </c>
    </row>
    <row r="30" spans="1:11" ht="15" x14ac:dyDescent="0.25">
      <c r="G30" s="8">
        <f>_xlfn.XLOOKUP(I30,'[2]Grupo 28'!$F$10:$F$63,'[2]Grupo 28'!$AK$10:$AK$63,0,0)</f>
        <v>21</v>
      </c>
      <c r="H30" s="8">
        <f>_xlfn.XLOOKUP(I30,'[2]Grupo 28'!$F$10:$F$63,'[2]Grupo 28'!$AG$10:$AG$63,0,0)</f>
        <v>70</v>
      </c>
      <c r="I30" s="27">
        <v>52758226</v>
      </c>
      <c r="J30" s="5" t="str">
        <f>_xlfn.XLOOKUP(I30,[3]Adtivos!$K:$K,[3]Adtivos!$D:$D,0,0)</f>
        <v>440</v>
      </c>
      <c r="K30" s="5" t="str">
        <f>_xlfn.XLOOKUP(I30,[3]Adtivos!$K:$K,[3]Adtivos!$E:$E,0,0)</f>
        <v>17</v>
      </c>
    </row>
    <row r="31" spans="1:11" ht="15" x14ac:dyDescent="0.25">
      <c r="G31" s="8">
        <f>_xlfn.XLOOKUP(I31,'[2]Grupo 28'!$F$10:$F$63,'[2]Grupo 28'!$AK$10:$AK$63,0,0)</f>
        <v>22</v>
      </c>
      <c r="H31" s="8">
        <f>_xlfn.XLOOKUP(I31,'[2]Grupo 28'!$F$10:$F$63,'[2]Grupo 28'!$AG$10:$AG$63,0,0)</f>
        <v>60</v>
      </c>
      <c r="I31" s="27">
        <v>1048274061</v>
      </c>
      <c r="J31" s="5" t="str">
        <f>_xlfn.XLOOKUP(I31,[3]Adtivos!$K:$K,[3]Adtivos!$D:$D,0,0)</f>
        <v>440</v>
      </c>
      <c r="K31" s="5" t="str">
        <f>_xlfn.XLOOKUP(I31,[3]Adtivos!$K:$K,[3]Adtivos!$E:$E,0,0)</f>
        <v>17</v>
      </c>
    </row>
    <row r="32" spans="1:11" ht="15" x14ac:dyDescent="0.25">
      <c r="G32" s="8">
        <f>_xlfn.XLOOKUP(I32,'[2]Grupo 28'!$F$10:$F$63,'[2]Grupo 28'!$AK$10:$AK$63,0,0)</f>
        <v>23</v>
      </c>
      <c r="H32" s="8">
        <f>_xlfn.XLOOKUP(I32,'[2]Grupo 28'!$F$10:$F$63,'[2]Grupo 28'!$AG$10:$AG$63,0,0)</f>
        <v>25</v>
      </c>
      <c r="I32" s="27">
        <v>1110446931</v>
      </c>
      <c r="J32" s="5" t="str">
        <f>_xlfn.XLOOKUP(I32,[3]Adtivos!$K:$K,[3]Adtivos!$D:$D,0,0)</f>
        <v>440</v>
      </c>
      <c r="K32" s="5" t="str">
        <f>_xlfn.XLOOKUP(I32,[3]Adtivos!$K:$K,[3]Adtivos!$E:$E,0,0)</f>
        <v>17</v>
      </c>
    </row>
    <row r="33" spans="7:11" ht="15" x14ac:dyDescent="0.25">
      <c r="G33" s="8">
        <f>_xlfn.XLOOKUP(I33,'[2]Grupo 28'!$F$10:$F$63,'[2]Grupo 28'!$AK$10:$AK$63,0,0)</f>
        <v>24</v>
      </c>
      <c r="H33" s="8">
        <f>_xlfn.XLOOKUP(I33,'[2]Grupo 28'!$F$10:$F$63,'[2]Grupo 28'!$AG$10:$AG$63,0,0)</f>
        <v>65</v>
      </c>
      <c r="I33" s="27">
        <v>1015394058</v>
      </c>
      <c r="J33" s="5" t="str">
        <f>_xlfn.XLOOKUP(I33,[3]Adtivos!$K:$K,[3]Adtivos!$D:$D,0,0)</f>
        <v>407</v>
      </c>
      <c r="K33" s="5" t="str">
        <f>_xlfn.XLOOKUP(I33,[3]Adtivos!$K:$K,[3]Adtivos!$E:$E,0,0)</f>
        <v>16</v>
      </c>
    </row>
    <row r="34" spans="7:11" ht="15" x14ac:dyDescent="0.25">
      <c r="G34" s="8">
        <f>_xlfn.XLOOKUP(I34,'[2]Grupo 28'!$F$10:$F$63,'[2]Grupo 28'!$AK$10:$AK$63,0,0)</f>
        <v>25</v>
      </c>
      <c r="H34" s="8">
        <f>_xlfn.XLOOKUP(I34,'[2]Grupo 28'!$F$10:$F$63,'[2]Grupo 28'!$AG$10:$AG$63,0,0)</f>
        <v>30</v>
      </c>
      <c r="I34" s="27">
        <v>53048957</v>
      </c>
      <c r="J34" s="5" t="str">
        <f>_xlfn.XLOOKUP(I34,[3]Adtivos!$K:$K,[3]Adtivos!$D:$D,0,0)</f>
        <v>407</v>
      </c>
      <c r="K34" s="5" t="str">
        <f>_xlfn.XLOOKUP(I34,[3]Adtivos!$K:$K,[3]Adtivos!$E:$E,0,0)</f>
        <v>15</v>
      </c>
    </row>
    <row r="35" spans="7:11" ht="15" x14ac:dyDescent="0.25">
      <c r="G35" s="8">
        <f>_xlfn.XLOOKUP(I35,'[2]Grupo 28'!$F$10:$F$63,'[2]Grupo 28'!$AK$10:$AK$63,0,0)</f>
        <v>26</v>
      </c>
      <c r="H35" s="8">
        <f>_xlfn.XLOOKUP(I35,'[2]Grupo 28'!$F$10:$F$63,'[2]Grupo 28'!$AG$10:$AG$63,0,0)</f>
        <v>90</v>
      </c>
      <c r="I35" s="27">
        <v>51726176</v>
      </c>
      <c r="J35" s="5" t="str">
        <f>_xlfn.XLOOKUP(I35,[3]Adtivos!$K:$K,[3]Adtivos!$D:$D,0,0)</f>
        <v>407</v>
      </c>
      <c r="K35" s="5" t="str">
        <f>_xlfn.XLOOKUP(I35,[3]Adtivos!$K:$K,[3]Adtivos!$E:$E,0,0)</f>
        <v>14</v>
      </c>
    </row>
    <row r="36" spans="7:11" ht="15" x14ac:dyDescent="0.25">
      <c r="G36" s="8">
        <f>_xlfn.XLOOKUP(I36,'[2]Grupo 28'!$F$10:$F$63,'[2]Grupo 28'!$AK$10:$AK$63,0,0)</f>
        <v>27</v>
      </c>
      <c r="H36" s="8">
        <f>_xlfn.XLOOKUP(I36,'[2]Grupo 28'!$F$10:$F$63,'[2]Grupo 28'!$AG$10:$AG$63,0,0)</f>
        <v>80</v>
      </c>
      <c r="I36" s="27">
        <v>1032379980</v>
      </c>
      <c r="J36" s="5" t="str">
        <f>_xlfn.XLOOKUP(I36,[3]Adtivos!$K:$K,[3]Adtivos!$D:$D,0,0)</f>
        <v>407</v>
      </c>
      <c r="K36" s="5" t="str">
        <f>_xlfn.XLOOKUP(I36,[3]Adtivos!$K:$K,[3]Adtivos!$E:$E,0,0)</f>
        <v>14</v>
      </c>
    </row>
    <row r="37" spans="7:11" ht="15" x14ac:dyDescent="0.25">
      <c r="G37" s="8">
        <f>_xlfn.XLOOKUP(I37,'[2]Grupo 28'!$F$10:$F$63,'[2]Grupo 28'!$AK$10:$AK$63,0,0)</f>
        <v>28</v>
      </c>
      <c r="H37" s="8">
        <f>_xlfn.XLOOKUP(I37,'[2]Grupo 28'!$F$10:$F$63,'[2]Grupo 28'!$AG$10:$AG$63,0,0)</f>
        <v>80</v>
      </c>
      <c r="I37" s="27">
        <v>1023868905</v>
      </c>
      <c r="J37" s="5" t="str">
        <f>_xlfn.XLOOKUP(I37,[3]Adtivos!$K:$K,[3]Adtivos!$D:$D,0,0)</f>
        <v>407</v>
      </c>
      <c r="K37" s="5" t="str">
        <f>_xlfn.XLOOKUP(I37,[3]Adtivos!$K:$K,[3]Adtivos!$E:$E,0,0)</f>
        <v>14</v>
      </c>
    </row>
    <row r="38" spans="7:11" ht="15" x14ac:dyDescent="0.25">
      <c r="G38" s="8">
        <f>_xlfn.XLOOKUP(I38,'[2]Grupo 28'!$F$10:$F$63,'[2]Grupo 28'!$AK$10:$AK$63,0,0)</f>
        <v>29</v>
      </c>
      <c r="H38" s="8">
        <f>_xlfn.XLOOKUP(I38,'[2]Grupo 28'!$F$10:$F$63,'[2]Grupo 28'!$AG$10:$AG$63,0,0)</f>
        <v>80</v>
      </c>
      <c r="I38" s="27">
        <v>52421349</v>
      </c>
      <c r="J38" s="5" t="str">
        <f>_xlfn.XLOOKUP(I38,[3]Adtivos!$K:$K,[3]Adtivos!$D:$D,0,0)</f>
        <v>407</v>
      </c>
      <c r="K38" s="5" t="str">
        <f>_xlfn.XLOOKUP(I38,[3]Adtivos!$K:$K,[3]Adtivos!$E:$E,0,0)</f>
        <v>14</v>
      </c>
    </row>
    <row r="39" spans="7:11" ht="15" x14ac:dyDescent="0.25">
      <c r="G39" s="8">
        <f>_xlfn.XLOOKUP(I39,'[2]Grupo 28'!$F$10:$F$63,'[2]Grupo 28'!$AK$10:$AK$63,0,0)</f>
        <v>30</v>
      </c>
      <c r="H39" s="8">
        <f>_xlfn.XLOOKUP(I39,'[2]Grupo 28'!$F$10:$F$63,'[2]Grupo 28'!$AG$10:$AG$63,0,0)</f>
        <v>45</v>
      </c>
      <c r="I39" s="27">
        <v>51743080</v>
      </c>
      <c r="J39" s="5" t="str">
        <f>_xlfn.XLOOKUP(I39,[3]Adtivos!$K:$K,[3]Adtivos!$D:$D,0,0)</f>
        <v>407</v>
      </c>
      <c r="K39" s="5" t="str">
        <f>_xlfn.XLOOKUP(I39,[3]Adtivos!$K:$K,[3]Adtivos!$E:$E,0,0)</f>
        <v>14</v>
      </c>
    </row>
    <row r="40" spans="7:11" ht="15" x14ac:dyDescent="0.25">
      <c r="G40" s="8">
        <f>_xlfn.XLOOKUP(I40,'[2]Grupo 28'!$F$10:$F$63,'[2]Grupo 28'!$AK$10:$AK$63,0,0)</f>
        <v>31</v>
      </c>
      <c r="H40" s="8">
        <f>_xlfn.XLOOKUP(I40,'[2]Grupo 28'!$F$10:$F$63,'[2]Grupo 28'!$AG$10:$AG$63,0,0)</f>
        <v>90</v>
      </c>
      <c r="I40" s="27">
        <v>52581933</v>
      </c>
      <c r="J40" s="5" t="str">
        <f>_xlfn.XLOOKUP(I40,[3]Adtivos!$K:$K,[3]Adtivos!$D:$D,0,0)</f>
        <v>407</v>
      </c>
      <c r="K40" s="5" t="str">
        <f>_xlfn.XLOOKUP(I40,[3]Adtivos!$K:$K,[3]Adtivos!$E:$E,0,0)</f>
        <v>13</v>
      </c>
    </row>
    <row r="41" spans="7:11" ht="15" x14ac:dyDescent="0.25">
      <c r="G41" s="8">
        <f>_xlfn.XLOOKUP(I41,'[2]Grupo 28'!$F$10:$F$63,'[2]Grupo 28'!$AK$10:$AK$63,0,0)</f>
        <v>32</v>
      </c>
      <c r="H41" s="8">
        <f>_xlfn.XLOOKUP(I41,'[2]Grupo 28'!$F$10:$F$63,'[2]Grupo 28'!$AG$10:$AG$63,0,0)</f>
        <v>85</v>
      </c>
      <c r="I41" s="27">
        <v>37722889</v>
      </c>
      <c r="J41" s="5" t="str">
        <f>_xlfn.XLOOKUP(I41,[3]Adtivos!$K:$K,[3]Adtivos!$D:$D,0,0)</f>
        <v>407</v>
      </c>
      <c r="K41" s="5" t="str">
        <f>_xlfn.XLOOKUP(I41,[3]Adtivos!$K:$K,[3]Adtivos!$E:$E,0,0)</f>
        <v>13</v>
      </c>
    </row>
    <row r="42" spans="7:11" ht="15" x14ac:dyDescent="0.25">
      <c r="G42" s="8">
        <f>_xlfn.XLOOKUP(I42,'[2]Grupo 28'!$F$10:$F$63,'[2]Grupo 28'!$AK$10:$AK$63,0,0)</f>
        <v>33</v>
      </c>
      <c r="H42" s="8">
        <f>_xlfn.XLOOKUP(I42,'[2]Grupo 28'!$F$10:$F$63,'[2]Grupo 28'!$AG$10:$AG$63,0,0)</f>
        <v>85</v>
      </c>
      <c r="I42" s="27">
        <v>63301719</v>
      </c>
      <c r="J42" s="5" t="str">
        <f>_xlfn.XLOOKUP(I42,[3]Adtivos!$K:$K,[3]Adtivos!$D:$D,0,0)</f>
        <v>407</v>
      </c>
      <c r="K42" s="5" t="str">
        <f>_xlfn.XLOOKUP(I42,[3]Adtivos!$K:$K,[3]Adtivos!$E:$E,0,0)</f>
        <v>13</v>
      </c>
    </row>
    <row r="43" spans="7:11" ht="15" x14ac:dyDescent="0.25">
      <c r="G43" s="8">
        <f>_xlfn.XLOOKUP(I43,'[2]Grupo 28'!$F$10:$F$63,'[2]Grupo 28'!$AK$10:$AK$63,0,0)</f>
        <v>34</v>
      </c>
      <c r="H43" s="8">
        <f>_xlfn.XLOOKUP(I43,'[2]Grupo 28'!$F$10:$F$63,'[2]Grupo 28'!$AG$10:$AG$63,0,0)</f>
        <v>40</v>
      </c>
      <c r="I43" s="27">
        <v>1014249826</v>
      </c>
      <c r="J43" s="5" t="str">
        <f>_xlfn.XLOOKUP(I43,[3]Adtivos!$K:$K,[3]Adtivos!$D:$D,0,0)</f>
        <v>407</v>
      </c>
      <c r="K43" s="5" t="str">
        <f>_xlfn.XLOOKUP(I43,[3]Adtivos!$K:$K,[3]Adtivos!$E:$E,0,0)</f>
        <v>13</v>
      </c>
    </row>
    <row r="44" spans="7:11" ht="15" x14ac:dyDescent="0.25">
      <c r="G44" s="8">
        <f>_xlfn.XLOOKUP(I44,'[2]Grupo 28'!$F$10:$F$63,'[2]Grupo 28'!$AK$10:$AK$63,0,0)</f>
        <v>35</v>
      </c>
      <c r="H44" s="8">
        <f>_xlfn.XLOOKUP(I44,'[2]Grupo 28'!$F$10:$F$63,'[2]Grupo 28'!$AG$10:$AG$63,0,0)</f>
        <v>20</v>
      </c>
      <c r="I44" s="27">
        <v>39755085</v>
      </c>
      <c r="J44" s="5" t="str">
        <f>_xlfn.XLOOKUP(I44,[3]Adtivos!$K:$K,[3]Adtivos!$D:$D,0,0)</f>
        <v>407</v>
      </c>
      <c r="K44" s="5" t="str">
        <f>_xlfn.XLOOKUP(I44,[3]Adtivos!$K:$K,[3]Adtivos!$E:$E,0,0)</f>
        <v>13</v>
      </c>
    </row>
    <row r="45" spans="7:11" ht="15" x14ac:dyDescent="0.25">
      <c r="G45" s="8">
        <f>_xlfn.XLOOKUP(I45,'[2]Grupo 28'!$F$10:$F$63,'[2]Grupo 28'!$AK$10:$AK$63,0,0)</f>
        <v>36</v>
      </c>
      <c r="H45" s="8">
        <f>_xlfn.XLOOKUP(I45,'[2]Grupo 28'!$F$10:$F$63,'[2]Grupo 28'!$AG$10:$AG$63,0,0)</f>
        <v>50</v>
      </c>
      <c r="I45" s="27">
        <v>52268601</v>
      </c>
      <c r="J45" s="5" t="str">
        <f>_xlfn.XLOOKUP(I45,[3]Adtivos!$K:$K,[3]Adtivos!$D:$D,0,0)</f>
        <v>407</v>
      </c>
      <c r="K45" s="5" t="str">
        <f>_xlfn.XLOOKUP(I45,[3]Adtivos!$K:$K,[3]Adtivos!$E:$E,0,0)</f>
        <v>11</v>
      </c>
    </row>
    <row r="46" spans="7:11" ht="15" x14ac:dyDescent="0.25">
      <c r="G46" s="8">
        <f>_xlfn.XLOOKUP(I46,'[2]Grupo 28'!$F$10:$F$63,'[2]Grupo 28'!$AK$10:$AK$63,0,0)</f>
        <v>37</v>
      </c>
      <c r="H46" s="8">
        <f>_xlfn.XLOOKUP(I46,'[2]Grupo 28'!$F$10:$F$63,'[2]Grupo 28'!$AG$10:$AG$63,0,0)</f>
        <v>40</v>
      </c>
      <c r="I46" s="27">
        <v>79664860</v>
      </c>
      <c r="J46" s="5" t="str">
        <f>_xlfn.XLOOKUP(I46,[3]Adtivos!$K:$K,[3]Adtivos!$D:$D,0,0)</f>
        <v>407</v>
      </c>
      <c r="K46" s="5" t="str">
        <f>_xlfn.XLOOKUP(I46,[3]Adtivos!$K:$K,[3]Adtivos!$E:$E,0,0)</f>
        <v>11</v>
      </c>
    </row>
    <row r="47" spans="7:11" ht="15" x14ac:dyDescent="0.25">
      <c r="G47" s="8">
        <f>_xlfn.XLOOKUP(I47,'[2]Grupo 28'!$F$10:$F$63,'[2]Grupo 28'!$AK$10:$AK$63,0,0)</f>
        <v>38</v>
      </c>
      <c r="H47" s="8">
        <f>_xlfn.XLOOKUP(I47,'[2]Grupo 28'!$F$10:$F$63,'[2]Grupo 28'!$AG$10:$AG$63,0,0)</f>
        <v>85</v>
      </c>
      <c r="I47" s="27">
        <v>52100448</v>
      </c>
      <c r="J47" s="5" t="str">
        <f>_xlfn.XLOOKUP(I47,[3]Adtivos!$K:$K,[3]Adtivos!$D:$D,0,0)</f>
        <v>407</v>
      </c>
      <c r="K47" s="5" t="str">
        <f>_xlfn.XLOOKUP(I47,[3]Adtivos!$K:$K,[3]Adtivos!$E:$E,0,0)</f>
        <v>09</v>
      </c>
    </row>
    <row r="48" spans="7:11" ht="15" x14ac:dyDescent="0.25">
      <c r="G48" s="8">
        <f>_xlfn.XLOOKUP(I48,'[2]Grupo 28'!$F$10:$F$63,'[2]Grupo 28'!$AK$10:$AK$63,0,0)</f>
        <v>39</v>
      </c>
      <c r="H48" s="8">
        <f>_xlfn.XLOOKUP(I48,'[2]Grupo 28'!$F$10:$F$63,'[2]Grupo 28'!$AG$10:$AG$63,0,0)</f>
        <v>65</v>
      </c>
      <c r="I48" s="27">
        <v>80238016</v>
      </c>
      <c r="J48" s="5" t="str">
        <f>_xlfn.XLOOKUP(I48,[3]Adtivos!$K:$K,[3]Adtivos!$D:$D,0,0)</f>
        <v>407</v>
      </c>
      <c r="K48" s="5" t="str">
        <f>_xlfn.XLOOKUP(I48,[3]Adtivos!$K:$K,[3]Adtivos!$E:$E,0,0)</f>
        <v>09</v>
      </c>
    </row>
    <row r="49" spans="7:11" ht="15" x14ac:dyDescent="0.25">
      <c r="G49" s="8">
        <f>_xlfn.XLOOKUP(I49,'[2]Grupo 28'!$F$10:$F$63,'[2]Grupo 28'!$AK$10:$AK$63,0,0)</f>
        <v>40</v>
      </c>
      <c r="H49" s="8">
        <f>_xlfn.XLOOKUP(I49,'[2]Grupo 28'!$F$10:$F$63,'[2]Grupo 28'!$AG$10:$AG$63,0,0)</f>
        <v>50</v>
      </c>
      <c r="I49" s="27">
        <v>51979531</v>
      </c>
      <c r="J49" s="5" t="str">
        <f>_xlfn.XLOOKUP(I49,[3]Adtivos!$K:$K,[3]Adtivos!$D:$D,0,0)</f>
        <v>407</v>
      </c>
      <c r="K49" s="5" t="str">
        <f>_xlfn.XLOOKUP(I49,[3]Adtivos!$K:$K,[3]Adtivos!$E:$E,0,0)</f>
        <v>09</v>
      </c>
    </row>
    <row r="50" spans="7:11" ht="15" x14ac:dyDescent="0.25">
      <c r="G50" s="8">
        <f>_xlfn.XLOOKUP(I50,'[2]Grupo 28'!$F$10:$F$63,'[2]Grupo 28'!$AK$10:$AK$63,0,0)</f>
        <v>41</v>
      </c>
      <c r="H50" s="8">
        <f>_xlfn.XLOOKUP(I50,'[2]Grupo 28'!$F$10:$F$63,'[2]Grupo 28'!$AG$10:$AG$63,0,0)</f>
        <v>45</v>
      </c>
      <c r="I50" s="27">
        <v>80912239</v>
      </c>
      <c r="J50" s="5" t="str">
        <f>_xlfn.XLOOKUP(I50,[3]Adtivos!$K:$K,[3]Adtivos!$D:$D,0,0)</f>
        <v>480</v>
      </c>
      <c r="K50" s="5" t="str">
        <f>_xlfn.XLOOKUP(I50,[3]Adtivos!$K:$K,[3]Adtivos!$E:$E,0,0)</f>
        <v>07</v>
      </c>
    </row>
    <row r="51" spans="7:11" ht="15" x14ac:dyDescent="0.25">
      <c r="G51" s="8">
        <f>_xlfn.XLOOKUP(I51,'[2]Grupo 28'!$F$10:$F$63,'[2]Grupo 28'!$AK$10:$AK$63,0,0)</f>
        <v>42</v>
      </c>
      <c r="H51" s="8">
        <f>_xlfn.XLOOKUP(I51,'[2]Grupo 28'!$F$10:$F$63,'[2]Grupo 28'!$AG$10:$AG$63,0,0)</f>
        <v>90</v>
      </c>
      <c r="I51" s="27">
        <v>52855542</v>
      </c>
      <c r="J51" s="5" t="str">
        <f>_xlfn.XLOOKUP(I51,[3]Adtivos!$K:$K,[3]Adtivos!$D:$D,0,0)</f>
        <v>407</v>
      </c>
      <c r="K51" s="5" t="str">
        <f>_xlfn.XLOOKUP(I51,[3]Adtivos!$K:$K,[3]Adtivos!$E:$E,0,0)</f>
        <v>05</v>
      </c>
    </row>
    <row r="52" spans="7:11" ht="15" x14ac:dyDescent="0.25">
      <c r="G52" s="8">
        <f>_xlfn.XLOOKUP(I52,'[2]Grupo 28'!$F$10:$F$63,'[2]Grupo 28'!$AK$10:$AK$63,0,0)</f>
        <v>43</v>
      </c>
      <c r="H52" s="8">
        <f>_xlfn.XLOOKUP(I52,'[2]Grupo 28'!$F$10:$F$63,'[2]Grupo 28'!$AG$10:$AG$63,0,0)</f>
        <v>60</v>
      </c>
      <c r="I52" s="27">
        <v>1024514994</v>
      </c>
      <c r="J52" s="5" t="str">
        <f>_xlfn.XLOOKUP(I52,[3]Adtivos!$K:$K,[3]Adtivos!$D:$D,0,0)</f>
        <v>407</v>
      </c>
      <c r="K52" s="5" t="str">
        <f>_xlfn.XLOOKUP(I52,[3]Adtivos!$K:$K,[3]Adtivos!$E:$E,0,0)</f>
        <v>05</v>
      </c>
    </row>
    <row r="53" spans="7:11" ht="15" x14ac:dyDescent="0.25">
      <c r="G53" s="8">
        <f>_xlfn.XLOOKUP(I53,'[2]Grupo 28'!$F$10:$F$63,'[2]Grupo 28'!$AK$10:$AK$63,0,0)</f>
        <v>44</v>
      </c>
      <c r="H53" s="8">
        <f>_xlfn.XLOOKUP(I53,'[2]Grupo 28'!$F$10:$F$63,'[2]Grupo 28'!$AG$10:$AG$63,0,0)</f>
        <v>60</v>
      </c>
      <c r="I53" s="27">
        <v>1026283154</v>
      </c>
      <c r="J53" s="5" t="str">
        <f>_xlfn.XLOOKUP(I53,[3]Adtivos!$K:$K,[3]Adtivos!$D:$D,0,0)</f>
        <v>407</v>
      </c>
      <c r="K53" s="5" t="str">
        <f>_xlfn.XLOOKUP(I53,[3]Adtivos!$K:$K,[3]Adtivos!$E:$E,0,0)</f>
        <v>05</v>
      </c>
    </row>
    <row r="54" spans="7:11" ht="15" x14ac:dyDescent="0.25">
      <c r="G54" s="8">
        <f>_xlfn.XLOOKUP(I54,'[2]Grupo 28'!$F$10:$F$63,'[2]Grupo 28'!$AK$10:$AK$63,0,0)</f>
        <v>45</v>
      </c>
      <c r="H54" s="8">
        <f>_xlfn.XLOOKUP(I54,'[2]Grupo 28'!$F$10:$F$63,'[2]Grupo 28'!$AG$10:$AG$63,0,0)</f>
        <v>55</v>
      </c>
      <c r="I54" s="27">
        <v>1033765800</v>
      </c>
      <c r="J54" s="5" t="str">
        <f>_xlfn.XLOOKUP(I54,[3]Adtivos!$K:$K,[3]Adtivos!$D:$D,0,0)</f>
        <v>407</v>
      </c>
      <c r="K54" s="5" t="str">
        <f>_xlfn.XLOOKUP(I54,[3]Adtivos!$K:$K,[3]Adtivos!$E:$E,0,0)</f>
        <v>05</v>
      </c>
    </row>
    <row r="55" spans="7:11" ht="15" x14ac:dyDescent="0.25">
      <c r="G55" s="8">
        <f>_xlfn.XLOOKUP(I55,'[2]Grupo 28'!$F$10:$F$63,'[2]Grupo 28'!$AK$10:$AK$63,0,0)</f>
        <v>46</v>
      </c>
      <c r="H55" s="8">
        <f>_xlfn.XLOOKUP(I55,'[2]Grupo 28'!$F$10:$F$63,'[2]Grupo 28'!$AG$10:$AG$63,0,0)</f>
        <v>50</v>
      </c>
      <c r="I55" s="27">
        <v>80395343</v>
      </c>
      <c r="J55" s="5" t="str">
        <f>_xlfn.XLOOKUP(I55,[3]Adtivos!$K:$K,[3]Adtivos!$D:$D,0,0)</f>
        <v>407</v>
      </c>
      <c r="K55" s="5" t="str">
        <f>_xlfn.XLOOKUP(I55,[3]Adtivos!$K:$K,[3]Adtivos!$E:$E,0,0)</f>
        <v>05</v>
      </c>
    </row>
    <row r="56" spans="7:11" ht="15" x14ac:dyDescent="0.25">
      <c r="G56" s="8">
        <f>_xlfn.XLOOKUP(I56,'[2]Grupo 28'!$F$10:$F$63,'[2]Grupo 28'!$AK$10:$AK$63,0,0)</f>
        <v>47</v>
      </c>
      <c r="H56" s="8">
        <f>_xlfn.XLOOKUP(I56,'[2]Grupo 28'!$F$10:$F$63,'[2]Grupo 28'!$AG$10:$AG$63,0,0)</f>
        <v>50</v>
      </c>
      <c r="I56" s="27">
        <v>1032482273</v>
      </c>
      <c r="J56" s="5" t="str">
        <f>_xlfn.XLOOKUP(I56,[3]Adtivos!$K:$K,[3]Adtivos!$D:$D,0,0)</f>
        <v>407</v>
      </c>
      <c r="K56" s="5" t="str">
        <f>_xlfn.XLOOKUP(I56,[3]Adtivos!$K:$K,[3]Adtivos!$E:$E,0,0)</f>
        <v>05</v>
      </c>
    </row>
    <row r="57" spans="7:11" ht="15" x14ac:dyDescent="0.25">
      <c r="G57" s="8">
        <f>_xlfn.XLOOKUP(I57,'[2]Grupo 28'!$F$10:$F$63,'[2]Grupo 28'!$AK$10:$AK$63,0,0)</f>
        <v>48</v>
      </c>
      <c r="H57" s="8">
        <f>_xlfn.XLOOKUP(I57,'[2]Grupo 28'!$F$10:$F$63,'[2]Grupo 28'!$AG$10:$AG$63,0,0)</f>
        <v>50</v>
      </c>
      <c r="I57" s="27">
        <v>51965832</v>
      </c>
      <c r="J57" s="5" t="str">
        <f>_xlfn.XLOOKUP(I57,[3]Adtivos!$K:$K,[3]Adtivos!$D:$D,0,0)</f>
        <v>407</v>
      </c>
      <c r="K57" s="5" t="str">
        <f>_xlfn.XLOOKUP(I57,[3]Adtivos!$K:$K,[3]Adtivos!$E:$E,0,0)</f>
        <v>05</v>
      </c>
    </row>
    <row r="58" spans="7:11" ht="15" x14ac:dyDescent="0.25">
      <c r="G58" s="8">
        <f>_xlfn.XLOOKUP(I58,'[2]Grupo 28'!$F$10:$F$63,'[2]Grupo 28'!$AK$10:$AK$63,0,0)</f>
        <v>49</v>
      </c>
      <c r="H58" s="8">
        <f>_xlfn.XLOOKUP(I58,'[2]Grupo 28'!$F$10:$F$63,'[2]Grupo 28'!$AG$10:$AG$63,0,0)</f>
        <v>50</v>
      </c>
      <c r="I58" s="27">
        <v>52972148</v>
      </c>
      <c r="J58" s="5" t="str">
        <f>_xlfn.XLOOKUP(I58,[3]Adtivos!$K:$K,[3]Adtivos!$D:$D,0,0)</f>
        <v>407</v>
      </c>
      <c r="K58" s="5" t="str">
        <f>_xlfn.XLOOKUP(I58,[3]Adtivos!$K:$K,[3]Adtivos!$E:$E,0,0)</f>
        <v>05</v>
      </c>
    </row>
    <row r="59" spans="7:11" ht="15" x14ac:dyDescent="0.25">
      <c r="G59" s="8">
        <f>_xlfn.XLOOKUP(I59,'[2]Grupo 28'!$F$10:$F$63,'[2]Grupo 28'!$AK$10:$AK$63,0,0)</f>
        <v>50</v>
      </c>
      <c r="H59" s="8">
        <f>_xlfn.XLOOKUP(I59,'[2]Grupo 28'!$F$10:$F$63,'[2]Grupo 28'!$AG$10:$AG$63,0,0)</f>
        <v>35</v>
      </c>
      <c r="I59" s="27">
        <v>1073241865</v>
      </c>
      <c r="J59" s="5" t="str">
        <f>_xlfn.XLOOKUP(I59,[3]Adtivos!$K:$K,[3]Adtivos!$D:$D,0,0)</f>
        <v>407</v>
      </c>
      <c r="K59" s="5" t="str">
        <f>_xlfn.XLOOKUP(I59,[3]Adtivos!$K:$K,[3]Adtivos!$E:$E,0,0)</f>
        <v>05</v>
      </c>
    </row>
    <row r="60" spans="7:11" ht="15" x14ac:dyDescent="0.25">
      <c r="G60" s="8">
        <f>_xlfn.XLOOKUP(I60,'[2]Grupo 28'!$F$10:$F$63,'[2]Grupo 28'!$AK$10:$AK$63,0,0)</f>
        <v>51</v>
      </c>
      <c r="H60" s="8">
        <f>_xlfn.XLOOKUP(I60,'[2]Grupo 28'!$F$10:$F$63,'[2]Grupo 28'!$AG$10:$AG$63,0,0)</f>
        <v>35</v>
      </c>
      <c r="I60" s="27">
        <v>1024500706</v>
      </c>
      <c r="J60" s="5" t="str">
        <f>_xlfn.XLOOKUP(I60,[3]Adtivos!$K:$K,[3]Adtivos!$D:$D,0,0)</f>
        <v>407</v>
      </c>
      <c r="K60" s="5" t="str">
        <f>_xlfn.XLOOKUP(I60,[3]Adtivos!$K:$K,[3]Adtivos!$E:$E,0,0)</f>
        <v>05</v>
      </c>
    </row>
    <row r="61" spans="7:11" ht="15" x14ac:dyDescent="0.25">
      <c r="G61" s="8">
        <f>_xlfn.XLOOKUP(I61,'[2]Grupo 28'!$F$10:$F$63,'[2]Grupo 28'!$AK$10:$AK$63,0,0)</f>
        <v>52</v>
      </c>
      <c r="H61" s="8">
        <f>_xlfn.XLOOKUP(I61,'[2]Grupo 28'!$F$10:$F$63,'[2]Grupo 28'!$AG$10:$AG$63,0,0)</f>
        <v>30</v>
      </c>
      <c r="I61" s="27">
        <v>1010220308</v>
      </c>
      <c r="J61" s="5" t="str">
        <f>_xlfn.XLOOKUP(I61,[3]Adtivos!$K:$K,[3]Adtivos!$D:$D,0,0)</f>
        <v>407</v>
      </c>
      <c r="K61" s="5" t="str">
        <f>_xlfn.XLOOKUP(I61,[3]Adtivos!$K:$K,[3]Adtivos!$E:$E,0,0)</f>
        <v>05</v>
      </c>
    </row>
    <row r="62" spans="7:11" ht="15" x14ac:dyDescent="0.25">
      <c r="G62" s="8">
        <f>_xlfn.XLOOKUP(I62,'[2]Grupo 28'!$F$10:$F$63,'[2]Grupo 28'!$AK$10:$AK$63,0,0)</f>
        <v>53</v>
      </c>
      <c r="H62" s="8">
        <f>_xlfn.XLOOKUP(I62,'[2]Grupo 28'!$F$10:$F$63,'[2]Grupo 28'!$AG$10:$AG$63,0,0)</f>
        <v>20</v>
      </c>
      <c r="I62" s="27">
        <v>63398598</v>
      </c>
      <c r="J62" s="5" t="str">
        <f>_xlfn.XLOOKUP(I62,[3]Adtivos!$K:$K,[3]Adtivos!$D:$D,0,0)</f>
        <v>407</v>
      </c>
      <c r="K62" s="5" t="str">
        <f>_xlfn.XLOOKUP(I62,[3]Adtivos!$K:$K,[3]Adtivos!$E:$E,0,0)</f>
        <v>05</v>
      </c>
    </row>
    <row r="63" spans="7:11" ht="15" x14ac:dyDescent="0.25">
      <c r="G63" s="8">
        <f>_xlfn.XLOOKUP(I63,'[2]Grupo 28'!$F$10:$F$63,'[2]Grupo 28'!$AK$10:$AK$63,0,0)</f>
        <v>54</v>
      </c>
      <c r="H63" s="8">
        <f>_xlfn.XLOOKUP(I63,'[2]Grupo 28'!$F$10:$F$63,'[2]Grupo 28'!$AG$10:$AG$63,0,0)</f>
        <v>75</v>
      </c>
      <c r="I63" s="27">
        <v>1102831769</v>
      </c>
      <c r="J63" s="5" t="str">
        <f>_xlfn.XLOOKUP(I63,[3]Adtivos!$K:$K,[3]Adtivos!$D:$D,0,0)</f>
        <v>407</v>
      </c>
      <c r="K63" s="5" t="str">
        <f>_xlfn.XLOOKUP(I63,[3]Adtivos!$K:$K,[3]Adtivos!$E:$E,0,0)</f>
        <v>05</v>
      </c>
    </row>
  </sheetData>
  <autoFilter ref="A9:K9" xr:uid="{687DD4CF-2D7B-40BE-AB8F-A0BE1557F63E}">
    <filterColumn colId="9" showButton="0"/>
  </autoFilter>
  <mergeCells count="7">
    <mergeCell ref="A8:E8"/>
    <mergeCell ref="J9:K9"/>
    <mergeCell ref="G8:K8"/>
    <mergeCell ref="A2:J2"/>
    <mergeCell ref="A3:J3"/>
    <mergeCell ref="A4:J4"/>
    <mergeCell ref="B6:J6"/>
  </mergeCells>
  <conditionalFormatting sqref="A23:A24">
    <cfRule type="duplicateValues" dxfId="19" priority="444"/>
  </conditionalFormatting>
  <conditionalFormatting sqref="A23:A24">
    <cfRule type="duplicateValues" dxfId="18" priority="445"/>
    <cfRule type="duplicateValues" dxfId="17" priority="446"/>
  </conditionalFormatting>
  <conditionalFormatting sqref="A25:A26">
    <cfRule type="duplicateValues" dxfId="16" priority="441"/>
  </conditionalFormatting>
  <conditionalFormatting sqref="A25:A26">
    <cfRule type="duplicateValues" dxfId="15" priority="442"/>
    <cfRule type="duplicateValues" dxfId="14" priority="443"/>
  </conditionalFormatting>
  <conditionalFormatting sqref="A18">
    <cfRule type="duplicateValues" dxfId="13" priority="438"/>
  </conditionalFormatting>
  <conditionalFormatting sqref="A18">
    <cfRule type="duplicateValues" dxfId="12" priority="439"/>
    <cfRule type="duplicateValues" dxfId="11" priority="440"/>
  </conditionalFormatting>
  <conditionalFormatting sqref="A19:A22">
    <cfRule type="duplicateValues" dxfId="10" priority="460"/>
  </conditionalFormatting>
  <conditionalFormatting sqref="A19:A22">
    <cfRule type="duplicateValues" dxfId="9" priority="461"/>
    <cfRule type="duplicateValues" dxfId="8" priority="462"/>
  </conditionalFormatting>
  <conditionalFormatting sqref="A12:A13">
    <cfRule type="duplicateValues" dxfId="7" priority="463"/>
  </conditionalFormatting>
  <conditionalFormatting sqref="A12:A13">
    <cfRule type="duplicateValues" dxfId="6" priority="464"/>
    <cfRule type="duplicateValues" dxfId="5" priority="465"/>
  </conditionalFormatting>
  <conditionalFormatting sqref="A11">
    <cfRule type="duplicateValues" dxfId="4" priority="11"/>
  </conditionalFormatting>
  <conditionalFormatting sqref="A10">
    <cfRule type="duplicateValues" dxfId="3" priority="4"/>
  </conditionalFormatting>
  <conditionalFormatting sqref="I10">
    <cfRule type="duplicateValues" dxfId="2" priority="1"/>
    <cfRule type="duplicateValues" dxfId="1" priority="2"/>
  </conditionalFormatting>
  <conditionalFormatting sqref="I10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2022-07-04T16:31:05Z</dcterms:modified>
</cp:coreProperties>
</file>