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1enero\Fase I - 2022\Anexo No. 3\Grado 314-19, Grupo 26\"/>
    </mc:Choice>
  </mc:AlternateContent>
  <xr:revisionPtr revIDLastSave="0" documentId="13_ncr:1_{04A16263-9737-4010-925B-F6B933FA5C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33" i="6"/>
  <c r="H33" i="6"/>
  <c r="G34" i="6"/>
  <c r="H34" i="6"/>
  <c r="G35" i="6"/>
  <c r="H35" i="6"/>
  <c r="G36" i="6"/>
  <c r="H36" i="6"/>
  <c r="G37" i="6"/>
  <c r="H37" i="6"/>
  <c r="G38" i="6"/>
  <c r="H38" i="6"/>
  <c r="G39" i="6"/>
  <c r="H39" i="6"/>
  <c r="G40" i="6"/>
  <c r="H40" i="6"/>
  <c r="G41" i="6"/>
  <c r="H41" i="6"/>
  <c r="G42" i="6"/>
  <c r="H42" i="6"/>
  <c r="G43" i="6"/>
  <c r="H43" i="6"/>
  <c r="G44" i="6"/>
  <c r="H44" i="6"/>
  <c r="G45" i="6"/>
  <c r="H45" i="6"/>
  <c r="G46" i="6"/>
  <c r="H46" i="6"/>
  <c r="G47" i="6"/>
  <c r="H47" i="6"/>
  <c r="G48" i="6"/>
  <c r="H48" i="6"/>
  <c r="G49" i="6"/>
  <c r="H49" i="6"/>
  <c r="G50" i="6"/>
  <c r="H50" i="6"/>
  <c r="G51" i="6"/>
  <c r="H51" i="6"/>
  <c r="G52" i="6"/>
  <c r="H52" i="6"/>
  <c r="G53" i="6"/>
  <c r="H53" i="6"/>
  <c r="G54" i="6"/>
  <c r="H54" i="6"/>
  <c r="G55" i="6"/>
  <c r="H55" i="6"/>
  <c r="G56" i="6"/>
  <c r="H56" i="6"/>
  <c r="G57" i="6"/>
  <c r="H57" i="6"/>
  <c r="G58" i="6"/>
  <c r="H58" i="6"/>
  <c r="G59" i="6"/>
  <c r="H59" i="6"/>
  <c r="G60" i="6"/>
  <c r="H60" i="6"/>
  <c r="H10" i="6"/>
  <c r="G10" i="6"/>
  <c r="K60" i="6"/>
  <c r="J60" i="6"/>
  <c r="K59" i="6"/>
  <c r="J59" i="6"/>
  <c r="K58" i="6"/>
  <c r="J58" i="6"/>
  <c r="K57" i="6"/>
  <c r="J57" i="6"/>
  <c r="K56" i="6"/>
  <c r="J56" i="6"/>
  <c r="K55" i="6"/>
  <c r="J55" i="6"/>
  <c r="K54" i="6"/>
  <c r="J54" i="6"/>
  <c r="K53" i="6"/>
  <c r="J53" i="6"/>
  <c r="K52" i="6"/>
  <c r="J52" i="6"/>
  <c r="K51" i="6"/>
  <c r="J51" i="6"/>
  <c r="K50" i="6"/>
  <c r="J50" i="6"/>
  <c r="K49" i="6"/>
  <c r="J49" i="6"/>
  <c r="K48" i="6"/>
  <c r="J48" i="6"/>
  <c r="K47" i="6"/>
  <c r="J47" i="6"/>
  <c r="K46" i="6"/>
  <c r="J46" i="6"/>
  <c r="K45" i="6"/>
  <c r="J45" i="6"/>
  <c r="K44" i="6"/>
  <c r="J44" i="6"/>
  <c r="K43" i="6"/>
  <c r="J43" i="6"/>
  <c r="K42" i="6"/>
  <c r="J42" i="6"/>
  <c r="K41" i="6"/>
  <c r="J41" i="6"/>
  <c r="K40" i="6"/>
  <c r="J40" i="6"/>
  <c r="K39" i="6"/>
  <c r="J39" i="6"/>
  <c r="K38" i="6"/>
  <c r="J38" i="6"/>
  <c r="K37" i="6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/>
  <c r="J30" i="6"/>
  <c r="K29" i="6"/>
  <c r="J29" i="6"/>
  <c r="K28" i="6"/>
  <c r="J28" i="6"/>
  <c r="K27" i="6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K20" i="6"/>
  <c r="J20" i="6"/>
  <c r="K19" i="6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K12" i="6" l="1"/>
  <c r="J12" i="6"/>
  <c r="K11" i="6"/>
  <c r="J11" i="6"/>
  <c r="J10" i="6" l="1"/>
  <c r="K10" i="6"/>
  <c r="E11" i="6" l="1"/>
  <c r="D11" i="6" l="1"/>
  <c r="C11" i="6"/>
  <c r="B11" i="6"/>
  <c r="E10" i="6" l="1"/>
  <c r="D10" i="6"/>
  <c r="C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<sst xmlns="http://schemas.openxmlformats.org/spreadsheetml/2006/main" count="21" uniqueCount="21">
  <si>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</si>
  <si>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</si>
  <si>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</si>
  <si>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</si>
  <si>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</si>
  <si>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</si>
  <si>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</si>
  <si>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</si>
  <si>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</si>
  <si>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</si>
  <si>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</si>
  <si>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</si>
  <si>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</si>
  <si>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</si>
  <si>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</si>
  <si>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</si>
  <si>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</si>
  <si>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</si>
  <si>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</si>
  <si>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</si>
  <si>
    <t>POSICIÓN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</si>
</sst>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1" fontId="7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1" xfId="1" applyFont="1" applyBorder="1" applyAlignment="1">
      <alignment horizontal="left" vertical="center"/>
    </xf>
    <xf numFmtId="0" fontId="9" fillId="2" borderId="6" xfId="1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" fontId="7" fillId="0" borderId="0" xfId="1" applyNumberFormat="1" applyFont="1" applyBorder="1" applyAlignment="1">
      <alignment horizontal="center" vertical="center"/>
    </xf>
    <xf numFmtId="0" fontId="0" fillId="0" borderId="0" xfId="0" applyBorder="1"/>
    <xf numFmtId="0" fontId="10" fillId="0" borderId="4" xfId="1" applyFont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1" fontId="10" fillId="0" borderId="4" xfId="1" applyNumberFormat="1" applyFont="1" applyFill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9" fillId="2" borderId="2" xfId="1" applyFont="1" applyFill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1\Anexos%201.%20Vacantes%20ofertadas%20para%20otorgamiento%20de%20encargo%20Fase%20l%20-%202022%20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2\Reclamaciones%20Anexo%20No.%202\Grupo%202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7">
          <cell r="B7" t="str">
            <v>Planta 1-02</v>
          </cell>
          <cell r="C7" t="str">
            <v>..\..\..\2febrero\Planta SED 16-Feb-22.xlsx</v>
          </cell>
          <cell r="E7" t="str">
            <v>..\..\..\3marzo\Planta SED 07-Mar-22.xlsx</v>
          </cell>
          <cell r="F7" t="str">
            <v>..\..\..\3marzo\Planta SED 10-Mar-22.xlsx</v>
          </cell>
          <cell r="G7" t="str">
            <v>..\..\..\3marzo\Planta SED 16-Mar-22.xlsx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492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CIENCIAS, TECNOLOGÍA Y MEDIOS EDUCATIVOS</v>
          </cell>
        </row>
        <row r="10">
          <cell r="B10">
            <v>69</v>
          </cell>
          <cell r="C10" t="str">
            <v>Profesional</v>
          </cell>
          <cell r="E10" t="str">
            <v>222</v>
          </cell>
          <cell r="F10" t="str">
            <v>24</v>
          </cell>
          <cell r="G10" t="str">
            <v>OFICINA ASESORA JURIDICA</v>
          </cell>
        </row>
        <row r="11">
          <cell r="B11">
            <v>100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423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424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19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ASESORA DE PLANEACIÓN</v>
          </cell>
        </row>
        <row r="15">
          <cell r="B15">
            <v>1151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06 - TUNJUELITO</v>
          </cell>
        </row>
        <row r="16">
          <cell r="B16">
            <v>2403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14 - LOS MARTIRES</v>
          </cell>
        </row>
        <row r="17">
          <cell r="B17">
            <v>2468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19 - CIUDAD BOLIVAR</v>
          </cell>
        </row>
        <row r="18">
          <cell r="B18">
            <v>342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DE SERVICIO AL CIUDADANO</v>
          </cell>
        </row>
        <row r="19">
          <cell r="B19">
            <v>280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OFICINA DE CONTRATOS</v>
          </cell>
        </row>
        <row r="20">
          <cell r="B20">
            <v>283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DIRECCIÓN LOCAL DE EDUCACIÓN 10 - ENGATIVA</v>
          </cell>
        </row>
        <row r="21">
          <cell r="B21">
            <v>246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OFICINA DE NÓMINA</v>
          </cell>
        </row>
        <row r="22">
          <cell r="B22">
            <v>247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OFICINA DE NÓMINA</v>
          </cell>
        </row>
        <row r="23">
          <cell r="B23">
            <v>1502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LOCAL DE EDUCACIÓN 08 - KENNEDY</v>
          </cell>
        </row>
        <row r="24">
          <cell r="B24">
            <v>18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DIRECCIÓN LOCAL DE EDUCACIÓN 08 - KENNEDY</v>
          </cell>
        </row>
        <row r="25">
          <cell r="B25">
            <v>542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DIRECCIÓN DE BIENESTAR ESTUDIANTIL</v>
          </cell>
        </row>
        <row r="26">
          <cell r="B26">
            <v>178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OFICINA DE PERSONAL</v>
          </cell>
        </row>
        <row r="27">
          <cell r="B27">
            <v>82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DE INSPECCIÓN Y VIGILANCIA</v>
          </cell>
        </row>
        <row r="28">
          <cell r="B28">
            <v>1674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COLEGIO INEM FRANCISCO DE PAULA SANTANDER (IED)</v>
          </cell>
        </row>
        <row r="29">
          <cell r="B29">
            <v>14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ASESORA DE PLANEACIÓN</v>
          </cell>
        </row>
        <row r="30">
          <cell r="B30">
            <v>405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OFICINA DE CONTRATOS</v>
          </cell>
        </row>
        <row r="31">
          <cell r="B31">
            <v>2111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LOCAL DE EDUCACIÓN 11 - SUBA</v>
          </cell>
        </row>
        <row r="32">
          <cell r="B32">
            <v>746</v>
          </cell>
          <cell r="C32" t="str">
            <v>Profesional</v>
          </cell>
          <cell r="E32" t="str">
            <v>219</v>
          </cell>
          <cell r="F32" t="str">
            <v>07</v>
          </cell>
          <cell r="G32" t="str">
            <v>DIRECCIÓN LOCAL DE EDUCACIÓN 06 - TUNJUELITO</v>
          </cell>
        </row>
        <row r="33">
          <cell r="B33">
            <v>173</v>
          </cell>
          <cell r="C33" t="str">
            <v>Profesional</v>
          </cell>
          <cell r="E33" t="str">
            <v>219</v>
          </cell>
          <cell r="F33" t="str">
            <v>07</v>
          </cell>
          <cell r="G33" t="str">
            <v>OFICINA DE PERSONAL</v>
          </cell>
        </row>
        <row r="34">
          <cell r="B34">
            <v>1667</v>
          </cell>
          <cell r="C34" t="str">
            <v>Técnico</v>
          </cell>
          <cell r="E34" t="str">
            <v>314</v>
          </cell>
          <cell r="F34" t="str">
            <v>19</v>
          </cell>
          <cell r="G34" t="str">
            <v>COLEGIO FERNANDO SOTO APARICIO (IED)</v>
          </cell>
        </row>
        <row r="35">
          <cell r="B35">
            <v>1658</v>
          </cell>
          <cell r="C35" t="str">
            <v>Técnico</v>
          </cell>
          <cell r="E35" t="str">
            <v>314</v>
          </cell>
          <cell r="F35" t="str">
            <v>19</v>
          </cell>
          <cell r="G35" t="str">
            <v>COLEGIO KENNEDY (IED)</v>
          </cell>
        </row>
        <row r="36">
          <cell r="B36">
            <v>1698</v>
          </cell>
          <cell r="C36" t="str">
            <v>Técnico</v>
          </cell>
          <cell r="E36" t="str">
            <v>314</v>
          </cell>
          <cell r="F36" t="str">
            <v>19</v>
          </cell>
          <cell r="G36" t="str">
            <v>COLEGIO MANUEL CEPEDA VARGAS (IED)</v>
          </cell>
        </row>
        <row r="37">
          <cell r="B37">
            <v>198</v>
          </cell>
          <cell r="C37" t="str">
            <v>Técnico</v>
          </cell>
          <cell r="E37" t="str">
            <v>314</v>
          </cell>
          <cell r="F37" t="str">
            <v>17</v>
          </cell>
          <cell r="G37" t="str">
            <v>OFICINA DE PERSONAL</v>
          </cell>
        </row>
        <row r="38">
          <cell r="B38">
            <v>346</v>
          </cell>
          <cell r="C38" t="str">
            <v>Técnico</v>
          </cell>
          <cell r="E38" t="str">
            <v>314</v>
          </cell>
          <cell r="F38" t="str">
            <v>17</v>
          </cell>
          <cell r="G38" t="str">
            <v>OFICINA DE SERVICIO AL CIUDADANO</v>
          </cell>
        </row>
        <row r="39">
          <cell r="B39">
            <v>469</v>
          </cell>
          <cell r="C39" t="str">
            <v>Técnico</v>
          </cell>
          <cell r="E39" t="str">
            <v>314</v>
          </cell>
          <cell r="F39" t="str">
            <v>12</v>
          </cell>
          <cell r="G39" t="str">
            <v>DIRECCIÓN DE EDUCACIÓN PREESCOLAR Y BÁSICA</v>
          </cell>
        </row>
        <row r="40">
          <cell r="B40">
            <v>429</v>
          </cell>
          <cell r="C40" t="str">
            <v>Técnico</v>
          </cell>
          <cell r="E40" t="str">
            <v>314</v>
          </cell>
          <cell r="F40" t="str">
            <v>10</v>
          </cell>
          <cell r="G40" t="str">
            <v>OFICINA DE TESORERÍA Y CONTABILIDAD</v>
          </cell>
        </row>
        <row r="41">
          <cell r="B41">
            <v>1152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PERSONAL</v>
          </cell>
        </row>
        <row r="42">
          <cell r="B42">
            <v>196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OFICINA DE PERSONAL</v>
          </cell>
        </row>
        <row r="43">
          <cell r="B43">
            <v>2162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DIRECCIÓN LOCAL DE EDUCACIÓN 11 - SUBA</v>
          </cell>
        </row>
        <row r="44">
          <cell r="B44">
            <v>384</v>
          </cell>
          <cell r="C44" t="str">
            <v>Técnico</v>
          </cell>
          <cell r="E44" t="str">
            <v>314</v>
          </cell>
          <cell r="F44" t="str">
            <v>10</v>
          </cell>
          <cell r="G44" t="str">
            <v>OFICINA ADMINISTRATIVA DE REDP</v>
          </cell>
        </row>
        <row r="45">
          <cell r="B45">
            <v>430</v>
          </cell>
          <cell r="C45" t="str">
            <v>Técnico</v>
          </cell>
          <cell r="E45" t="str">
            <v>314</v>
          </cell>
          <cell r="F45" t="str">
            <v>10</v>
          </cell>
          <cell r="G45" t="str">
            <v>DIRECCIÓN DE CIENCIAS, TECNOLOGÍA Y MEDIOS EDUCATIVOS</v>
          </cell>
        </row>
        <row r="46">
          <cell r="B46">
            <v>230</v>
          </cell>
          <cell r="C46" t="str">
            <v>Técnico</v>
          </cell>
          <cell r="E46" t="str">
            <v>314</v>
          </cell>
          <cell r="F46" t="str">
            <v>04</v>
          </cell>
          <cell r="G46" t="str">
            <v>OFICINA DE ESCALAFÓN DOCENTE</v>
          </cell>
        </row>
        <row r="47">
          <cell r="B47">
            <v>3082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 xml:space="preserve">COLEGIO ANTONIO JOSE URIBE (IED) </v>
          </cell>
        </row>
        <row r="48">
          <cell r="B48">
            <v>655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AGUSTIN FERNANDEZ (IED)</v>
          </cell>
        </row>
        <row r="49">
          <cell r="B49">
            <v>3083</v>
          </cell>
          <cell r="C49" t="str">
            <v>Asistencial</v>
          </cell>
          <cell r="E49" t="str">
            <v>407</v>
          </cell>
          <cell r="F49" t="str">
            <v>27</v>
          </cell>
          <cell r="G49" t="str">
            <v>COLEGIO NUEVO HORIZONTE (IED)</v>
          </cell>
        </row>
        <row r="50">
          <cell r="B50">
            <v>839</v>
          </cell>
          <cell r="C50" t="str">
            <v>Asistencial</v>
          </cell>
          <cell r="E50" t="str">
            <v>407</v>
          </cell>
          <cell r="F50" t="str">
            <v>27</v>
          </cell>
          <cell r="G50" t="str">
            <v>COLEGIO PABLO NERUDA (IED)</v>
          </cell>
        </row>
        <row r="51">
          <cell r="B51">
            <v>2254</v>
          </cell>
          <cell r="C51" t="str">
            <v>Asistencial</v>
          </cell>
          <cell r="E51" t="str">
            <v>407</v>
          </cell>
          <cell r="F51" t="str">
            <v>27</v>
          </cell>
          <cell r="G51" t="str">
            <v>COLEGIO NUEVA ZELANDIA (IED)</v>
          </cell>
        </row>
        <row r="52">
          <cell r="B52">
            <v>1963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LEON DE GREIFF (IED)</v>
          </cell>
        </row>
        <row r="53">
          <cell r="B53">
            <v>1834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LA JOYA (IED)</v>
          </cell>
        </row>
        <row r="54">
          <cell r="B54">
            <v>3046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PRADO VERANIEGO (IED)</v>
          </cell>
        </row>
        <row r="55">
          <cell r="B55">
            <v>868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UNION COLOMBIA (IED)</v>
          </cell>
        </row>
        <row r="56">
          <cell r="B56">
            <v>3106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LA VICTORIA (IED)</v>
          </cell>
        </row>
        <row r="57">
          <cell r="B57">
            <v>1651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LUIS CARLOS GALAN SARMIENTO (IED)</v>
          </cell>
        </row>
        <row r="58">
          <cell r="B58">
            <v>970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LUIS EDUARDO MORA OSEJO (IED)</v>
          </cell>
        </row>
        <row r="59">
          <cell r="B59">
            <v>3050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PROVINCIA DE QUEBEC (IED)</v>
          </cell>
        </row>
        <row r="60">
          <cell r="B60">
            <v>3100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LA ARABIA (IED)</v>
          </cell>
        </row>
        <row r="61">
          <cell r="B61">
            <v>1573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LOS PINOS (IED)</v>
          </cell>
        </row>
        <row r="62">
          <cell r="B62">
            <v>1886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CRISTOBAL COLON (IED)</v>
          </cell>
        </row>
        <row r="63">
          <cell r="B63">
            <v>2782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REPUBLICA DE MEXICO (IED)</v>
          </cell>
        </row>
        <row r="64">
          <cell r="B64">
            <v>366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CENTRO INTEGRAL JOSE MARIA CORDOBA (IED)</v>
          </cell>
        </row>
        <row r="65">
          <cell r="B65">
            <v>3079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SAN CARLOS (IED)</v>
          </cell>
        </row>
        <row r="66">
          <cell r="B66">
            <v>683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VILLAS DEL PROGRESO (IED)</v>
          </cell>
        </row>
        <row r="67">
          <cell r="B67">
            <v>696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USAQUEN (IED)</v>
          </cell>
        </row>
        <row r="68">
          <cell r="B68">
            <v>1082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TECNICO DOMINGO FAUSTINO SARMIENTO (IED)</v>
          </cell>
        </row>
        <row r="69">
          <cell r="B69">
            <v>1299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NUEVO CHILE (IED)</v>
          </cell>
        </row>
        <row r="70">
          <cell r="B70">
            <v>1456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CLASS (IED)</v>
          </cell>
        </row>
        <row r="71">
          <cell r="B71">
            <v>3096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ARBORIZADORA ALTA (IED)</v>
          </cell>
        </row>
        <row r="72">
          <cell r="B72">
            <v>3047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FERNANDO SOTO APARICIO (IED)</v>
          </cell>
        </row>
        <row r="73">
          <cell r="B73">
            <v>1569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EL JAPON (IED)</v>
          </cell>
        </row>
        <row r="74">
          <cell r="B74">
            <v>2933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RUFINO JOSE CUERVO (IED)</v>
          </cell>
        </row>
        <row r="75">
          <cell r="B75">
            <v>2559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MARCO ANTONIO CARREÑO SILVA (IED)</v>
          </cell>
        </row>
        <row r="76">
          <cell r="B76">
            <v>3043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VILLA RICA (IED)</v>
          </cell>
        </row>
        <row r="77">
          <cell r="B77">
            <v>1570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EL JAPON (IED)</v>
          </cell>
        </row>
        <row r="78">
          <cell r="B78">
            <v>2555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GABRIEL GARCIA MARQUEZ (IED)</v>
          </cell>
        </row>
        <row r="79">
          <cell r="B79">
            <v>1416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EL TESORO DE LA CUMBRE (IED)</v>
          </cell>
        </row>
        <row r="80">
          <cell r="B80">
            <v>1750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INSTITUTO TECNICO RODRIGO DE TRIANA (IED)</v>
          </cell>
        </row>
        <row r="81">
          <cell r="B81">
            <v>1216</v>
          </cell>
          <cell r="C81" t="str">
            <v>Asistencial</v>
          </cell>
          <cell r="E81" t="str">
            <v>440</v>
          </cell>
          <cell r="F81" t="str">
            <v>27</v>
          </cell>
          <cell r="G81" t="str">
            <v>COLEGIO AQUILEO PARRA (IED)</v>
          </cell>
        </row>
        <row r="82">
          <cell r="B82">
            <v>777</v>
          </cell>
          <cell r="C82" t="str">
            <v>Asistencial</v>
          </cell>
          <cell r="E82" t="str">
            <v>440</v>
          </cell>
          <cell r="F82" t="str">
            <v>27</v>
          </cell>
          <cell r="G82" t="str">
            <v>COLEGIO ANTONIO JOSE URIBE (IED)</v>
          </cell>
        </row>
        <row r="83">
          <cell r="B83">
            <v>1530</v>
          </cell>
          <cell r="C83" t="str">
            <v>Asistencial</v>
          </cell>
          <cell r="E83" t="str">
            <v>440</v>
          </cell>
          <cell r="F83" t="str">
            <v>27</v>
          </cell>
          <cell r="G83" t="str">
            <v>COLEGIO INSTITUTO TECNICO INDUSTRIAL PILOTO (IED)</v>
          </cell>
        </row>
        <row r="84">
          <cell r="B84">
            <v>2228</v>
          </cell>
          <cell r="C84" t="str">
            <v>Asistencial</v>
          </cell>
          <cell r="E84" t="str">
            <v>407</v>
          </cell>
          <cell r="F84" t="str">
            <v>24</v>
          </cell>
          <cell r="G84" t="str">
            <v>COLEGIO CUNDINAMARCA (IED)</v>
          </cell>
        </row>
        <row r="85">
          <cell r="B85">
            <v>240</v>
          </cell>
          <cell r="C85" t="str">
            <v>Asistencial</v>
          </cell>
          <cell r="E85" t="str">
            <v>407</v>
          </cell>
          <cell r="F85" t="str">
            <v>24</v>
          </cell>
          <cell r="G85" t="str">
            <v>OFICINA DE ESCALAFÓN DOCENTE</v>
          </cell>
        </row>
        <row r="86">
          <cell r="B86">
            <v>741</v>
          </cell>
          <cell r="C86" t="str">
            <v>Asistencial</v>
          </cell>
          <cell r="E86" t="str">
            <v>407</v>
          </cell>
          <cell r="F86" t="str">
            <v>24</v>
          </cell>
          <cell r="G86" t="str">
            <v>COLEGIO HERNANDO DURAN DUSSAN (IED)</v>
          </cell>
        </row>
        <row r="87">
          <cell r="B87">
            <v>765</v>
          </cell>
          <cell r="C87" t="str">
            <v>Asistencial</v>
          </cell>
          <cell r="E87" t="str">
            <v>407</v>
          </cell>
          <cell r="F87" t="str">
            <v>24</v>
          </cell>
          <cell r="G87" t="str">
            <v>COLEGIO LOS PINOS (IED)</v>
          </cell>
        </row>
        <row r="88">
          <cell r="B88">
            <v>1616</v>
          </cell>
          <cell r="C88" t="str">
            <v>Asistencial</v>
          </cell>
          <cell r="E88" t="str">
            <v>407</v>
          </cell>
          <cell r="F88" t="str">
            <v>24</v>
          </cell>
          <cell r="G88" t="str">
            <v>COLEGIO MARSELLA (IED)</v>
          </cell>
        </row>
        <row r="89">
          <cell r="B89">
            <v>2816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SIERRA MORENA (IED)</v>
          </cell>
        </row>
        <row r="90">
          <cell r="B90">
            <v>2516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LA MERCED (IED)</v>
          </cell>
        </row>
        <row r="91">
          <cell r="B91">
            <v>2554</v>
          </cell>
          <cell r="C91" t="str">
            <v>Asistencial</v>
          </cell>
          <cell r="E91" t="str">
            <v>407</v>
          </cell>
          <cell r="F91" t="str">
            <v>24</v>
          </cell>
          <cell r="G91" t="str">
            <v>COLEGIO MARCO ANTONIO CARREÑO SILVA (IED)</v>
          </cell>
        </row>
        <row r="92">
          <cell r="B92">
            <v>809</v>
          </cell>
          <cell r="C92" t="str">
            <v>Asistencial</v>
          </cell>
          <cell r="E92" t="str">
            <v>407</v>
          </cell>
          <cell r="F92" t="str">
            <v>24</v>
          </cell>
          <cell r="G92" t="str">
            <v>COLEGIO VEINTE DE JULIO (IED)</v>
          </cell>
        </row>
        <row r="93">
          <cell r="B93">
            <v>2156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INSTITUTO TECNICO LAUREANO GOMEZ (IED)</v>
          </cell>
        </row>
        <row r="94">
          <cell r="B94">
            <v>1108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REPUBLICA DEL ECUADOR (IED)</v>
          </cell>
        </row>
        <row r="95">
          <cell r="B95">
            <v>2259</v>
          </cell>
          <cell r="C95" t="str">
            <v>Asistencial</v>
          </cell>
          <cell r="E95" t="str">
            <v>440</v>
          </cell>
          <cell r="F95" t="str">
            <v>24</v>
          </cell>
          <cell r="G95" t="str">
            <v>COLEGIO VISTA BELLA (IED)</v>
          </cell>
        </row>
        <row r="96">
          <cell r="B96">
            <v>1638</v>
          </cell>
          <cell r="C96" t="str">
            <v>Asistencial</v>
          </cell>
          <cell r="E96" t="str">
            <v>440</v>
          </cell>
          <cell r="F96" t="str">
            <v>24</v>
          </cell>
          <cell r="G96" t="str">
            <v>COLEGIO ESTRELLA DEL SUR (IED)</v>
          </cell>
        </row>
        <row r="97">
          <cell r="B97">
            <v>670</v>
          </cell>
          <cell r="C97" t="str">
            <v>Asistencial</v>
          </cell>
          <cell r="E97" t="str">
            <v>407</v>
          </cell>
          <cell r="F97" t="str">
            <v>20</v>
          </cell>
          <cell r="G97" t="str">
            <v>COLEGIO MISAEL PASTRANA BORRERO (IED)</v>
          </cell>
        </row>
        <row r="98">
          <cell r="B98">
            <v>2804</v>
          </cell>
          <cell r="C98" t="str">
            <v>Asistencial</v>
          </cell>
          <cell r="E98" t="str">
            <v>407</v>
          </cell>
          <cell r="F98" t="str">
            <v>20</v>
          </cell>
          <cell r="G98" t="str">
            <v>COLEGIO PABLO DE TARSO (IED)</v>
          </cell>
        </row>
        <row r="99">
          <cell r="B99">
            <v>996</v>
          </cell>
          <cell r="C99" t="str">
            <v>Asistencial</v>
          </cell>
          <cell r="E99" t="str">
            <v>407</v>
          </cell>
          <cell r="F99" t="str">
            <v>20</v>
          </cell>
          <cell r="G99" t="str">
            <v>COLEGIO GENERAL SANTANDER (IED)</v>
          </cell>
        </row>
        <row r="100">
          <cell r="B100">
            <v>2029</v>
          </cell>
          <cell r="C100" t="str">
            <v>Asistencial</v>
          </cell>
          <cell r="E100" t="str">
            <v>407</v>
          </cell>
          <cell r="F100" t="str">
            <v>20</v>
          </cell>
          <cell r="G100" t="str">
            <v>COLEGIO FLORIDABLANCA (IED)</v>
          </cell>
        </row>
        <row r="101">
          <cell r="B101">
            <v>2511</v>
          </cell>
          <cell r="C101" t="str">
            <v>Asistencial</v>
          </cell>
          <cell r="E101" t="str">
            <v>407</v>
          </cell>
          <cell r="F101" t="str">
            <v>20</v>
          </cell>
          <cell r="G101" t="str">
            <v>COLEGIO DE CULTURA POPULAR (IED)</v>
          </cell>
        </row>
        <row r="102">
          <cell r="B102">
            <v>997</v>
          </cell>
          <cell r="C102" t="str">
            <v>Asistencial</v>
          </cell>
          <cell r="E102" t="str">
            <v>407</v>
          </cell>
          <cell r="F102" t="str">
            <v>20</v>
          </cell>
          <cell r="G102" t="str">
            <v>COLEGIO LOS COMUNEROS - OSWALDO GUAYAZAMIN (IED)</v>
          </cell>
        </row>
        <row r="103">
          <cell r="B103">
            <v>2506</v>
          </cell>
          <cell r="C103" t="str">
            <v>Asistencial</v>
          </cell>
          <cell r="E103" t="str">
            <v>440</v>
          </cell>
          <cell r="F103" t="str">
            <v>19</v>
          </cell>
          <cell r="G103" t="str">
            <v>DIRECCIÓN LOCAL DE EDUCACIÓN 16 - PUENTE ARANDA</v>
          </cell>
        </row>
        <row r="104">
          <cell r="B104">
            <v>261</v>
          </cell>
          <cell r="C104" t="str">
            <v>Asistencial</v>
          </cell>
          <cell r="E104" t="str">
            <v>440</v>
          </cell>
          <cell r="F104" t="str">
            <v>19</v>
          </cell>
          <cell r="G104" t="str">
            <v>OFICINA DE NÓMINA</v>
          </cell>
        </row>
        <row r="105">
          <cell r="B105">
            <v>2128</v>
          </cell>
          <cell r="C105" t="str">
            <v>Asistencial</v>
          </cell>
          <cell r="E105" t="str">
            <v>440</v>
          </cell>
          <cell r="F105" t="str">
            <v>19</v>
          </cell>
          <cell r="G105" t="str">
            <v>COLEGIO INTEGRADO DE FONTIBON IBEP (IED)</v>
          </cell>
        </row>
        <row r="106">
          <cell r="B106">
            <v>210</v>
          </cell>
          <cell r="C106" t="str">
            <v>Asistencial</v>
          </cell>
          <cell r="E106" t="str">
            <v>407</v>
          </cell>
          <cell r="F106" t="str">
            <v>18</v>
          </cell>
          <cell r="G106" t="str">
            <v>OFICINA DE PERSONAL</v>
          </cell>
        </row>
        <row r="107">
          <cell r="B107">
            <v>60</v>
          </cell>
          <cell r="C107" t="str">
            <v>Asistencial</v>
          </cell>
          <cell r="E107" t="str">
            <v>407</v>
          </cell>
          <cell r="F107" t="str">
            <v>18</v>
          </cell>
          <cell r="G107" t="str">
            <v>OFICINA CONTROL INTERNO</v>
          </cell>
        </row>
        <row r="108">
          <cell r="B108">
            <v>499</v>
          </cell>
          <cell r="C108" t="str">
            <v>Asistencial</v>
          </cell>
          <cell r="E108" t="str">
            <v>440</v>
          </cell>
          <cell r="F108" t="str">
            <v>17</v>
          </cell>
          <cell r="G108" t="str">
            <v>DIRECCIÓN DE CIENCIAS, TECNOLOGÍA Y MEDIOS EDUCATIVOS</v>
          </cell>
        </row>
        <row r="109">
          <cell r="B109">
            <v>126</v>
          </cell>
          <cell r="C109" t="str">
            <v>Asistencial</v>
          </cell>
          <cell r="E109" t="str">
            <v>440</v>
          </cell>
          <cell r="F109" t="str">
            <v>17</v>
          </cell>
          <cell r="G109" t="str">
            <v>SUBSECRETARÍA DE GESTIÓN INSTITUCIONAL</v>
          </cell>
        </row>
        <row r="110">
          <cell r="B110">
            <v>726</v>
          </cell>
          <cell r="C110" t="str">
            <v>Asistencial</v>
          </cell>
          <cell r="E110" t="str">
            <v>440</v>
          </cell>
          <cell r="F110" t="str">
            <v>17</v>
          </cell>
          <cell r="G110" t="str">
            <v>DIRECCIÓN LOCAL DE EDUCACIÓN 02- CHAPINERO</v>
          </cell>
        </row>
        <row r="111">
          <cell r="B111">
            <v>497</v>
          </cell>
          <cell r="C111" t="str">
            <v>Asistencial</v>
          </cell>
          <cell r="E111" t="str">
            <v>440</v>
          </cell>
          <cell r="F111" t="str">
            <v>14</v>
          </cell>
          <cell r="G111" t="str">
            <v>DIRECCIÓN DE CIENCIAS, TECNOLOGÍA Y MEDIOS EDUCATIVOS</v>
          </cell>
        </row>
        <row r="112">
          <cell r="B112">
            <v>2124</v>
          </cell>
          <cell r="C112" t="str">
            <v>Asistencial</v>
          </cell>
          <cell r="E112" t="str">
            <v>407</v>
          </cell>
          <cell r="F112" t="str">
            <v>13</v>
          </cell>
          <cell r="G112" t="str">
            <v>DIRECCIÓN LOCAL DE EDUCACIÓN 01 - USAQUEN</v>
          </cell>
        </row>
        <row r="113">
          <cell r="B113">
            <v>2125</v>
          </cell>
          <cell r="C113" t="str">
            <v>Asistencial</v>
          </cell>
          <cell r="E113" t="str">
            <v>407</v>
          </cell>
          <cell r="F113" t="str">
            <v>13</v>
          </cell>
          <cell r="G113" t="str">
            <v>OFICINA DE PERSONAL</v>
          </cell>
        </row>
        <row r="114">
          <cell r="B114">
            <v>1517</v>
          </cell>
          <cell r="C114" t="str">
            <v>Asistencial</v>
          </cell>
          <cell r="E114" t="str">
            <v>407</v>
          </cell>
          <cell r="F114" t="str">
            <v>13</v>
          </cell>
          <cell r="G114" t="str">
            <v>DIRECCIÓN LOCAL DE EDUCACIÓN 03 - 17 - SANTA FE Y LA CANDELARIA</v>
          </cell>
        </row>
        <row r="115">
          <cell r="B115">
            <v>362</v>
          </cell>
          <cell r="C115" t="str">
            <v>Asistencial</v>
          </cell>
          <cell r="E115" t="str">
            <v>407</v>
          </cell>
          <cell r="F115" t="str">
            <v>13</v>
          </cell>
          <cell r="G115" t="str">
            <v>OFICINA DE SERVICIO AL CIUDADANO</v>
          </cell>
        </row>
        <row r="116">
          <cell r="B116">
            <v>446</v>
          </cell>
          <cell r="C116" t="str">
            <v>Asistencial</v>
          </cell>
          <cell r="E116" t="str">
            <v>440</v>
          </cell>
          <cell r="F116" t="str">
            <v>09</v>
          </cell>
          <cell r="G116" t="str">
            <v>OFICINA DE TESORERÍA Y CONTABILIDAD</v>
          </cell>
        </row>
        <row r="117">
          <cell r="B117">
            <v>2776</v>
          </cell>
          <cell r="C117" t="str">
            <v>Asistencial</v>
          </cell>
          <cell r="E117" t="str">
            <v>407</v>
          </cell>
          <cell r="F117" t="str">
            <v>05</v>
          </cell>
          <cell r="G117" t="str">
            <v>DESPACHO</v>
          </cell>
        </row>
        <row r="118">
          <cell r="B118">
            <v>612</v>
          </cell>
          <cell r="C118" t="str">
            <v>Asistencial</v>
          </cell>
          <cell r="E118" t="str">
            <v>407</v>
          </cell>
          <cell r="F118" t="str">
            <v>05</v>
          </cell>
          <cell r="G118" t="str">
            <v>DIRECCIÓN DE RELACIONES CON EL SECTOR EDUCATIVO PRIVADO</v>
          </cell>
        </row>
        <row r="119">
          <cell r="B119">
            <v>355</v>
          </cell>
          <cell r="C119" t="str">
            <v>Asistencial</v>
          </cell>
          <cell r="E119" t="str">
            <v>407</v>
          </cell>
          <cell r="F119" t="str">
            <v>05</v>
          </cell>
          <cell r="G119" t="str">
            <v>OFICINA DE SERVICIO AL CIUDADANO</v>
          </cell>
        </row>
        <row r="120">
          <cell r="B120">
            <v>307</v>
          </cell>
          <cell r="C120" t="str">
            <v>Asistencial</v>
          </cell>
          <cell r="E120" t="str">
            <v>407</v>
          </cell>
          <cell r="F120" t="str">
            <v>05</v>
          </cell>
          <cell r="G120" t="str">
            <v>DIRECCIÓN DE SERVICIOS ADMINISTRATIVOS</v>
          </cell>
        </row>
        <row r="121">
          <cell r="B121">
            <v>161</v>
          </cell>
          <cell r="C121" t="str">
            <v>Asistencial</v>
          </cell>
          <cell r="E121" t="str">
            <v>407</v>
          </cell>
          <cell r="F121" t="str">
            <v>05</v>
          </cell>
          <cell r="G121" t="str">
            <v>DIRECCIÓN DE TALENTO HUMANO</v>
          </cell>
        </row>
        <row r="122">
          <cell r="B122">
            <v>965</v>
          </cell>
          <cell r="C122" t="str">
            <v>Asistencial</v>
          </cell>
          <cell r="E122" t="str">
            <v>407</v>
          </cell>
          <cell r="F122" t="str">
            <v>05</v>
          </cell>
          <cell r="G122" t="str">
            <v>DIRECCIÓN LOCAL DE EDUCACIÓN 05 - USME</v>
          </cell>
        </row>
        <row r="123">
          <cell r="B123">
            <v>1209</v>
          </cell>
          <cell r="C123" t="str">
            <v>Asistencial</v>
          </cell>
          <cell r="E123" t="str">
            <v>407</v>
          </cell>
          <cell r="F123" t="str">
            <v>05</v>
          </cell>
          <cell r="G123" t="str">
            <v>DIRECCIÓN LOCAL DE EDUCACIÓN 14 - LOS MARTIRES</v>
          </cell>
        </row>
        <row r="124">
          <cell r="B124">
            <v>256</v>
          </cell>
          <cell r="C124" t="str">
            <v>Asistencial</v>
          </cell>
          <cell r="E124" t="str">
            <v>407</v>
          </cell>
          <cell r="F124" t="str">
            <v>05</v>
          </cell>
          <cell r="G124" t="str">
            <v>OFICINA DE NÓMINA</v>
          </cell>
        </row>
        <row r="125">
          <cell r="B125">
            <v>1905</v>
          </cell>
          <cell r="C125" t="str">
            <v>Asistencial</v>
          </cell>
          <cell r="E125" t="str">
            <v>407</v>
          </cell>
          <cell r="F125" t="str">
            <v>05</v>
          </cell>
          <cell r="G125" t="str">
            <v>OFICINA CONTROL DISCIPLINARIO</v>
          </cell>
        </row>
        <row r="126">
          <cell r="B126">
            <v>1251</v>
          </cell>
          <cell r="C126" t="str">
            <v>Profesional</v>
          </cell>
          <cell r="E126" t="str">
            <v>219</v>
          </cell>
          <cell r="F126" t="str">
            <v>18</v>
          </cell>
          <cell r="G126" t="str">
            <v>DIRECCIÓN LOCAL DE EDUCACIÓN 08 - KENNEDY</v>
          </cell>
        </row>
        <row r="127">
          <cell r="B127">
            <v>244</v>
          </cell>
          <cell r="C127" t="str">
            <v>Profesional</v>
          </cell>
          <cell r="E127" t="str">
            <v>219</v>
          </cell>
          <cell r="F127" t="str">
            <v>12</v>
          </cell>
          <cell r="G127" t="str">
            <v>OFICINA DE NÓMINA</v>
          </cell>
        </row>
        <row r="128">
          <cell r="B128">
            <v>1947</v>
          </cell>
          <cell r="C128" t="str">
            <v>Asistencial</v>
          </cell>
          <cell r="E128" t="str">
            <v>440</v>
          </cell>
          <cell r="F128" t="str">
            <v>27</v>
          </cell>
          <cell r="G128" t="str">
            <v>COLEGIO ROBERT F. KENNEDY (IED)</v>
          </cell>
        </row>
        <row r="129">
          <cell r="B129">
            <v>1197</v>
          </cell>
          <cell r="C129" t="str">
            <v>Asistencial</v>
          </cell>
          <cell r="E129" t="str">
            <v>440</v>
          </cell>
          <cell r="F129" t="str">
            <v>27</v>
          </cell>
          <cell r="G129" t="str">
            <v>COLEGIO NUEVO CHILE (IED)</v>
          </cell>
        </row>
        <row r="130">
          <cell r="B130">
            <v>2049</v>
          </cell>
          <cell r="C130" t="str">
            <v>Asistencial</v>
          </cell>
          <cell r="E130" t="str">
            <v>440</v>
          </cell>
          <cell r="F130" t="str">
            <v>27</v>
          </cell>
          <cell r="G130" t="str">
            <v>COLEGIO NESTOR FORERO ALCALA (IED)</v>
          </cell>
        </row>
        <row r="131">
          <cell r="B131">
            <v>1946</v>
          </cell>
          <cell r="C131" t="str">
            <v>Asistencial</v>
          </cell>
          <cell r="E131" t="str">
            <v>440</v>
          </cell>
          <cell r="F131" t="str">
            <v>27</v>
          </cell>
          <cell r="G131" t="str">
            <v>COLEGIO ROBERT F. KENNEDY (IED)</v>
          </cell>
        </row>
        <row r="132">
          <cell r="B132">
            <v>2494</v>
          </cell>
          <cell r="C132" t="str">
            <v>Asistencial</v>
          </cell>
          <cell r="E132" t="str">
            <v>440</v>
          </cell>
          <cell r="F132" t="str">
            <v>27</v>
          </cell>
          <cell r="G132" t="str">
            <v>COLEGIO TECNICO JAIME PARDO LEAL (IED)</v>
          </cell>
        </row>
        <row r="133">
          <cell r="B133">
            <v>1968</v>
          </cell>
          <cell r="C133" t="str">
            <v>Asistencial</v>
          </cell>
          <cell r="E133" t="str">
            <v>440</v>
          </cell>
          <cell r="F133" t="str">
            <v>27</v>
          </cell>
          <cell r="G133" t="str">
            <v>COLEGIO REPUBLICA DE COLOMBIA (IED)</v>
          </cell>
        </row>
        <row r="134">
          <cell r="B134">
            <v>1409</v>
          </cell>
          <cell r="C134" t="str">
            <v>Asistencial</v>
          </cell>
          <cell r="E134" t="str">
            <v>440</v>
          </cell>
          <cell r="F134" t="str">
            <v>27</v>
          </cell>
          <cell r="G134" t="str">
            <v>COLEGIO MAGDALENA ORTEGA DE NARIÑO (IED)</v>
          </cell>
        </row>
        <row r="135">
          <cell r="B135">
            <v>674</v>
          </cell>
          <cell r="C135" t="str">
            <v>Asistencial</v>
          </cell>
          <cell r="E135" t="str">
            <v>440</v>
          </cell>
          <cell r="F135" t="str">
            <v>27</v>
          </cell>
          <cell r="G135" t="str">
            <v>COLEGIO TOBERIN (IED)</v>
          </cell>
        </row>
        <row r="136">
          <cell r="B136">
            <v>833</v>
          </cell>
          <cell r="C136" t="str">
            <v>Asistencial</v>
          </cell>
          <cell r="E136" t="str">
            <v>407</v>
          </cell>
          <cell r="F136" t="str">
            <v>20</v>
          </cell>
          <cell r="G136" t="str">
            <v>COLEGIO MONTEBELLO (IED)</v>
          </cell>
        </row>
        <row r="137">
          <cell r="B137">
            <v>671</v>
          </cell>
          <cell r="C137" t="str">
            <v>Asistencial</v>
          </cell>
          <cell r="E137" t="str">
            <v>407</v>
          </cell>
          <cell r="F137" t="str">
            <v>20</v>
          </cell>
          <cell r="G137" t="str">
            <v>COLEGIO TOBERIN (IED)</v>
          </cell>
        </row>
        <row r="138">
          <cell r="B138">
            <v>1909</v>
          </cell>
          <cell r="C138" t="str">
            <v>Asistencial</v>
          </cell>
          <cell r="E138" t="str">
            <v>440</v>
          </cell>
          <cell r="F138" t="str">
            <v>17</v>
          </cell>
          <cell r="G138" t="str">
            <v>DIRECCIÓN LOCAL DE EDUCACIÓN 10 - ENGATIVA</v>
          </cell>
        </row>
        <row r="139">
          <cell r="B139">
            <v>358</v>
          </cell>
          <cell r="C139" t="str">
            <v>Asistencial</v>
          </cell>
          <cell r="E139" t="str">
            <v>407</v>
          </cell>
          <cell r="F139" t="str">
            <v>05</v>
          </cell>
          <cell r="G139" t="str">
            <v>OFICINA DE SERVICIO AL CIUDADANO</v>
          </cell>
        </row>
        <row r="140">
          <cell r="B140">
            <v>144</v>
          </cell>
          <cell r="C140" t="str">
            <v>Profesional</v>
          </cell>
          <cell r="E140" t="str">
            <v>222</v>
          </cell>
          <cell r="F140" t="str">
            <v>27</v>
          </cell>
          <cell r="G140" t="str">
            <v>DIRECCIÓN DE TALENTO HUMANO</v>
          </cell>
        </row>
        <row r="141">
          <cell r="B141">
            <v>188</v>
          </cell>
          <cell r="C141" t="str">
            <v>Profesional</v>
          </cell>
          <cell r="E141" t="str">
            <v>219</v>
          </cell>
          <cell r="F141" t="str">
            <v>18</v>
          </cell>
          <cell r="G141" t="str">
            <v>OFICINA DE PERSONAL</v>
          </cell>
        </row>
        <row r="142">
          <cell r="B142">
            <v>634</v>
          </cell>
          <cell r="C142" t="str">
            <v>Profesional</v>
          </cell>
          <cell r="E142" t="str">
            <v>219</v>
          </cell>
          <cell r="F142" t="str">
            <v>18</v>
          </cell>
          <cell r="G142" t="str">
            <v>DIRECCIÓN LOCAL DE EDUCACIÓN 01 - USAQUEN</v>
          </cell>
        </row>
        <row r="143">
          <cell r="B143">
            <v>267</v>
          </cell>
          <cell r="C143" t="str">
            <v>Profesional</v>
          </cell>
          <cell r="E143" t="str">
            <v>219</v>
          </cell>
          <cell r="F143" t="str">
            <v>12</v>
          </cell>
          <cell r="G143" t="str">
            <v>OFICINA DE APOYO PRECONTRACTUAL</v>
          </cell>
        </row>
        <row r="144">
          <cell r="B144">
            <v>408</v>
          </cell>
          <cell r="C144" t="str">
            <v>Profesional</v>
          </cell>
          <cell r="E144" t="str">
            <v>219</v>
          </cell>
          <cell r="F144" t="str">
            <v>12</v>
          </cell>
          <cell r="G144" t="str">
            <v>OFICINA DE TESORERÍA Y CONTABILIDAD</v>
          </cell>
        </row>
        <row r="145">
          <cell r="B145">
            <v>574</v>
          </cell>
          <cell r="C145" t="str">
            <v>Técnico</v>
          </cell>
          <cell r="E145" t="str">
            <v>314</v>
          </cell>
          <cell r="F145" t="str">
            <v>17</v>
          </cell>
          <cell r="G145" t="str">
            <v>DIRECCIÓN DE CONSTRUCCIÓN Y CONSERVACIÓN DE ESTABLECIMIENTOS EDUCATIVOS</v>
          </cell>
        </row>
        <row r="146">
          <cell r="B146">
            <v>2240</v>
          </cell>
          <cell r="C146" t="str">
            <v>Asistencial</v>
          </cell>
          <cell r="E146" t="str">
            <v>425</v>
          </cell>
          <cell r="F146" t="str">
            <v>27</v>
          </cell>
          <cell r="G146" t="str">
            <v>COLEGIO EL SALITRE - SUBA (IED)</v>
          </cell>
        </row>
        <row r="147">
          <cell r="B147">
            <v>1255</v>
          </cell>
          <cell r="C147" t="str">
            <v>Profesional</v>
          </cell>
          <cell r="E147" t="str">
            <v>219</v>
          </cell>
          <cell r="F147" t="str">
            <v>18</v>
          </cell>
          <cell r="G147" t="str">
            <v>DIRECCIÓN LOCAL DE EDUCACIÓN 07 - BOSA</v>
          </cell>
        </row>
        <row r="148">
          <cell r="B148">
            <v>1256</v>
          </cell>
          <cell r="C148" t="str">
            <v>Profesional</v>
          </cell>
          <cell r="E148" t="str">
            <v>219</v>
          </cell>
          <cell r="F148" t="str">
            <v>18</v>
          </cell>
          <cell r="G148" t="str">
            <v>DIRECCIÓN LOCAL DE EDUCACIÓN 07 - BOSA</v>
          </cell>
        </row>
        <row r="149">
          <cell r="B149">
            <v>957</v>
          </cell>
          <cell r="C149" t="str">
            <v>Profesional</v>
          </cell>
          <cell r="E149" t="str">
            <v>219</v>
          </cell>
          <cell r="F149" t="str">
            <v>12</v>
          </cell>
          <cell r="G149" t="str">
            <v>DIRECCIÓN LOCAL DE EDUCACIÓN 05 - USME</v>
          </cell>
        </row>
        <row r="150">
          <cell r="B150">
            <v>1250</v>
          </cell>
          <cell r="C150" t="str">
            <v>Profesional</v>
          </cell>
          <cell r="E150" t="str">
            <v>219</v>
          </cell>
          <cell r="F150" t="str">
            <v>07</v>
          </cell>
          <cell r="G150" t="str">
            <v>DIRECCIÓN LOCAL DE EDUCACIÓN 07 - BOSA</v>
          </cell>
        </row>
        <row r="151">
          <cell r="B151">
            <v>1777</v>
          </cell>
          <cell r="C151" t="str">
            <v>Técnico</v>
          </cell>
          <cell r="E151" t="str">
            <v>314</v>
          </cell>
          <cell r="F151" t="str">
            <v>19</v>
          </cell>
          <cell r="G151" t="str">
            <v>COLEGIO CAMPESTRE JAIME GARZON (IED)</v>
          </cell>
        </row>
        <row r="152">
          <cell r="B152">
            <v>2661</v>
          </cell>
          <cell r="C152" t="str">
            <v>Asistencial</v>
          </cell>
          <cell r="E152" t="str">
            <v>407</v>
          </cell>
          <cell r="F152" t="str">
            <v>27</v>
          </cell>
          <cell r="G152" t="str">
            <v>COLEGIO EL LIBERTADOR (IED)</v>
          </cell>
        </row>
        <row r="153">
          <cell r="B153">
            <v>1891</v>
          </cell>
          <cell r="C153" t="str">
            <v>Asistencial</v>
          </cell>
          <cell r="E153" t="str">
            <v>407</v>
          </cell>
          <cell r="F153" t="str">
            <v>27</v>
          </cell>
          <cell r="G153" t="str">
            <v>COLEGIO ATAHUALPA (IED)</v>
          </cell>
        </row>
        <row r="154">
          <cell r="B154">
            <v>1635</v>
          </cell>
          <cell r="C154" t="str">
            <v>Asistencial</v>
          </cell>
          <cell r="E154" t="str">
            <v>407</v>
          </cell>
          <cell r="F154" t="str">
            <v>27</v>
          </cell>
          <cell r="G154" t="str">
            <v>COLEGIO CHUNIZA (IED)</v>
          </cell>
        </row>
        <row r="155">
          <cell r="B155">
            <v>1662</v>
          </cell>
          <cell r="C155" t="str">
            <v>Asistencial</v>
          </cell>
          <cell r="E155" t="str">
            <v>407</v>
          </cell>
          <cell r="F155" t="str">
            <v>27</v>
          </cell>
          <cell r="G155" t="str">
            <v>COLEGIO KENNEDY (IED)</v>
          </cell>
        </row>
        <row r="156">
          <cell r="B156">
            <v>1300</v>
          </cell>
          <cell r="C156" t="str">
            <v>Asistencial</v>
          </cell>
          <cell r="E156" t="str">
            <v>407</v>
          </cell>
          <cell r="F156" t="str">
            <v>27</v>
          </cell>
          <cell r="G156" t="str">
            <v>COLEGIO NUEVO CHILE (IED)</v>
          </cell>
        </row>
        <row r="157">
          <cell r="B157">
            <v>2253</v>
          </cell>
          <cell r="C157" t="str">
            <v>Asistencial</v>
          </cell>
          <cell r="E157" t="str">
            <v>407</v>
          </cell>
          <cell r="F157" t="str">
            <v>27</v>
          </cell>
          <cell r="G157" t="str">
            <v>COLEGIO NUEVA ZELANDIA (IED)</v>
          </cell>
        </row>
        <row r="158">
          <cell r="B158">
            <v>1162</v>
          </cell>
          <cell r="C158" t="str">
            <v>Asistencial</v>
          </cell>
          <cell r="E158" t="str">
            <v>407</v>
          </cell>
          <cell r="F158" t="str">
            <v>27</v>
          </cell>
          <cell r="G158" t="str">
            <v>COLEGIO CENTRO INTEGRAL JOSE MARIA CORDOBA (IED)</v>
          </cell>
        </row>
        <row r="159">
          <cell r="B159">
            <v>2481</v>
          </cell>
          <cell r="C159" t="str">
            <v>Asistencial</v>
          </cell>
          <cell r="E159" t="str">
            <v>407</v>
          </cell>
          <cell r="F159" t="str">
            <v>27</v>
          </cell>
          <cell r="G159" t="str">
            <v>COLEGIO ATANASIO GIRARDOT (IED)</v>
          </cell>
        </row>
        <row r="160">
          <cell r="B160">
            <v>648</v>
          </cell>
          <cell r="C160" t="str">
            <v>Asistencial</v>
          </cell>
          <cell r="E160" t="str">
            <v>407</v>
          </cell>
          <cell r="F160" t="str">
            <v>27</v>
          </cell>
          <cell r="G160" t="str">
            <v>COLEGIO JOSE MARTI (IED)</v>
          </cell>
        </row>
        <row r="161">
          <cell r="B161">
            <v>2235</v>
          </cell>
          <cell r="C161" t="str">
            <v>Asistencial</v>
          </cell>
          <cell r="E161" t="str">
            <v>407</v>
          </cell>
          <cell r="F161" t="str">
            <v>27</v>
          </cell>
          <cell r="G161" t="str">
            <v>COLEGIO JOSE JAIME ROJAS (IED)</v>
          </cell>
        </row>
        <row r="162">
          <cell r="B162">
            <v>1874</v>
          </cell>
          <cell r="C162" t="str">
            <v>Asistencial</v>
          </cell>
          <cell r="E162" t="str">
            <v>407</v>
          </cell>
          <cell r="F162" t="str">
            <v>24</v>
          </cell>
          <cell r="G162" t="str">
            <v>COLEGIO COSTA RICA (IED)</v>
          </cell>
        </row>
        <row r="163">
          <cell r="B163">
            <v>2717</v>
          </cell>
          <cell r="C163" t="str">
            <v>Asistencial</v>
          </cell>
          <cell r="E163" t="str">
            <v>407</v>
          </cell>
          <cell r="F163" t="str">
            <v>24</v>
          </cell>
          <cell r="G163" t="str">
            <v>COLEGIO TECNICO PALERMO (IED)</v>
          </cell>
        </row>
        <row r="164">
          <cell r="B164">
            <v>1212</v>
          </cell>
          <cell r="C164" t="str">
            <v>Asistencial</v>
          </cell>
          <cell r="E164" t="str">
            <v>407</v>
          </cell>
          <cell r="F164" t="str">
            <v>24</v>
          </cell>
          <cell r="G164" t="str">
            <v>COLEGIO ALVARO GOMEZ HURTADO (IED)</v>
          </cell>
        </row>
        <row r="165">
          <cell r="B165">
            <v>2146</v>
          </cell>
          <cell r="C165" t="str">
            <v>Asistencial</v>
          </cell>
          <cell r="E165" t="str">
            <v>440</v>
          </cell>
          <cell r="F165" t="str">
            <v>24</v>
          </cell>
          <cell r="G165" t="str">
            <v>COLEGIO ALBERTO LLERAS CAMARGO (IED)</v>
          </cell>
        </row>
        <row r="166">
          <cell r="B166">
            <v>2256</v>
          </cell>
          <cell r="C166" t="str">
            <v>Asistencial</v>
          </cell>
          <cell r="E166" t="str">
            <v>440</v>
          </cell>
          <cell r="F166" t="str">
            <v>24</v>
          </cell>
          <cell r="G166" t="str">
            <v>COLEGIO NUEVA ZELANDIA (IED)</v>
          </cell>
        </row>
        <row r="167">
          <cell r="B167">
            <v>1215</v>
          </cell>
          <cell r="C167" t="str">
            <v>Asistencial</v>
          </cell>
          <cell r="E167" t="str">
            <v>440</v>
          </cell>
          <cell r="F167" t="str">
            <v>24</v>
          </cell>
          <cell r="G167" t="str">
            <v>COLEGIO DIVINO MAESTRO (IED)</v>
          </cell>
        </row>
        <row r="168">
          <cell r="B168">
            <v>2872</v>
          </cell>
          <cell r="C168" t="str">
            <v>Asistencial</v>
          </cell>
          <cell r="E168" t="str">
            <v>407</v>
          </cell>
          <cell r="F168" t="str">
            <v>20</v>
          </cell>
          <cell r="G168" t="str">
            <v>COLEGIO PARAISO MIRADOR (IED)</v>
          </cell>
        </row>
        <row r="169">
          <cell r="B169">
            <v>1544</v>
          </cell>
          <cell r="C169" t="str">
            <v>Asistencial</v>
          </cell>
          <cell r="E169" t="str">
            <v>407</v>
          </cell>
          <cell r="F169" t="str">
            <v>20</v>
          </cell>
          <cell r="G169" t="str">
            <v>COLEGIO LA FLORESTA SUR (IED)</v>
          </cell>
        </row>
        <row r="170">
          <cell r="B170">
            <v>2505</v>
          </cell>
          <cell r="C170" t="str">
            <v>Asistencial</v>
          </cell>
          <cell r="E170" t="str">
            <v>440</v>
          </cell>
          <cell r="F170" t="str">
            <v>19</v>
          </cell>
          <cell r="G170" t="str">
            <v>DIRECCIÓN LOCAL DE EDUCACIÓN 08 - KENNEDY</v>
          </cell>
        </row>
        <row r="171">
          <cell r="B171">
            <v>369</v>
          </cell>
          <cell r="C171" t="str">
            <v>Asistencial</v>
          </cell>
          <cell r="E171" t="str">
            <v>440</v>
          </cell>
          <cell r="F171" t="str">
            <v>17</v>
          </cell>
          <cell r="G171" t="str">
            <v>OFICINA DE SERVICIO AL CIUDADANO</v>
          </cell>
        </row>
        <row r="172">
          <cell r="B172">
            <v>2504</v>
          </cell>
          <cell r="C172" t="str">
            <v>Asistencial</v>
          </cell>
          <cell r="E172" t="str">
            <v>440</v>
          </cell>
          <cell r="F172" t="str">
            <v>14</v>
          </cell>
          <cell r="G172" t="str">
            <v>DIRECCIÓN LOCAL DE EDUCACIÓN 08 - KENNEDY</v>
          </cell>
        </row>
        <row r="173">
          <cell r="B173">
            <v>578</v>
          </cell>
          <cell r="C173" t="str">
            <v>Asistencial</v>
          </cell>
          <cell r="E173" t="str">
            <v>407</v>
          </cell>
          <cell r="F173" t="str">
            <v>13</v>
          </cell>
          <cell r="G173" t="str">
            <v>DIRECCIÓN DE CONSTRUCCIÓN Y CONSERVACIÓN DE ESTABLECIMIENTOS EDUCATIVOS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>
        <row r="2">
          <cell r="A2" t="str">
            <v>CEDULA</v>
          </cell>
          <cell r="AA2" t="str">
            <v>Puntaje</v>
          </cell>
          <cell r="AE2" t="str">
            <v>Orden</v>
          </cell>
        </row>
        <row r="3">
          <cell r="A3">
            <v>11315868</v>
          </cell>
          <cell r="AA3">
            <v>90</v>
          </cell>
          <cell r="AE3">
            <v>1</v>
          </cell>
        </row>
        <row r="4">
          <cell r="A4">
            <v>52107435</v>
          </cell>
          <cell r="AA4">
            <v>50</v>
          </cell>
          <cell r="AE4">
            <v>2</v>
          </cell>
        </row>
        <row r="5">
          <cell r="A5">
            <v>51976668</v>
          </cell>
          <cell r="AA5">
            <v>90</v>
          </cell>
          <cell r="AE5">
            <v>3</v>
          </cell>
        </row>
        <row r="6">
          <cell r="A6">
            <v>52485329</v>
          </cell>
          <cell r="AA6">
            <v>85</v>
          </cell>
          <cell r="AE6">
            <v>4</v>
          </cell>
        </row>
        <row r="7">
          <cell r="A7">
            <v>1018458651</v>
          </cell>
          <cell r="AA7">
            <v>60</v>
          </cell>
          <cell r="AE7">
            <v>5</v>
          </cell>
        </row>
        <row r="8">
          <cell r="A8">
            <v>79509629</v>
          </cell>
          <cell r="AA8">
            <v>95</v>
          </cell>
          <cell r="AE8">
            <v>6</v>
          </cell>
        </row>
        <row r="9">
          <cell r="A9">
            <v>40334286</v>
          </cell>
          <cell r="AA9">
            <v>90</v>
          </cell>
          <cell r="AE9">
            <v>7</v>
          </cell>
        </row>
        <row r="10">
          <cell r="A10">
            <v>41658465</v>
          </cell>
          <cell r="AA10">
            <v>90</v>
          </cell>
          <cell r="AE10">
            <v>8</v>
          </cell>
        </row>
        <row r="11">
          <cell r="A11">
            <v>51599525</v>
          </cell>
          <cell r="AA11">
            <v>90</v>
          </cell>
          <cell r="AE11">
            <v>9</v>
          </cell>
        </row>
        <row r="12">
          <cell r="A12">
            <v>1010164103</v>
          </cell>
          <cell r="AA12">
            <v>85</v>
          </cell>
          <cell r="AE12">
            <v>10</v>
          </cell>
        </row>
        <row r="13">
          <cell r="A13">
            <v>1019029360</v>
          </cell>
          <cell r="AA13">
            <v>80</v>
          </cell>
          <cell r="AE13">
            <v>11</v>
          </cell>
        </row>
        <row r="14">
          <cell r="A14">
            <v>40030195</v>
          </cell>
          <cell r="AA14">
            <v>35</v>
          </cell>
          <cell r="AE14">
            <v>12</v>
          </cell>
        </row>
        <row r="15">
          <cell r="A15">
            <v>52975853</v>
          </cell>
          <cell r="AA15">
            <v>50</v>
          </cell>
          <cell r="AE15">
            <v>13</v>
          </cell>
        </row>
        <row r="16">
          <cell r="A16">
            <v>52351390</v>
          </cell>
          <cell r="AA16">
            <v>85</v>
          </cell>
          <cell r="AE16">
            <v>14</v>
          </cell>
        </row>
        <row r="17">
          <cell r="A17">
            <v>1030529829</v>
          </cell>
          <cell r="AA17">
            <v>60</v>
          </cell>
          <cell r="AE17">
            <v>15</v>
          </cell>
        </row>
        <row r="18">
          <cell r="A18">
            <v>38255693</v>
          </cell>
          <cell r="AA18">
            <v>85</v>
          </cell>
          <cell r="AE18">
            <v>16</v>
          </cell>
        </row>
        <row r="19">
          <cell r="A19">
            <v>52162043</v>
          </cell>
          <cell r="AA19">
            <v>65</v>
          </cell>
          <cell r="AE19">
            <v>17</v>
          </cell>
        </row>
        <row r="20">
          <cell r="A20">
            <v>39014369</v>
          </cell>
          <cell r="AA20">
            <v>65</v>
          </cell>
          <cell r="AE20">
            <v>18</v>
          </cell>
        </row>
        <row r="21">
          <cell r="A21">
            <v>15989005</v>
          </cell>
          <cell r="AA21">
            <v>60</v>
          </cell>
          <cell r="AE21">
            <v>19</v>
          </cell>
        </row>
        <row r="22">
          <cell r="A22">
            <v>52727991</v>
          </cell>
          <cell r="AA22">
            <v>60</v>
          </cell>
          <cell r="AE22">
            <v>20</v>
          </cell>
        </row>
        <row r="23">
          <cell r="A23">
            <v>79889906</v>
          </cell>
          <cell r="AA23">
            <v>60</v>
          </cell>
          <cell r="AE23">
            <v>21</v>
          </cell>
        </row>
        <row r="24">
          <cell r="A24">
            <v>52506853</v>
          </cell>
          <cell r="AA24">
            <v>60</v>
          </cell>
          <cell r="AE24">
            <v>22</v>
          </cell>
        </row>
        <row r="25">
          <cell r="A25">
            <v>52163020</v>
          </cell>
          <cell r="AA25">
            <v>60</v>
          </cell>
          <cell r="AE25">
            <v>23</v>
          </cell>
        </row>
        <row r="26">
          <cell r="A26">
            <v>79577721</v>
          </cell>
          <cell r="AA26">
            <v>60</v>
          </cell>
          <cell r="AE26">
            <v>24</v>
          </cell>
        </row>
        <row r="27">
          <cell r="A27">
            <v>53133904</v>
          </cell>
          <cell r="AA27">
            <v>55</v>
          </cell>
          <cell r="AE27">
            <v>25</v>
          </cell>
        </row>
        <row r="28">
          <cell r="A28">
            <v>79899645</v>
          </cell>
          <cell r="AA28">
            <v>45</v>
          </cell>
          <cell r="AE28">
            <v>26</v>
          </cell>
        </row>
        <row r="29">
          <cell r="A29">
            <v>1024474063</v>
          </cell>
          <cell r="AA29">
            <v>40</v>
          </cell>
          <cell r="AE29">
            <v>27</v>
          </cell>
        </row>
        <row r="30">
          <cell r="A30">
            <v>52853847</v>
          </cell>
          <cell r="AA30">
            <v>40</v>
          </cell>
          <cell r="AE30">
            <v>28</v>
          </cell>
        </row>
        <row r="31">
          <cell r="A31">
            <v>79716115</v>
          </cell>
          <cell r="AA31">
            <v>40</v>
          </cell>
          <cell r="AE31">
            <v>29</v>
          </cell>
        </row>
        <row r="32">
          <cell r="A32">
            <v>40993906</v>
          </cell>
          <cell r="AA32">
            <v>35</v>
          </cell>
          <cell r="AE32">
            <v>30</v>
          </cell>
        </row>
        <row r="33">
          <cell r="A33">
            <v>40023008</v>
          </cell>
          <cell r="AA33">
            <v>25</v>
          </cell>
          <cell r="AE33">
            <v>31</v>
          </cell>
        </row>
        <row r="34">
          <cell r="A34">
            <v>43488665</v>
          </cell>
          <cell r="AA34">
            <v>20</v>
          </cell>
          <cell r="AE34">
            <v>32</v>
          </cell>
        </row>
        <row r="35">
          <cell r="A35">
            <v>51980812</v>
          </cell>
          <cell r="AA35">
            <v>20</v>
          </cell>
          <cell r="AE35">
            <v>33</v>
          </cell>
        </row>
        <row r="36">
          <cell r="A36">
            <v>79896838</v>
          </cell>
          <cell r="AA36">
            <v>20</v>
          </cell>
          <cell r="AE36">
            <v>34</v>
          </cell>
        </row>
        <row r="37">
          <cell r="A37">
            <v>52972680</v>
          </cell>
          <cell r="AA37">
            <v>20</v>
          </cell>
          <cell r="AE37">
            <v>35</v>
          </cell>
        </row>
        <row r="38">
          <cell r="A38">
            <v>53092932</v>
          </cell>
          <cell r="AA38">
            <v>20</v>
          </cell>
          <cell r="AE38">
            <v>36</v>
          </cell>
        </row>
        <row r="39">
          <cell r="A39">
            <v>52381460</v>
          </cell>
          <cell r="AA39">
            <v>20</v>
          </cell>
          <cell r="AE39">
            <v>37</v>
          </cell>
        </row>
        <row r="40">
          <cell r="A40">
            <v>1013614635</v>
          </cell>
          <cell r="AA40">
            <v>20</v>
          </cell>
          <cell r="AE40">
            <v>38</v>
          </cell>
        </row>
        <row r="41">
          <cell r="A41">
            <v>32773540</v>
          </cell>
          <cell r="AA41">
            <v>20</v>
          </cell>
          <cell r="AE41">
            <v>39</v>
          </cell>
        </row>
        <row r="42">
          <cell r="A42">
            <v>80095899</v>
          </cell>
          <cell r="AA42">
            <v>20</v>
          </cell>
          <cell r="AE42">
            <v>40</v>
          </cell>
        </row>
        <row r="43">
          <cell r="A43">
            <v>51935087</v>
          </cell>
          <cell r="AA43">
            <v>20</v>
          </cell>
          <cell r="AE43">
            <v>41</v>
          </cell>
        </row>
        <row r="44">
          <cell r="A44">
            <v>79733576</v>
          </cell>
          <cell r="AA44">
            <v>20</v>
          </cell>
          <cell r="AE44">
            <v>42</v>
          </cell>
        </row>
        <row r="45">
          <cell r="A45">
            <v>39752648</v>
          </cell>
          <cell r="AA45">
            <v>20</v>
          </cell>
          <cell r="AE45">
            <v>43</v>
          </cell>
        </row>
        <row r="46">
          <cell r="A46">
            <v>52823849</v>
          </cell>
          <cell r="AA46">
            <v>20</v>
          </cell>
          <cell r="AE46">
            <v>44</v>
          </cell>
        </row>
        <row r="47">
          <cell r="A47">
            <v>1030646201</v>
          </cell>
          <cell r="AA47">
            <v>20</v>
          </cell>
          <cell r="AE47">
            <v>45</v>
          </cell>
        </row>
        <row r="48">
          <cell r="A48">
            <v>80799106</v>
          </cell>
          <cell r="AA48">
            <v>20</v>
          </cell>
          <cell r="AE48">
            <v>46</v>
          </cell>
        </row>
        <row r="49">
          <cell r="A49">
            <v>80799810</v>
          </cell>
          <cell r="AA49">
            <v>20</v>
          </cell>
          <cell r="AE49">
            <v>47</v>
          </cell>
        </row>
        <row r="50">
          <cell r="A50">
            <v>57292524</v>
          </cell>
          <cell r="AA50">
            <v>0</v>
          </cell>
          <cell r="AE50">
            <v>48</v>
          </cell>
        </row>
        <row r="51">
          <cell r="A51">
            <v>1024470627</v>
          </cell>
          <cell r="AA51">
            <v>70</v>
          </cell>
          <cell r="AE51">
            <v>49</v>
          </cell>
        </row>
        <row r="52">
          <cell r="A52">
            <v>52546953</v>
          </cell>
          <cell r="AA52">
            <v>50</v>
          </cell>
          <cell r="AE52">
            <v>50</v>
          </cell>
        </row>
        <row r="53">
          <cell r="A53">
            <v>52200202</v>
          </cell>
          <cell r="AA53">
            <v>30</v>
          </cell>
          <cell r="AE53">
            <v>51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/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/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/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/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219</v>
          </cell>
          <cell r="E3050" t="str">
            <v>18</v>
          </cell>
          <cell r="K3050"/>
        </row>
        <row r="3051">
          <cell r="D3051" t="str">
            <v>222</v>
          </cell>
          <cell r="E3051" t="str">
            <v>24</v>
          </cell>
          <cell r="K3051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107"/>
  <sheetViews>
    <sheetView showGridLines="0" tabSelected="1" topLeftCell="A5" zoomScaleNormal="100" workbookViewId="0">
      <selection activeCell="E16" sqref="E16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55.42578125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8" t="s">
        <v>3</v>
      </c>
      <c r="B2" s="38"/>
      <c r="C2" s="38"/>
      <c r="D2" s="38"/>
      <c r="E2" s="38"/>
      <c r="F2" s="38"/>
      <c r="G2" s="38"/>
      <c r="H2" s="38"/>
      <c r="I2" s="38"/>
      <c r="J2" s="38"/>
      <c r="K2" s="1"/>
    </row>
    <row r="3" spans="1:11" x14ac:dyDescent="0.2">
      <c r="A3" s="38" t="s">
        <v>4</v>
      </c>
      <c r="B3" s="38"/>
      <c r="C3" s="38"/>
      <c r="D3" s="38"/>
      <c r="E3" s="38"/>
      <c r="F3" s="38"/>
      <c r="G3" s="38"/>
      <c r="H3" s="38"/>
      <c r="I3" s="38"/>
      <c r="J3" s="38"/>
      <c r="K3" s="1"/>
    </row>
    <row r="4" spans="1:11" x14ac:dyDescent="0.2">
      <c r="A4" s="38" t="s">
        <v>15</v>
      </c>
      <c r="B4" s="38"/>
      <c r="C4" s="38"/>
      <c r="D4" s="38"/>
      <c r="E4" s="38"/>
      <c r="F4" s="38"/>
      <c r="G4" s="38"/>
      <c r="H4" s="38"/>
      <c r="I4" s="38"/>
      <c r="J4" s="38"/>
    </row>
    <row r="6" spans="1:11" ht="57" customHeight="1" x14ac:dyDescent="0.2">
      <c r="B6" s="39" t="s">
        <v>18</v>
      </c>
      <c r="C6" s="39"/>
      <c r="D6" s="39"/>
      <c r="E6" s="39"/>
      <c r="F6" s="39"/>
      <c r="G6" s="39"/>
      <c r="H6" s="39"/>
      <c r="I6" s="39"/>
      <c r="J6" s="39"/>
      <c r="K6" s="4"/>
    </row>
    <row r="8" spans="1:11" ht="25.5" customHeight="1" x14ac:dyDescent="0.2">
      <c r="A8" s="34" t="s">
        <v>13</v>
      </c>
      <c r="B8" s="34"/>
      <c r="C8" s="34"/>
      <c r="D8" s="34"/>
      <c r="E8" s="34"/>
      <c r="F8" s="6"/>
      <c r="G8" s="35" t="s">
        <v>12</v>
      </c>
      <c r="H8" s="36"/>
      <c r="I8" s="36"/>
      <c r="J8" s="36"/>
      <c r="K8" s="37"/>
    </row>
    <row r="9" spans="1:11" ht="30.75" customHeight="1" x14ac:dyDescent="0.2">
      <c r="A9" s="7" t="s">
        <v>0</v>
      </c>
      <c r="B9" s="7" t="s">
        <v>1</v>
      </c>
      <c r="C9" s="7" t="s">
        <v>11</v>
      </c>
      <c r="D9" s="7" t="s">
        <v>19</v>
      </c>
      <c r="E9" s="7" t="s">
        <v>2</v>
      </c>
      <c r="F9" s="8"/>
      <c r="G9" s="18" t="s">
        <v>20</v>
      </c>
      <c r="H9" s="19" t="s">
        <v>14</v>
      </c>
      <c r="I9" s="29" t="s">
        <v>10</v>
      </c>
      <c r="J9" s="34" t="s">
        <v>9</v>
      </c>
      <c r="K9" s="34"/>
    </row>
    <row r="10" spans="1:11" ht="15" x14ac:dyDescent="0.2">
      <c r="A10" s="23">
        <v>1698</v>
      </c>
      <c r="B10" s="15" t="str">
        <f>_xlfn.XLOOKUP(A10,'[1]ANEXO 1'!$B:$B,'[1]ANEXO 1'!$C:$C,0,0)</f>
        <v>Técnico</v>
      </c>
      <c r="C10" s="16" t="str">
        <f>_xlfn.XLOOKUP(A10,'[1]ANEXO 1'!$B:$B,'[1]ANEXO 1'!$E:$E,0,0)</f>
        <v>314</v>
      </c>
      <c r="D10" s="16" t="str">
        <f>_xlfn.XLOOKUP(A10,'[1]ANEXO 1'!$B:$B,'[1]ANEXO 1'!$F:$F,0,0)</f>
        <v>19</v>
      </c>
      <c r="E10" s="17" t="str">
        <f>_xlfn.XLOOKUP(A10,'[1]ANEXO 1'!$B:$B,'[1]ANEXO 1'!$G:$G,0,0)</f>
        <v>COLEGIO MANUEL CEPEDA VARGAS (IED)</v>
      </c>
      <c r="F10" s="13"/>
      <c r="G10" s="14">
        <f>_xlfn.XLOOKUP(I10,[2]Hoja2!$A:$A,[2]Hoja2!$AE:$AE,0,0)</f>
        <v>1</v>
      </c>
      <c r="H10" s="14">
        <f>_xlfn.XLOOKUP(I10,[2]Hoja2!$A:$A,[2]Hoja2!$AA:$AA,0,0)</f>
        <v>90</v>
      </c>
      <c r="I10" s="30">
        <v>11315868</v>
      </c>
      <c r="J10" s="5" t="str">
        <f>_xlfn.XLOOKUP(I10,[3]Adtivos!$K:$K,[3]Adtivos!$D:$D,0,0)</f>
        <v>314</v>
      </c>
      <c r="K10" s="5" t="str">
        <f>_xlfn.XLOOKUP(I10,[3]Adtivos!$K:$K,[3]Adtivos!$E:$E,0,0)</f>
        <v>17</v>
      </c>
    </row>
    <row r="11" spans="1:11" ht="15" x14ac:dyDescent="0.2">
      <c r="A11" s="31">
        <v>1777</v>
      </c>
      <c r="B11" s="15" t="str">
        <f>_xlfn.XLOOKUP(A11,'[1]ANEXO 1'!$B:$B,'[1]ANEXO 1'!$C:$C,0,0)</f>
        <v>Técnico</v>
      </c>
      <c r="C11" s="16" t="str">
        <f>_xlfn.XLOOKUP(A11,'[1]ANEXO 1'!$B:$B,'[1]ANEXO 1'!$E:$E,0,0)</f>
        <v>314</v>
      </c>
      <c r="D11" s="16" t="str">
        <f>_xlfn.XLOOKUP(A11,'[1]ANEXO 1'!$B:$B,'[1]ANEXO 1'!$F:$F,0,0)</f>
        <v>19</v>
      </c>
      <c r="E11" s="17" t="str">
        <f>_xlfn.XLOOKUP(A11,'[1]ANEXO 1'!$B:$B,'[1]ANEXO 1'!$G:$G,0,0)</f>
        <v>COLEGIO CAMPESTRE JAIME GARZON (IED)</v>
      </c>
      <c r="F11" s="32"/>
      <c r="G11" s="14">
        <f>_xlfn.XLOOKUP(I11,[2]Hoja2!$A:$A,[2]Hoja2!$AE:$AE,0,0)</f>
        <v>2</v>
      </c>
      <c r="H11" s="14">
        <f>_xlfn.XLOOKUP(I11,[2]Hoja2!$A:$A,[2]Hoja2!$AA:$AA,0,0)</f>
        <v>50</v>
      </c>
      <c r="I11" s="30">
        <v>52107435</v>
      </c>
      <c r="J11" s="5" t="str">
        <f>_xlfn.XLOOKUP(I11,[3]Adtivos!$K:$K,[3]Adtivos!$D:$D,0,0)</f>
        <v>314</v>
      </c>
      <c r="K11" s="5" t="str">
        <f>_xlfn.XLOOKUP(I11,[3]Adtivos!$K:$K,[3]Adtivos!$E:$E,0,0)</f>
        <v>17</v>
      </c>
    </row>
    <row r="12" spans="1:11" ht="15" x14ac:dyDescent="0.2">
      <c r="A12" s="24"/>
      <c r="B12" s="25"/>
      <c r="C12" s="26"/>
      <c r="D12" s="26"/>
      <c r="E12" s="27"/>
      <c r="F12" s="28"/>
      <c r="G12" s="14">
        <f>_xlfn.XLOOKUP(I12,[2]Hoja2!$A:$A,[2]Hoja2!$AE:$AE,0,0)</f>
        <v>3</v>
      </c>
      <c r="H12" s="14">
        <f>_xlfn.XLOOKUP(I12,[2]Hoja2!$A:$A,[2]Hoja2!$AA:$AA,0,0)</f>
        <v>90</v>
      </c>
      <c r="I12" s="30">
        <v>51976668</v>
      </c>
      <c r="J12" s="5" t="str">
        <f>_xlfn.XLOOKUP(I12,[3]Adtivos!$K:$K,[3]Adtivos!$D:$D,0,0)</f>
        <v>314</v>
      </c>
      <c r="K12" s="5" t="str">
        <f>_xlfn.XLOOKUP(I12,[3]Adtivos!$K:$K,[3]Adtivos!$E:$E,0,0)</f>
        <v>12</v>
      </c>
    </row>
    <row r="13" spans="1:11" ht="15" x14ac:dyDescent="0.2">
      <c r="A13" s="24"/>
      <c r="B13" s="25"/>
      <c r="C13" s="26"/>
      <c r="D13" s="26"/>
      <c r="E13" s="27"/>
      <c r="F13" s="28"/>
      <c r="G13" s="14">
        <f>_xlfn.XLOOKUP(I13,[2]Hoja2!$A:$A,[2]Hoja2!$AE:$AE,0,0)</f>
        <v>4</v>
      </c>
      <c r="H13" s="14">
        <f>_xlfn.XLOOKUP(I13,[2]Hoja2!$A:$A,[2]Hoja2!$AA:$AA,0,0)</f>
        <v>85</v>
      </c>
      <c r="I13" s="30">
        <v>52485329</v>
      </c>
      <c r="J13" s="5" t="str">
        <f>_xlfn.XLOOKUP(I13,[3]Adtivos!$K:$K,[3]Adtivos!$D:$D,0,0)</f>
        <v>314</v>
      </c>
      <c r="K13" s="5" t="str">
        <f>_xlfn.XLOOKUP(I13,[3]Adtivos!$K:$K,[3]Adtivos!$E:$E,0,0)</f>
        <v>12</v>
      </c>
    </row>
    <row r="14" spans="1:11" ht="15" x14ac:dyDescent="0.2">
      <c r="A14" s="24"/>
      <c r="B14" s="25"/>
      <c r="C14" s="26"/>
      <c r="D14" s="26"/>
      <c r="E14" s="27"/>
      <c r="F14" s="28"/>
      <c r="G14" s="14">
        <f>_xlfn.XLOOKUP(I14,[2]Hoja2!$A:$A,[2]Hoja2!$AE:$AE,0,0)</f>
        <v>5</v>
      </c>
      <c r="H14" s="14">
        <f>_xlfn.XLOOKUP(I14,[2]Hoja2!$A:$A,[2]Hoja2!$AA:$AA,0,0)</f>
        <v>60</v>
      </c>
      <c r="I14" s="30">
        <v>1018458651</v>
      </c>
      <c r="J14" s="5" t="str">
        <f>_xlfn.XLOOKUP(I14,[3]Adtivos!$K:$K,[3]Adtivos!$D:$D,0,0)</f>
        <v>314</v>
      </c>
      <c r="K14" s="5" t="str">
        <f>_xlfn.XLOOKUP(I14,[3]Adtivos!$K:$K,[3]Adtivos!$E:$E,0,0)</f>
        <v>12</v>
      </c>
    </row>
    <row r="15" spans="1:11" ht="15" x14ac:dyDescent="0.2">
      <c r="A15" s="24"/>
      <c r="B15" s="25"/>
      <c r="C15" s="26"/>
      <c r="D15" s="26"/>
      <c r="E15" s="27"/>
      <c r="F15" s="28"/>
      <c r="G15" s="14">
        <f>_xlfn.XLOOKUP(I15,[2]Hoja2!$A:$A,[2]Hoja2!$AE:$AE,0,0)</f>
        <v>6</v>
      </c>
      <c r="H15" s="14">
        <f>_xlfn.XLOOKUP(I15,[2]Hoja2!$A:$A,[2]Hoja2!$AA:$AA,0,0)</f>
        <v>95</v>
      </c>
      <c r="I15" s="30">
        <v>79509629</v>
      </c>
      <c r="J15" s="5" t="str">
        <f>_xlfn.XLOOKUP(I15,[3]Adtivos!$K:$K,[3]Adtivos!$D:$D,0,0)</f>
        <v>314</v>
      </c>
      <c r="K15" s="5" t="str">
        <f>_xlfn.XLOOKUP(I15,[3]Adtivos!$K:$K,[3]Adtivos!$E:$E,0,0)</f>
        <v>10</v>
      </c>
    </row>
    <row r="16" spans="1:11" ht="15" x14ac:dyDescent="0.2">
      <c r="A16" s="24"/>
      <c r="B16" s="25"/>
      <c r="C16" s="26"/>
      <c r="D16" s="26"/>
      <c r="E16" s="27"/>
      <c r="F16" s="28"/>
      <c r="G16" s="14">
        <f>_xlfn.XLOOKUP(I16,[2]Hoja2!$A:$A,[2]Hoja2!$AE:$AE,0,0)</f>
        <v>7</v>
      </c>
      <c r="H16" s="14">
        <f>_xlfn.XLOOKUP(I16,[2]Hoja2!$A:$A,[2]Hoja2!$AA:$AA,0,0)</f>
        <v>90</v>
      </c>
      <c r="I16" s="30">
        <v>40334286</v>
      </c>
      <c r="J16" s="5" t="str">
        <f>_xlfn.XLOOKUP(I16,[3]Adtivos!$K:$K,[3]Adtivos!$D:$D,0,0)</f>
        <v>314</v>
      </c>
      <c r="K16" s="5" t="str">
        <f>_xlfn.XLOOKUP(I16,[3]Adtivos!$K:$K,[3]Adtivos!$E:$E,0,0)</f>
        <v>10</v>
      </c>
    </row>
    <row r="17" spans="1:11" ht="15" x14ac:dyDescent="0.2">
      <c r="A17" s="24"/>
      <c r="B17" s="25"/>
      <c r="C17" s="26"/>
      <c r="D17" s="26"/>
      <c r="E17" s="27"/>
      <c r="F17" s="28"/>
      <c r="G17" s="14">
        <f>_xlfn.XLOOKUP(I17,[2]Hoja2!$A:$A,[2]Hoja2!$AE:$AE,0,0)</f>
        <v>8</v>
      </c>
      <c r="H17" s="14">
        <f>_xlfn.XLOOKUP(I17,[2]Hoja2!$A:$A,[2]Hoja2!$AA:$AA,0,0)</f>
        <v>90</v>
      </c>
      <c r="I17" s="30">
        <v>41658465</v>
      </c>
      <c r="J17" s="5" t="str">
        <f>_xlfn.XLOOKUP(I17,[3]Adtivos!$K:$K,[3]Adtivos!$D:$D,0,0)</f>
        <v>314</v>
      </c>
      <c r="K17" s="5" t="str">
        <f>_xlfn.XLOOKUP(I17,[3]Adtivos!$K:$K,[3]Adtivos!$E:$E,0,0)</f>
        <v>10</v>
      </c>
    </row>
    <row r="18" spans="1:11" ht="15" x14ac:dyDescent="0.2">
      <c r="A18" s="24"/>
      <c r="B18" s="25"/>
      <c r="C18" s="26"/>
      <c r="D18" s="26"/>
      <c r="E18" s="27"/>
      <c r="F18" s="28"/>
      <c r="G18" s="14">
        <f>_xlfn.XLOOKUP(I18,[2]Hoja2!$A:$A,[2]Hoja2!$AE:$AE,0,0)</f>
        <v>9</v>
      </c>
      <c r="H18" s="14">
        <f>_xlfn.XLOOKUP(I18,[2]Hoja2!$A:$A,[2]Hoja2!$AA:$AA,0,0)</f>
        <v>90</v>
      </c>
      <c r="I18" s="30">
        <v>51599525</v>
      </c>
      <c r="J18" s="5" t="str">
        <f>_xlfn.XLOOKUP(I18,[3]Adtivos!$K:$K,[3]Adtivos!$D:$D,0,0)</f>
        <v>314</v>
      </c>
      <c r="K18" s="5" t="str">
        <f>_xlfn.XLOOKUP(I18,[3]Adtivos!$K:$K,[3]Adtivos!$E:$E,0,0)</f>
        <v>10</v>
      </c>
    </row>
    <row r="19" spans="1:11" ht="15" x14ac:dyDescent="0.2">
      <c r="A19" s="24"/>
      <c r="B19" s="25"/>
      <c r="C19" s="26"/>
      <c r="D19" s="26"/>
      <c r="E19" s="27"/>
      <c r="F19" s="28"/>
      <c r="G19" s="14">
        <f>_xlfn.XLOOKUP(I19,[2]Hoja2!$A:$A,[2]Hoja2!$AE:$AE,0,0)</f>
        <v>10</v>
      </c>
      <c r="H19" s="14">
        <f>_xlfn.XLOOKUP(I19,[2]Hoja2!$A:$A,[2]Hoja2!$AA:$AA,0,0)</f>
        <v>85</v>
      </c>
      <c r="I19" s="30">
        <v>1010164103</v>
      </c>
      <c r="J19" s="5" t="str">
        <f>_xlfn.XLOOKUP(I19,[3]Adtivos!$K:$K,[3]Adtivos!$D:$D,0,0)</f>
        <v>314</v>
      </c>
      <c r="K19" s="5" t="str">
        <f>_xlfn.XLOOKUP(I19,[3]Adtivos!$K:$K,[3]Adtivos!$E:$E,0,0)</f>
        <v>10</v>
      </c>
    </row>
    <row r="20" spans="1:11" ht="15" x14ac:dyDescent="0.2">
      <c r="G20" s="14">
        <f>_xlfn.XLOOKUP(I20,[2]Hoja2!$A:$A,[2]Hoja2!$AE:$AE,0,0)</f>
        <v>11</v>
      </c>
      <c r="H20" s="14">
        <f>_xlfn.XLOOKUP(I20,[2]Hoja2!$A:$A,[2]Hoja2!$AA:$AA,0,0)</f>
        <v>80</v>
      </c>
      <c r="I20" s="30">
        <v>1019029360</v>
      </c>
      <c r="J20" s="5" t="str">
        <f>_xlfn.XLOOKUP(I20,[3]Adtivos!$K:$K,[3]Adtivos!$D:$D,0,0)</f>
        <v>314</v>
      </c>
      <c r="K20" s="5" t="str">
        <f>_xlfn.XLOOKUP(I20,[3]Adtivos!$K:$K,[3]Adtivos!$E:$E,0,0)</f>
        <v>10</v>
      </c>
    </row>
    <row r="21" spans="1:11" ht="15" x14ac:dyDescent="0.2">
      <c r="G21" s="14">
        <f>_xlfn.XLOOKUP(I21,[2]Hoja2!$A:$A,[2]Hoja2!$AE:$AE,0,0)</f>
        <v>12</v>
      </c>
      <c r="H21" s="14">
        <f>_xlfn.XLOOKUP(I21,[2]Hoja2!$A:$A,[2]Hoja2!$AA:$AA,0,0)</f>
        <v>35</v>
      </c>
      <c r="I21" s="30">
        <v>40030195</v>
      </c>
      <c r="J21" s="5" t="str">
        <f>_xlfn.XLOOKUP(I21,[3]Adtivos!$K:$K,[3]Adtivos!$D:$D,0,0)</f>
        <v>314</v>
      </c>
      <c r="K21" s="5" t="str">
        <f>_xlfn.XLOOKUP(I21,[3]Adtivos!$K:$K,[3]Adtivos!$E:$E,0,0)</f>
        <v>10</v>
      </c>
    </row>
    <row r="22" spans="1:11" ht="15" x14ac:dyDescent="0.2">
      <c r="G22" s="14">
        <f>_xlfn.XLOOKUP(I22,[2]Hoja2!$A:$A,[2]Hoja2!$AE:$AE,0,0)</f>
        <v>13</v>
      </c>
      <c r="H22" s="14">
        <f>_xlfn.XLOOKUP(I22,[2]Hoja2!$A:$A,[2]Hoja2!$AA:$AA,0,0)</f>
        <v>50</v>
      </c>
      <c r="I22" s="30">
        <v>52975853</v>
      </c>
      <c r="J22" s="5" t="str">
        <f>_xlfn.XLOOKUP(I22,[3]Adtivos!$K:$K,[3]Adtivos!$D:$D,0,0)</f>
        <v>314</v>
      </c>
      <c r="K22" s="5" t="str">
        <f>_xlfn.XLOOKUP(I22,[3]Adtivos!$K:$K,[3]Adtivos!$E:$E,0,0)</f>
        <v>07</v>
      </c>
    </row>
    <row r="23" spans="1:11" ht="15" x14ac:dyDescent="0.2">
      <c r="G23" s="14">
        <f>_xlfn.XLOOKUP(I23,[2]Hoja2!$A:$A,[2]Hoja2!$AE:$AE,0,0)</f>
        <v>14</v>
      </c>
      <c r="H23" s="14">
        <f>_xlfn.XLOOKUP(I23,[2]Hoja2!$A:$A,[2]Hoja2!$AA:$AA,0,0)</f>
        <v>85</v>
      </c>
      <c r="I23" s="30">
        <v>52351390</v>
      </c>
      <c r="J23" s="5" t="str">
        <f>_xlfn.XLOOKUP(I23,[3]Adtivos!$K:$K,[3]Adtivos!$D:$D,0,0)</f>
        <v>314</v>
      </c>
      <c r="K23" s="5" t="str">
        <f>_xlfn.XLOOKUP(I23,[3]Adtivos!$K:$K,[3]Adtivos!$E:$E,0,0)</f>
        <v>04</v>
      </c>
    </row>
    <row r="24" spans="1:11" ht="15" x14ac:dyDescent="0.2">
      <c r="G24" s="14">
        <f>_xlfn.XLOOKUP(I24,[2]Hoja2!$A:$A,[2]Hoja2!$AE:$AE,0,0)</f>
        <v>15</v>
      </c>
      <c r="H24" s="14">
        <f>_xlfn.XLOOKUP(I24,[2]Hoja2!$A:$A,[2]Hoja2!$AA:$AA,0,0)</f>
        <v>60</v>
      </c>
      <c r="I24" s="30">
        <v>1030529829</v>
      </c>
      <c r="J24" s="5" t="str">
        <f>_xlfn.XLOOKUP(I24,[3]Adtivos!$K:$K,[3]Adtivos!$D:$D,0,0)</f>
        <v>314</v>
      </c>
      <c r="K24" s="5" t="str">
        <f>_xlfn.XLOOKUP(I24,[3]Adtivos!$K:$K,[3]Adtivos!$E:$E,0,0)</f>
        <v>04</v>
      </c>
    </row>
    <row r="25" spans="1:11" ht="15" x14ac:dyDescent="0.2">
      <c r="G25" s="14">
        <f>_xlfn.XLOOKUP(I25,[2]Hoja2!$A:$A,[2]Hoja2!$AE:$AE,0,0)</f>
        <v>16</v>
      </c>
      <c r="H25" s="14">
        <f>_xlfn.XLOOKUP(I25,[2]Hoja2!$A:$A,[2]Hoja2!$AA:$AA,0,0)</f>
        <v>85</v>
      </c>
      <c r="I25" s="30">
        <v>38255693</v>
      </c>
      <c r="J25" s="5" t="str">
        <f>_xlfn.XLOOKUP(I25,[3]Adtivos!$K:$K,[3]Adtivos!$D:$D,0,0)</f>
        <v>407</v>
      </c>
      <c r="K25" s="5" t="str">
        <f>_xlfn.XLOOKUP(I25,[3]Adtivos!$K:$K,[3]Adtivos!$E:$E,0,0)</f>
        <v>27</v>
      </c>
    </row>
    <row r="26" spans="1:11" ht="15" x14ac:dyDescent="0.2">
      <c r="G26" s="14">
        <f>_xlfn.XLOOKUP(I26,[2]Hoja2!$A:$A,[2]Hoja2!$AE:$AE,0,0)</f>
        <v>17</v>
      </c>
      <c r="H26" s="14">
        <f>_xlfn.XLOOKUP(I26,[2]Hoja2!$A:$A,[2]Hoja2!$AA:$AA,0,0)</f>
        <v>65</v>
      </c>
      <c r="I26" s="30">
        <v>52162043</v>
      </c>
      <c r="J26" s="5" t="str">
        <f>_xlfn.XLOOKUP(I26,[3]Adtivos!$K:$K,[3]Adtivos!$D:$D,0,0)</f>
        <v>407</v>
      </c>
      <c r="K26" s="5" t="str">
        <f>_xlfn.XLOOKUP(I26,[3]Adtivos!$K:$K,[3]Adtivos!$E:$E,0,0)</f>
        <v>27</v>
      </c>
    </row>
    <row r="27" spans="1:11" ht="15" x14ac:dyDescent="0.2">
      <c r="A27" s="10" t="s">
        <v>7</v>
      </c>
      <c r="B27" s="10"/>
      <c r="C27" s="10"/>
      <c r="D27" s="10"/>
      <c r="G27" s="14">
        <f>_xlfn.XLOOKUP(I27,[2]Hoja2!$A:$A,[2]Hoja2!$AE:$AE,0,0)</f>
        <v>18</v>
      </c>
      <c r="H27" s="14">
        <f>_xlfn.XLOOKUP(I27,[2]Hoja2!$A:$A,[2]Hoja2!$AA:$AA,0,0)</f>
        <v>65</v>
      </c>
      <c r="I27" s="30">
        <v>39014369</v>
      </c>
      <c r="J27" s="5" t="str">
        <f>_xlfn.XLOOKUP(I27,[3]Adtivos!$K:$K,[3]Adtivos!$D:$D,0,0)</f>
        <v>407</v>
      </c>
      <c r="K27" s="5" t="str">
        <f>_xlfn.XLOOKUP(I27,[3]Adtivos!$K:$K,[3]Adtivos!$E:$E,0,0)</f>
        <v>27</v>
      </c>
    </row>
    <row r="28" spans="1:11" ht="15" x14ac:dyDescent="0.2">
      <c r="A28" s="10"/>
      <c r="B28" s="11"/>
      <c r="C28" s="11"/>
      <c r="D28" s="11"/>
      <c r="G28" s="14">
        <f>_xlfn.XLOOKUP(I28,[2]Hoja2!$A:$A,[2]Hoja2!$AE:$AE,0,0)</f>
        <v>19</v>
      </c>
      <c r="H28" s="14">
        <f>_xlfn.XLOOKUP(I28,[2]Hoja2!$A:$A,[2]Hoja2!$AA:$AA,0,0)</f>
        <v>60</v>
      </c>
      <c r="I28" s="30">
        <v>15989005</v>
      </c>
      <c r="J28" s="5" t="str">
        <f>_xlfn.XLOOKUP(I28,[3]Adtivos!$K:$K,[3]Adtivos!$D:$D,0,0)</f>
        <v>407</v>
      </c>
      <c r="K28" s="5" t="str">
        <f>_xlfn.XLOOKUP(I28,[3]Adtivos!$K:$K,[3]Adtivos!$E:$E,0,0)</f>
        <v>27</v>
      </c>
    </row>
    <row r="29" spans="1:11" ht="15" x14ac:dyDescent="0.2">
      <c r="A29" s="33" t="s">
        <v>5</v>
      </c>
      <c r="B29" s="33"/>
      <c r="C29" s="33"/>
      <c r="D29" s="33"/>
      <c r="G29" s="14">
        <f>_xlfn.XLOOKUP(I29,[2]Hoja2!$A:$A,[2]Hoja2!$AE:$AE,0,0)</f>
        <v>20</v>
      </c>
      <c r="H29" s="14">
        <f>_xlfn.XLOOKUP(I29,[2]Hoja2!$A:$A,[2]Hoja2!$AA:$AA,0,0)</f>
        <v>60</v>
      </c>
      <c r="I29" s="30">
        <v>52727991</v>
      </c>
      <c r="J29" s="5" t="str">
        <f>_xlfn.XLOOKUP(I29,[3]Adtivos!$K:$K,[3]Adtivos!$D:$D,0,0)</f>
        <v>407</v>
      </c>
      <c r="K29" s="5" t="str">
        <f>_xlfn.XLOOKUP(I29,[3]Adtivos!$K:$K,[3]Adtivos!$E:$E,0,0)</f>
        <v>27</v>
      </c>
    </row>
    <row r="30" spans="1:11" ht="15" x14ac:dyDescent="0.2">
      <c r="A30" s="10" t="s">
        <v>6</v>
      </c>
      <c r="B30" s="10"/>
      <c r="C30" s="10"/>
      <c r="D30" s="10"/>
      <c r="G30" s="14">
        <f>_xlfn.XLOOKUP(I30,[2]Hoja2!$A:$A,[2]Hoja2!$AE:$AE,0,0)</f>
        <v>21</v>
      </c>
      <c r="H30" s="14">
        <f>_xlfn.XLOOKUP(I30,[2]Hoja2!$A:$A,[2]Hoja2!$AA:$AA,0,0)</f>
        <v>60</v>
      </c>
      <c r="I30" s="30">
        <v>79889906</v>
      </c>
      <c r="J30" s="5" t="str">
        <f>_xlfn.XLOOKUP(I30,[3]Adtivos!$K:$K,[3]Adtivos!$D:$D,0,0)</f>
        <v>440</v>
      </c>
      <c r="K30" s="5" t="str">
        <f>_xlfn.XLOOKUP(I30,[3]Adtivos!$K:$K,[3]Adtivos!$E:$E,0,0)</f>
        <v>27</v>
      </c>
    </row>
    <row r="31" spans="1:11" ht="15" x14ac:dyDescent="0.2">
      <c r="A31" s="10"/>
      <c r="B31" s="11"/>
      <c r="C31" s="11"/>
      <c r="D31" s="11"/>
      <c r="G31" s="14">
        <f>_xlfn.XLOOKUP(I31,[2]Hoja2!$A:$A,[2]Hoja2!$AE:$AE,0,0)</f>
        <v>22</v>
      </c>
      <c r="H31" s="14">
        <f>_xlfn.XLOOKUP(I31,[2]Hoja2!$A:$A,[2]Hoja2!$AA:$AA,0,0)</f>
        <v>60</v>
      </c>
      <c r="I31" s="30">
        <v>52506853</v>
      </c>
      <c r="J31" s="5" t="str">
        <f>_xlfn.XLOOKUP(I31,[3]Adtivos!$K:$K,[3]Adtivos!$D:$D,0,0)</f>
        <v>407</v>
      </c>
      <c r="K31" s="5" t="str">
        <f>_xlfn.XLOOKUP(I31,[3]Adtivos!$K:$K,[3]Adtivos!$E:$E,0,0)</f>
        <v>27</v>
      </c>
    </row>
    <row r="32" spans="1:11" ht="15" x14ac:dyDescent="0.2">
      <c r="A32" s="10" t="s">
        <v>8</v>
      </c>
      <c r="B32" s="11"/>
      <c r="C32" s="11"/>
      <c r="D32" s="11"/>
      <c r="G32" s="14">
        <f>_xlfn.XLOOKUP(I32,[2]Hoja2!$A:$A,[2]Hoja2!$AE:$AE,0,0)</f>
        <v>23</v>
      </c>
      <c r="H32" s="14">
        <f>_xlfn.XLOOKUP(I32,[2]Hoja2!$A:$A,[2]Hoja2!$AA:$AA,0,0)</f>
        <v>60</v>
      </c>
      <c r="I32" s="30">
        <v>52163020</v>
      </c>
      <c r="J32" s="5" t="str">
        <f>_xlfn.XLOOKUP(I32,[3]Adtivos!$K:$K,[3]Adtivos!$D:$D,0,0)</f>
        <v>407</v>
      </c>
      <c r="K32" s="5" t="str">
        <f>_xlfn.XLOOKUP(I32,[3]Adtivos!$K:$K,[3]Adtivos!$E:$E,0,0)</f>
        <v>27</v>
      </c>
    </row>
    <row r="33" spans="1:11" ht="15" x14ac:dyDescent="0.2">
      <c r="A33" s="10"/>
      <c r="B33" s="11"/>
      <c r="C33" s="11"/>
      <c r="D33" s="11"/>
      <c r="G33" s="14">
        <f>_xlfn.XLOOKUP(I33,[2]Hoja2!$A:$A,[2]Hoja2!$AE:$AE,0,0)</f>
        <v>24</v>
      </c>
      <c r="H33" s="14">
        <f>_xlfn.XLOOKUP(I33,[2]Hoja2!$A:$A,[2]Hoja2!$AA:$AA,0,0)</f>
        <v>60</v>
      </c>
      <c r="I33" s="30">
        <v>79577721</v>
      </c>
      <c r="J33" s="5" t="str">
        <f>_xlfn.XLOOKUP(I33,[3]Adtivos!$K:$K,[3]Adtivos!$D:$D,0,0)</f>
        <v>407</v>
      </c>
      <c r="K33" s="5" t="str">
        <f>_xlfn.XLOOKUP(I33,[3]Adtivos!$K:$K,[3]Adtivos!$E:$E,0,0)</f>
        <v>27</v>
      </c>
    </row>
    <row r="34" spans="1:11" ht="15" x14ac:dyDescent="0.2">
      <c r="A34" s="9" t="s">
        <v>17</v>
      </c>
      <c r="B34" s="9"/>
      <c r="C34" s="12"/>
      <c r="D34" s="9"/>
      <c r="G34" s="14">
        <f>_xlfn.XLOOKUP(I34,[2]Hoja2!$A:$A,[2]Hoja2!$AE:$AE,0,0)</f>
        <v>25</v>
      </c>
      <c r="H34" s="14">
        <f>_xlfn.XLOOKUP(I34,[2]Hoja2!$A:$A,[2]Hoja2!$AA:$AA,0,0)</f>
        <v>55</v>
      </c>
      <c r="I34" s="30">
        <v>53133904</v>
      </c>
      <c r="J34" s="5" t="str">
        <f>_xlfn.XLOOKUP(I34,[3]Adtivos!$K:$K,[3]Adtivos!$D:$D,0,0)</f>
        <v>425</v>
      </c>
      <c r="K34" s="5" t="str">
        <f>_xlfn.XLOOKUP(I34,[3]Adtivos!$K:$K,[3]Adtivos!$E:$E,0,0)</f>
        <v>27</v>
      </c>
    </row>
    <row r="35" spans="1:11" ht="15" x14ac:dyDescent="0.2">
      <c r="A35" s="10" t="s">
        <v>16</v>
      </c>
      <c r="B35" s="10"/>
      <c r="C35" s="10"/>
      <c r="D35" s="10"/>
      <c r="G35" s="14">
        <f>_xlfn.XLOOKUP(I35,[2]Hoja2!$A:$A,[2]Hoja2!$AE:$AE,0,0)</f>
        <v>26</v>
      </c>
      <c r="H35" s="14">
        <f>_xlfn.XLOOKUP(I35,[2]Hoja2!$A:$A,[2]Hoja2!$AA:$AA,0,0)</f>
        <v>45</v>
      </c>
      <c r="I35" s="30">
        <v>79899645</v>
      </c>
      <c r="J35" s="5" t="str">
        <f>_xlfn.XLOOKUP(I35,[3]Adtivos!$K:$K,[3]Adtivos!$D:$D,0,0)</f>
        <v>407</v>
      </c>
      <c r="K35" s="5" t="str">
        <f>_xlfn.XLOOKUP(I35,[3]Adtivos!$K:$K,[3]Adtivos!$E:$E,0,0)</f>
        <v>27</v>
      </c>
    </row>
    <row r="36" spans="1:11" ht="15" x14ac:dyDescent="0.2">
      <c r="G36" s="14">
        <f>_xlfn.XLOOKUP(I36,[2]Hoja2!$A:$A,[2]Hoja2!$AE:$AE,0,0)</f>
        <v>27</v>
      </c>
      <c r="H36" s="14">
        <f>_xlfn.XLOOKUP(I36,[2]Hoja2!$A:$A,[2]Hoja2!$AA:$AA,0,0)</f>
        <v>40</v>
      </c>
      <c r="I36" s="30">
        <v>1024474063</v>
      </c>
      <c r="J36" s="5" t="str">
        <f>_xlfn.XLOOKUP(I36,[3]Adtivos!$K:$K,[3]Adtivos!$D:$D,0,0)</f>
        <v>440</v>
      </c>
      <c r="K36" s="5" t="str">
        <f>_xlfn.XLOOKUP(I36,[3]Adtivos!$K:$K,[3]Adtivos!$E:$E,0,0)</f>
        <v>27</v>
      </c>
    </row>
    <row r="37" spans="1:11" ht="15" x14ac:dyDescent="0.2">
      <c r="G37" s="14">
        <f>_xlfn.XLOOKUP(I37,[2]Hoja2!$A:$A,[2]Hoja2!$AE:$AE,0,0)</f>
        <v>28</v>
      </c>
      <c r="H37" s="14">
        <f>_xlfn.XLOOKUP(I37,[2]Hoja2!$A:$A,[2]Hoja2!$AA:$AA,0,0)</f>
        <v>40</v>
      </c>
      <c r="I37" s="30">
        <v>52853847</v>
      </c>
      <c r="J37" s="5" t="str">
        <f>_xlfn.XLOOKUP(I37,[3]Adtivos!$K:$K,[3]Adtivos!$D:$D,0,0)</f>
        <v>407</v>
      </c>
      <c r="K37" s="5" t="str">
        <f>_xlfn.XLOOKUP(I37,[3]Adtivos!$K:$K,[3]Adtivos!$E:$E,0,0)</f>
        <v>27</v>
      </c>
    </row>
    <row r="38" spans="1:11" ht="15" x14ac:dyDescent="0.2">
      <c r="G38" s="14">
        <f>_xlfn.XLOOKUP(I38,[2]Hoja2!$A:$A,[2]Hoja2!$AE:$AE,0,0)</f>
        <v>29</v>
      </c>
      <c r="H38" s="14">
        <f>_xlfn.XLOOKUP(I38,[2]Hoja2!$A:$A,[2]Hoja2!$AA:$AA,0,0)</f>
        <v>40</v>
      </c>
      <c r="I38" s="30">
        <v>79716115</v>
      </c>
      <c r="J38" s="5" t="str">
        <f>_xlfn.XLOOKUP(I38,[3]Adtivos!$K:$K,[3]Adtivos!$D:$D,0,0)</f>
        <v>407</v>
      </c>
      <c r="K38" s="5" t="str">
        <f>_xlfn.XLOOKUP(I38,[3]Adtivos!$K:$K,[3]Adtivos!$E:$E,0,0)</f>
        <v>27</v>
      </c>
    </row>
    <row r="39" spans="1:11" ht="15" x14ac:dyDescent="0.2">
      <c r="G39" s="14">
        <f>_xlfn.XLOOKUP(I39,[2]Hoja2!$A:$A,[2]Hoja2!$AE:$AE,0,0)</f>
        <v>30</v>
      </c>
      <c r="H39" s="14">
        <f>_xlfn.XLOOKUP(I39,[2]Hoja2!$A:$A,[2]Hoja2!$AA:$AA,0,0)</f>
        <v>35</v>
      </c>
      <c r="I39" s="30">
        <v>40993906</v>
      </c>
      <c r="J39" s="5" t="str">
        <f>_xlfn.XLOOKUP(I39,[3]Adtivos!$K:$K,[3]Adtivos!$D:$D,0,0)</f>
        <v>440</v>
      </c>
      <c r="K39" s="5" t="str">
        <f>_xlfn.XLOOKUP(I39,[3]Adtivos!$K:$K,[3]Adtivos!$E:$E,0,0)</f>
        <v>27</v>
      </c>
    </row>
    <row r="40" spans="1:11" ht="15" x14ac:dyDescent="0.2">
      <c r="G40" s="14">
        <f>_xlfn.XLOOKUP(I40,[2]Hoja2!$A:$A,[2]Hoja2!$AE:$AE,0,0)</f>
        <v>31</v>
      </c>
      <c r="H40" s="14">
        <f>_xlfn.XLOOKUP(I40,[2]Hoja2!$A:$A,[2]Hoja2!$AA:$AA,0,0)</f>
        <v>25</v>
      </c>
      <c r="I40" s="30">
        <v>40023008</v>
      </c>
      <c r="J40" s="5" t="str">
        <f>_xlfn.XLOOKUP(I40,[3]Adtivos!$K:$K,[3]Adtivos!$D:$D,0,0)</f>
        <v>407</v>
      </c>
      <c r="K40" s="5" t="str">
        <f>_xlfn.XLOOKUP(I40,[3]Adtivos!$K:$K,[3]Adtivos!$E:$E,0,0)</f>
        <v>27</v>
      </c>
    </row>
    <row r="41" spans="1:11" ht="15" x14ac:dyDescent="0.2">
      <c r="G41" s="14">
        <f>_xlfn.XLOOKUP(I41,[2]Hoja2!$A:$A,[2]Hoja2!$AE:$AE,0,0)</f>
        <v>32</v>
      </c>
      <c r="H41" s="14">
        <f>_xlfn.XLOOKUP(I41,[2]Hoja2!$A:$A,[2]Hoja2!$AA:$AA,0,0)</f>
        <v>20</v>
      </c>
      <c r="I41" s="30">
        <v>43488665</v>
      </c>
      <c r="J41" s="5" t="str">
        <f>_xlfn.XLOOKUP(I41,[3]Adtivos!$K:$K,[3]Adtivos!$D:$D,0,0)</f>
        <v>407</v>
      </c>
      <c r="K41" s="5" t="str">
        <f>_xlfn.XLOOKUP(I41,[3]Adtivos!$K:$K,[3]Adtivos!$E:$E,0,0)</f>
        <v>27</v>
      </c>
    </row>
    <row r="42" spans="1:11" ht="15" x14ac:dyDescent="0.2">
      <c r="G42" s="14">
        <f>_xlfn.XLOOKUP(I42,[2]Hoja2!$A:$A,[2]Hoja2!$AE:$AE,0,0)</f>
        <v>33</v>
      </c>
      <c r="H42" s="14">
        <f>_xlfn.XLOOKUP(I42,[2]Hoja2!$A:$A,[2]Hoja2!$AA:$AA,0,0)</f>
        <v>20</v>
      </c>
      <c r="I42" s="30">
        <v>51980812</v>
      </c>
      <c r="J42" s="5" t="str">
        <f>_xlfn.XLOOKUP(I42,[3]Adtivos!$K:$K,[3]Adtivos!$D:$D,0,0)</f>
        <v>407</v>
      </c>
      <c r="K42" s="5" t="str">
        <f>_xlfn.XLOOKUP(I42,[3]Adtivos!$K:$K,[3]Adtivos!$E:$E,0,0)</f>
        <v>27</v>
      </c>
    </row>
    <row r="43" spans="1:11" ht="15" x14ac:dyDescent="0.2">
      <c r="G43" s="14">
        <f>_xlfn.XLOOKUP(I43,[2]Hoja2!$A:$A,[2]Hoja2!$AE:$AE,0,0)</f>
        <v>34</v>
      </c>
      <c r="H43" s="14">
        <f>_xlfn.XLOOKUP(I43,[2]Hoja2!$A:$A,[2]Hoja2!$AA:$AA,0,0)</f>
        <v>20</v>
      </c>
      <c r="I43" s="30">
        <v>79896838</v>
      </c>
      <c r="J43" s="5" t="str">
        <f>_xlfn.XLOOKUP(I43,[3]Adtivos!$K:$K,[3]Adtivos!$D:$D,0,0)</f>
        <v>407</v>
      </c>
      <c r="K43" s="5" t="str">
        <f>_xlfn.XLOOKUP(I43,[3]Adtivos!$K:$K,[3]Adtivos!$E:$E,0,0)</f>
        <v>27</v>
      </c>
    </row>
    <row r="44" spans="1:11" ht="15" x14ac:dyDescent="0.2">
      <c r="G44" s="14">
        <f>_xlfn.XLOOKUP(I44,[2]Hoja2!$A:$A,[2]Hoja2!$AE:$AE,0,0)</f>
        <v>35</v>
      </c>
      <c r="H44" s="14">
        <f>_xlfn.XLOOKUP(I44,[2]Hoja2!$A:$A,[2]Hoja2!$AA:$AA,0,0)</f>
        <v>20</v>
      </c>
      <c r="I44" s="30">
        <v>52972680</v>
      </c>
      <c r="J44" s="5" t="str">
        <f>_xlfn.XLOOKUP(I44,[3]Adtivos!$K:$K,[3]Adtivos!$D:$D,0,0)</f>
        <v>440</v>
      </c>
      <c r="K44" s="5" t="str">
        <f>_xlfn.XLOOKUP(I44,[3]Adtivos!$K:$K,[3]Adtivos!$E:$E,0,0)</f>
        <v>27</v>
      </c>
    </row>
    <row r="45" spans="1:11" ht="15" x14ac:dyDescent="0.2">
      <c r="G45" s="14">
        <f>_xlfn.XLOOKUP(I45,[2]Hoja2!$A:$A,[2]Hoja2!$AE:$AE,0,0)</f>
        <v>36</v>
      </c>
      <c r="H45" s="14">
        <f>_xlfn.XLOOKUP(I45,[2]Hoja2!$A:$A,[2]Hoja2!$AA:$AA,0,0)</f>
        <v>20</v>
      </c>
      <c r="I45" s="30">
        <v>53092932</v>
      </c>
      <c r="J45" s="5" t="str">
        <f>_xlfn.XLOOKUP(I45,[3]Adtivos!$K:$K,[3]Adtivos!$D:$D,0,0)</f>
        <v>407</v>
      </c>
      <c r="K45" s="5" t="str">
        <f>_xlfn.XLOOKUP(I45,[3]Adtivos!$K:$K,[3]Adtivos!$E:$E,0,0)</f>
        <v>27</v>
      </c>
    </row>
    <row r="46" spans="1:11" ht="15" x14ac:dyDescent="0.2">
      <c r="G46" s="14">
        <f>_xlfn.XLOOKUP(I46,[2]Hoja2!$A:$A,[2]Hoja2!$AE:$AE,0,0)</f>
        <v>37</v>
      </c>
      <c r="H46" s="14">
        <f>_xlfn.XLOOKUP(I46,[2]Hoja2!$A:$A,[2]Hoja2!$AA:$AA,0,0)</f>
        <v>20</v>
      </c>
      <c r="I46" s="30">
        <v>52381460</v>
      </c>
      <c r="J46" s="5" t="str">
        <f>_xlfn.XLOOKUP(I46,[3]Adtivos!$K:$K,[3]Adtivos!$D:$D,0,0)</f>
        <v>407</v>
      </c>
      <c r="K46" s="5" t="str">
        <f>_xlfn.XLOOKUP(I46,[3]Adtivos!$K:$K,[3]Adtivos!$E:$E,0,0)</f>
        <v>27</v>
      </c>
    </row>
    <row r="47" spans="1:11" ht="15" x14ac:dyDescent="0.2">
      <c r="G47" s="14">
        <f>_xlfn.XLOOKUP(I47,[2]Hoja2!$A:$A,[2]Hoja2!$AE:$AE,0,0)</f>
        <v>38</v>
      </c>
      <c r="H47" s="14">
        <f>_xlfn.XLOOKUP(I47,[2]Hoja2!$A:$A,[2]Hoja2!$AA:$AA,0,0)</f>
        <v>20</v>
      </c>
      <c r="I47" s="30">
        <v>1013614635</v>
      </c>
      <c r="J47" s="5" t="str">
        <f>_xlfn.XLOOKUP(I47,[3]Adtivos!$K:$K,[3]Adtivos!$D:$D,0,0)</f>
        <v>440</v>
      </c>
      <c r="K47" s="5" t="str">
        <f>_xlfn.XLOOKUP(I47,[3]Adtivos!$K:$K,[3]Adtivos!$E:$E,0,0)</f>
        <v>27</v>
      </c>
    </row>
    <row r="48" spans="1:11" ht="15" x14ac:dyDescent="0.2">
      <c r="G48" s="14">
        <f>_xlfn.XLOOKUP(I48,[2]Hoja2!$A:$A,[2]Hoja2!$AE:$AE,0,0)</f>
        <v>39</v>
      </c>
      <c r="H48" s="14">
        <f>_xlfn.XLOOKUP(I48,[2]Hoja2!$A:$A,[2]Hoja2!$AA:$AA,0,0)</f>
        <v>20</v>
      </c>
      <c r="I48" s="30">
        <v>32773540</v>
      </c>
      <c r="J48" s="5" t="str">
        <f>_xlfn.XLOOKUP(I48,[3]Adtivos!$K:$K,[3]Adtivos!$D:$D,0,0)</f>
        <v>440</v>
      </c>
      <c r="K48" s="5" t="str">
        <f>_xlfn.XLOOKUP(I48,[3]Adtivos!$K:$K,[3]Adtivos!$E:$E,0,0)</f>
        <v>27</v>
      </c>
    </row>
    <row r="49" spans="7:11" ht="15" x14ac:dyDescent="0.2">
      <c r="G49" s="14">
        <f>_xlfn.XLOOKUP(I49,[2]Hoja2!$A:$A,[2]Hoja2!$AE:$AE,0,0)</f>
        <v>40</v>
      </c>
      <c r="H49" s="14">
        <f>_xlfn.XLOOKUP(I49,[2]Hoja2!$A:$A,[2]Hoja2!$AA:$AA,0,0)</f>
        <v>20</v>
      </c>
      <c r="I49" s="30">
        <v>80095899</v>
      </c>
      <c r="J49" s="5" t="str">
        <f>_xlfn.XLOOKUP(I49,[3]Adtivos!$K:$K,[3]Adtivos!$D:$D,0,0)</f>
        <v>440</v>
      </c>
      <c r="K49" s="5" t="str">
        <f>_xlfn.XLOOKUP(I49,[3]Adtivos!$K:$K,[3]Adtivos!$E:$E,0,0)</f>
        <v>27</v>
      </c>
    </row>
    <row r="50" spans="7:11" ht="15" x14ac:dyDescent="0.2">
      <c r="G50" s="14">
        <f>_xlfn.XLOOKUP(I50,[2]Hoja2!$A:$A,[2]Hoja2!$AE:$AE,0,0)</f>
        <v>41</v>
      </c>
      <c r="H50" s="14">
        <f>_xlfn.XLOOKUP(I50,[2]Hoja2!$A:$A,[2]Hoja2!$AA:$AA,0,0)</f>
        <v>20</v>
      </c>
      <c r="I50" s="30">
        <v>51935087</v>
      </c>
      <c r="J50" s="5" t="str">
        <f>_xlfn.XLOOKUP(I50,[3]Adtivos!$K:$K,[3]Adtivos!$D:$D,0,0)</f>
        <v>407</v>
      </c>
      <c r="K50" s="5" t="str">
        <f>_xlfn.XLOOKUP(I50,[3]Adtivos!$K:$K,[3]Adtivos!$E:$E,0,0)</f>
        <v>27</v>
      </c>
    </row>
    <row r="51" spans="7:11" ht="15" x14ac:dyDescent="0.2">
      <c r="G51" s="14">
        <f>_xlfn.XLOOKUP(I51,[2]Hoja2!$A:$A,[2]Hoja2!$AE:$AE,0,0)</f>
        <v>42</v>
      </c>
      <c r="H51" s="14">
        <f>_xlfn.XLOOKUP(I51,[2]Hoja2!$A:$A,[2]Hoja2!$AA:$AA,0,0)</f>
        <v>20</v>
      </c>
      <c r="I51" s="30">
        <v>79733576</v>
      </c>
      <c r="J51" s="5" t="str">
        <f>_xlfn.XLOOKUP(I51,[3]Adtivos!$K:$K,[3]Adtivos!$D:$D,0,0)</f>
        <v>407</v>
      </c>
      <c r="K51" s="5" t="str">
        <f>_xlfn.XLOOKUP(I51,[3]Adtivos!$K:$K,[3]Adtivos!$E:$E,0,0)</f>
        <v>27</v>
      </c>
    </row>
    <row r="52" spans="7:11" ht="15" x14ac:dyDescent="0.2">
      <c r="G52" s="14">
        <f>_xlfn.XLOOKUP(I52,[2]Hoja2!$A:$A,[2]Hoja2!$AE:$AE,0,0)</f>
        <v>43</v>
      </c>
      <c r="H52" s="14">
        <f>_xlfn.XLOOKUP(I52,[2]Hoja2!$A:$A,[2]Hoja2!$AA:$AA,0,0)</f>
        <v>20</v>
      </c>
      <c r="I52" s="30">
        <v>39752648</v>
      </c>
      <c r="J52" s="5" t="str">
        <f>_xlfn.XLOOKUP(I52,[3]Adtivos!$K:$K,[3]Adtivos!$D:$D,0,0)</f>
        <v>407</v>
      </c>
      <c r="K52" s="5" t="str">
        <f>_xlfn.XLOOKUP(I52,[3]Adtivos!$K:$K,[3]Adtivos!$E:$E,0,0)</f>
        <v>27</v>
      </c>
    </row>
    <row r="53" spans="7:11" ht="15" x14ac:dyDescent="0.2">
      <c r="G53" s="14">
        <f>_xlfn.XLOOKUP(I53,[2]Hoja2!$A:$A,[2]Hoja2!$AE:$AE,0,0)</f>
        <v>44</v>
      </c>
      <c r="H53" s="14">
        <f>_xlfn.XLOOKUP(I53,[2]Hoja2!$A:$A,[2]Hoja2!$AA:$AA,0,0)</f>
        <v>20</v>
      </c>
      <c r="I53" s="30">
        <v>52823849</v>
      </c>
      <c r="J53" s="5" t="str">
        <f>_xlfn.XLOOKUP(I53,[3]Adtivos!$K:$K,[3]Adtivos!$D:$D,0,0)</f>
        <v>440</v>
      </c>
      <c r="K53" s="5" t="str">
        <f>_xlfn.XLOOKUP(I53,[3]Adtivos!$K:$K,[3]Adtivos!$E:$E,0,0)</f>
        <v>27</v>
      </c>
    </row>
    <row r="54" spans="7:11" ht="15" x14ac:dyDescent="0.2">
      <c r="G54" s="14">
        <f>_xlfn.XLOOKUP(I54,[2]Hoja2!$A:$A,[2]Hoja2!$AE:$AE,0,0)</f>
        <v>45</v>
      </c>
      <c r="H54" s="14">
        <f>_xlfn.XLOOKUP(I54,[2]Hoja2!$A:$A,[2]Hoja2!$AA:$AA,0,0)</f>
        <v>20</v>
      </c>
      <c r="I54" s="30">
        <v>1030646201</v>
      </c>
      <c r="J54" s="5" t="str">
        <f>_xlfn.XLOOKUP(I54,[3]Adtivos!$K:$K,[3]Adtivos!$D:$D,0,0)</f>
        <v>407</v>
      </c>
      <c r="K54" s="5" t="str">
        <f>_xlfn.XLOOKUP(I54,[3]Adtivos!$K:$K,[3]Adtivos!$E:$E,0,0)</f>
        <v>27</v>
      </c>
    </row>
    <row r="55" spans="7:11" ht="15" x14ac:dyDescent="0.2">
      <c r="G55" s="14">
        <f>_xlfn.XLOOKUP(I55,[2]Hoja2!$A:$A,[2]Hoja2!$AE:$AE,0,0)</f>
        <v>46</v>
      </c>
      <c r="H55" s="14">
        <f>_xlfn.XLOOKUP(I55,[2]Hoja2!$A:$A,[2]Hoja2!$AA:$AA,0,0)</f>
        <v>20</v>
      </c>
      <c r="I55" s="30">
        <v>80799106</v>
      </c>
      <c r="J55" s="5" t="str">
        <f>_xlfn.XLOOKUP(I55,[3]Adtivos!$K:$K,[3]Adtivos!$D:$D,0,0)</f>
        <v>407</v>
      </c>
      <c r="K55" s="5" t="str">
        <f>_xlfn.XLOOKUP(I55,[3]Adtivos!$K:$K,[3]Adtivos!$E:$E,0,0)</f>
        <v>27</v>
      </c>
    </row>
    <row r="56" spans="7:11" ht="15" x14ac:dyDescent="0.2">
      <c r="G56" s="14">
        <f>_xlfn.XLOOKUP(I56,[2]Hoja2!$A:$A,[2]Hoja2!$AE:$AE,0,0)</f>
        <v>47</v>
      </c>
      <c r="H56" s="14">
        <f>_xlfn.XLOOKUP(I56,[2]Hoja2!$A:$A,[2]Hoja2!$AA:$AA,0,0)</f>
        <v>20</v>
      </c>
      <c r="I56" s="30">
        <v>80799810</v>
      </c>
      <c r="J56" s="5" t="str">
        <f>_xlfn.XLOOKUP(I56,[3]Adtivos!$K:$K,[3]Adtivos!$D:$D,0,0)</f>
        <v>407</v>
      </c>
      <c r="K56" s="5" t="str">
        <f>_xlfn.XLOOKUP(I56,[3]Adtivos!$K:$K,[3]Adtivos!$E:$E,0,0)</f>
        <v>27</v>
      </c>
    </row>
    <row r="57" spans="7:11" ht="15" x14ac:dyDescent="0.2">
      <c r="G57" s="14">
        <f>_xlfn.XLOOKUP(I57,[2]Hoja2!$A:$A,[2]Hoja2!$AE:$AE,0,0)</f>
        <v>48</v>
      </c>
      <c r="H57" s="14">
        <f>_xlfn.XLOOKUP(I57,[2]Hoja2!$A:$A,[2]Hoja2!$AA:$AA,0,0)</f>
        <v>0</v>
      </c>
      <c r="I57" s="30">
        <v>57292524</v>
      </c>
      <c r="J57" s="5" t="str">
        <f>_xlfn.XLOOKUP(I57,[3]Adtivos!$K:$K,[3]Adtivos!$D:$D,0,0)</f>
        <v>440</v>
      </c>
      <c r="K57" s="5" t="str">
        <f>_xlfn.XLOOKUP(I57,[3]Adtivos!$K:$K,[3]Adtivos!$E:$E,0,0)</f>
        <v>27</v>
      </c>
    </row>
    <row r="58" spans="7:11" ht="15" x14ac:dyDescent="0.2">
      <c r="G58" s="14">
        <f>_xlfn.XLOOKUP(I58,[2]Hoja2!$A:$A,[2]Hoja2!$AE:$AE,0,0)</f>
        <v>49</v>
      </c>
      <c r="H58" s="14">
        <f>_xlfn.XLOOKUP(I58,[2]Hoja2!$A:$A,[2]Hoja2!$AA:$AA,0,0)</f>
        <v>70</v>
      </c>
      <c r="I58" s="30">
        <v>1024470627</v>
      </c>
      <c r="J58" s="5" t="str">
        <f>_xlfn.XLOOKUP(I58,[3]Adtivos!$K:$K,[3]Adtivos!$D:$D,0,0)</f>
        <v>440</v>
      </c>
      <c r="K58" s="5" t="str">
        <f>_xlfn.XLOOKUP(I58,[3]Adtivos!$K:$K,[3]Adtivos!$E:$E,0,0)</f>
        <v>27</v>
      </c>
    </row>
    <row r="59" spans="7:11" ht="15" x14ac:dyDescent="0.2">
      <c r="G59" s="14">
        <f>_xlfn.XLOOKUP(I59,[2]Hoja2!$A:$A,[2]Hoja2!$AE:$AE,0,0)</f>
        <v>50</v>
      </c>
      <c r="H59" s="14">
        <f>_xlfn.XLOOKUP(I59,[2]Hoja2!$A:$A,[2]Hoja2!$AA:$AA,0,0)</f>
        <v>50</v>
      </c>
      <c r="I59" s="30">
        <v>52546953</v>
      </c>
      <c r="J59" s="5" t="str">
        <f>_xlfn.XLOOKUP(I59,[3]Adtivos!$K:$K,[3]Adtivos!$D:$D,0,0)</f>
        <v>440</v>
      </c>
      <c r="K59" s="5" t="str">
        <f>_xlfn.XLOOKUP(I59,[3]Adtivos!$K:$K,[3]Adtivos!$E:$E,0,0)</f>
        <v>27</v>
      </c>
    </row>
    <row r="60" spans="7:11" ht="15" x14ac:dyDescent="0.2">
      <c r="G60" s="14">
        <f>_xlfn.XLOOKUP(I60,[2]Hoja2!$A:$A,[2]Hoja2!$AE:$AE,0,0)</f>
        <v>51</v>
      </c>
      <c r="H60" s="14">
        <f>_xlfn.XLOOKUP(I60,[2]Hoja2!$A:$A,[2]Hoja2!$AA:$AA,0,0)</f>
        <v>30</v>
      </c>
      <c r="I60" s="30">
        <v>52200202</v>
      </c>
      <c r="J60" s="5" t="str">
        <f>_xlfn.XLOOKUP(I60,[3]Adtivos!$K:$K,[3]Adtivos!$D:$D,0,0)</f>
        <v>407</v>
      </c>
      <c r="K60" s="5" t="str">
        <f>_xlfn.XLOOKUP(I60,[3]Adtivos!$K:$K,[3]Adtivos!$E:$E,0,0)</f>
        <v>27</v>
      </c>
    </row>
    <row r="61" spans="7:11" ht="15" x14ac:dyDescent="0.25">
      <c r="G61" s="20"/>
      <c r="H61" s="20"/>
      <c r="I61" s="22"/>
      <c r="J61" s="21"/>
      <c r="K61" s="21"/>
    </row>
    <row r="62" spans="7:11" ht="15" x14ac:dyDescent="0.25">
      <c r="G62" s="20"/>
      <c r="H62" s="20"/>
      <c r="I62" s="22"/>
      <c r="J62" s="21"/>
      <c r="K62" s="21"/>
    </row>
    <row r="63" spans="7:11" ht="15" x14ac:dyDescent="0.25">
      <c r="G63" s="20"/>
      <c r="H63" s="20"/>
      <c r="I63" s="22"/>
      <c r="J63" s="21"/>
      <c r="K63" s="21"/>
    </row>
    <row r="64" spans="7:11" ht="15" x14ac:dyDescent="0.25">
      <c r="G64" s="20"/>
      <c r="H64" s="20"/>
      <c r="I64" s="22"/>
      <c r="J64" s="21"/>
      <c r="K64" s="21"/>
    </row>
    <row r="65" spans="7:11" ht="15" x14ac:dyDescent="0.25">
      <c r="G65" s="20"/>
      <c r="H65" s="20"/>
      <c r="I65" s="22"/>
      <c r="J65" s="21"/>
      <c r="K65" s="21"/>
    </row>
    <row r="66" spans="7:11" ht="15" x14ac:dyDescent="0.25">
      <c r="G66" s="20"/>
      <c r="H66" s="20"/>
      <c r="I66" s="22"/>
      <c r="J66" s="21"/>
      <c r="K66" s="21"/>
    </row>
    <row r="67" spans="7:11" ht="15" x14ac:dyDescent="0.25">
      <c r="G67" s="20"/>
      <c r="H67" s="20"/>
      <c r="I67" s="22"/>
      <c r="J67" s="21"/>
      <c r="K67" s="21"/>
    </row>
    <row r="68" spans="7:11" ht="15" x14ac:dyDescent="0.25">
      <c r="G68" s="20"/>
      <c r="H68" s="20"/>
      <c r="I68" s="22"/>
      <c r="J68" s="21"/>
      <c r="K68" s="21"/>
    </row>
    <row r="69" spans="7:11" ht="15" x14ac:dyDescent="0.25">
      <c r="G69" s="20"/>
      <c r="H69" s="20"/>
      <c r="I69" s="22"/>
      <c r="J69" s="21"/>
      <c r="K69" s="21"/>
    </row>
    <row r="70" spans="7:11" ht="15" x14ac:dyDescent="0.25">
      <c r="G70" s="20"/>
      <c r="H70" s="20"/>
      <c r="I70" s="22"/>
      <c r="J70" s="21"/>
      <c r="K70" s="21"/>
    </row>
    <row r="71" spans="7:11" ht="15" x14ac:dyDescent="0.25">
      <c r="G71" s="20"/>
      <c r="H71" s="20"/>
      <c r="I71" s="22"/>
      <c r="J71" s="21"/>
      <c r="K71" s="21"/>
    </row>
    <row r="72" spans="7:11" ht="15" x14ac:dyDescent="0.25">
      <c r="G72" s="20"/>
      <c r="H72" s="20"/>
      <c r="I72" s="22"/>
      <c r="J72" s="21"/>
      <c r="K72" s="21"/>
    </row>
    <row r="73" spans="7:11" ht="15" x14ac:dyDescent="0.25">
      <c r="G73" s="20"/>
      <c r="H73" s="20"/>
      <c r="I73" s="22"/>
      <c r="J73" s="21"/>
      <c r="K73" s="21"/>
    </row>
    <row r="74" spans="7:11" ht="15" x14ac:dyDescent="0.25">
      <c r="G74" s="20"/>
      <c r="H74" s="20"/>
      <c r="I74" s="22"/>
      <c r="J74" s="21"/>
      <c r="K74" s="21"/>
    </row>
    <row r="75" spans="7:11" ht="15" x14ac:dyDescent="0.25">
      <c r="G75" s="20"/>
      <c r="H75" s="20"/>
      <c r="I75" s="22"/>
      <c r="J75" s="21"/>
      <c r="K75" s="21"/>
    </row>
    <row r="76" spans="7:11" ht="15" x14ac:dyDescent="0.25">
      <c r="G76" s="20"/>
      <c r="H76" s="20"/>
      <c r="I76" s="22"/>
      <c r="J76" s="21"/>
      <c r="K76" s="21"/>
    </row>
    <row r="77" spans="7:11" ht="15" x14ac:dyDescent="0.25">
      <c r="G77" s="20"/>
      <c r="H77" s="20"/>
      <c r="I77" s="22"/>
      <c r="J77" s="21"/>
      <c r="K77" s="21"/>
    </row>
    <row r="78" spans="7:11" ht="15" x14ac:dyDescent="0.25">
      <c r="G78" s="20"/>
      <c r="H78" s="20"/>
      <c r="I78" s="22"/>
      <c r="J78" s="21"/>
      <c r="K78" s="21"/>
    </row>
    <row r="79" spans="7:11" ht="15" x14ac:dyDescent="0.25">
      <c r="G79" s="20"/>
      <c r="H79" s="20"/>
      <c r="I79" s="22"/>
      <c r="J79" s="21"/>
      <c r="K79" s="21"/>
    </row>
    <row r="80" spans="7:11" ht="15" x14ac:dyDescent="0.25">
      <c r="G80" s="20"/>
      <c r="H80" s="20"/>
      <c r="I80" s="22"/>
      <c r="J80" s="21"/>
      <c r="K80" s="21"/>
    </row>
    <row r="81" spans="7:11" ht="15" x14ac:dyDescent="0.25">
      <c r="G81" s="20"/>
      <c r="H81" s="20"/>
      <c r="I81" s="22"/>
      <c r="J81" s="21"/>
      <c r="K81" s="21"/>
    </row>
    <row r="82" spans="7:11" ht="15" x14ac:dyDescent="0.25">
      <c r="G82" s="20"/>
      <c r="H82" s="20"/>
      <c r="I82" s="22"/>
      <c r="J82" s="21"/>
      <c r="K82" s="21"/>
    </row>
    <row r="83" spans="7:11" ht="15" x14ac:dyDescent="0.25">
      <c r="G83" s="20"/>
      <c r="H83" s="20"/>
      <c r="I83" s="22"/>
      <c r="J83" s="21"/>
      <c r="K83" s="21"/>
    </row>
    <row r="84" spans="7:11" ht="15" x14ac:dyDescent="0.25">
      <c r="G84" s="20"/>
      <c r="H84" s="20"/>
      <c r="I84" s="22"/>
      <c r="J84" s="21"/>
      <c r="K84" s="21"/>
    </row>
    <row r="85" spans="7:11" ht="15" x14ac:dyDescent="0.25">
      <c r="G85" s="20"/>
      <c r="H85" s="20"/>
      <c r="I85" s="22"/>
      <c r="J85" s="21"/>
      <c r="K85" s="21"/>
    </row>
    <row r="86" spans="7:11" ht="15" x14ac:dyDescent="0.25">
      <c r="G86" s="20"/>
      <c r="H86" s="20"/>
      <c r="I86" s="22"/>
      <c r="J86" s="21"/>
      <c r="K86" s="21"/>
    </row>
    <row r="87" spans="7:11" ht="15" x14ac:dyDescent="0.25">
      <c r="G87" s="20"/>
      <c r="H87" s="20"/>
      <c r="I87" s="22"/>
      <c r="J87" s="21"/>
      <c r="K87" s="21"/>
    </row>
    <row r="88" spans="7:11" ht="15" x14ac:dyDescent="0.25">
      <c r="G88" s="20"/>
      <c r="H88" s="20"/>
      <c r="I88" s="22"/>
      <c r="J88" s="21"/>
      <c r="K88" s="21"/>
    </row>
    <row r="89" spans="7:11" ht="15" x14ac:dyDescent="0.25">
      <c r="G89" s="20"/>
      <c r="H89" s="20"/>
      <c r="I89" s="22"/>
      <c r="J89" s="21"/>
      <c r="K89" s="21"/>
    </row>
    <row r="90" spans="7:11" ht="15" x14ac:dyDescent="0.25">
      <c r="G90" s="20"/>
      <c r="H90" s="20"/>
      <c r="I90" s="22"/>
      <c r="J90" s="21"/>
      <c r="K90" s="21"/>
    </row>
    <row r="91" spans="7:11" ht="15" x14ac:dyDescent="0.25">
      <c r="G91" s="20"/>
      <c r="H91" s="20"/>
      <c r="I91" s="22"/>
      <c r="J91" s="21"/>
      <c r="K91" s="21"/>
    </row>
    <row r="92" spans="7:11" ht="15" x14ac:dyDescent="0.25">
      <c r="G92" s="20"/>
      <c r="H92" s="20"/>
      <c r="I92" s="22"/>
      <c r="J92" s="21"/>
      <c r="K92" s="21"/>
    </row>
    <row r="93" spans="7:11" ht="15" x14ac:dyDescent="0.25">
      <c r="G93" s="20"/>
      <c r="H93" s="20"/>
      <c r="I93" s="22"/>
      <c r="J93" s="21"/>
      <c r="K93" s="21"/>
    </row>
    <row r="94" spans="7:11" ht="15" x14ac:dyDescent="0.25">
      <c r="G94" s="20"/>
      <c r="H94" s="20"/>
      <c r="I94" s="22"/>
      <c r="J94" s="21"/>
      <c r="K94" s="21"/>
    </row>
    <row r="95" spans="7:11" ht="15" x14ac:dyDescent="0.25">
      <c r="G95" s="20"/>
      <c r="H95" s="20"/>
      <c r="I95" s="22"/>
      <c r="J95" s="21"/>
      <c r="K95" s="21"/>
    </row>
    <row r="96" spans="7:11" ht="15" x14ac:dyDescent="0.25">
      <c r="G96" s="20"/>
      <c r="H96" s="20"/>
      <c r="I96" s="22"/>
      <c r="J96" s="21"/>
      <c r="K96" s="21"/>
    </row>
    <row r="97" spans="7:11" ht="15" x14ac:dyDescent="0.25">
      <c r="G97" s="20"/>
      <c r="H97" s="20"/>
      <c r="I97" s="22"/>
      <c r="J97" s="21"/>
      <c r="K97" s="21"/>
    </row>
    <row r="98" spans="7:11" ht="15" x14ac:dyDescent="0.25">
      <c r="G98" s="20"/>
      <c r="H98" s="20"/>
      <c r="I98" s="22"/>
      <c r="J98" s="21"/>
      <c r="K98" s="21"/>
    </row>
    <row r="99" spans="7:11" ht="15" x14ac:dyDescent="0.25">
      <c r="G99" s="20"/>
      <c r="H99" s="20"/>
      <c r="I99" s="22"/>
      <c r="J99" s="21"/>
      <c r="K99" s="21"/>
    </row>
    <row r="100" spans="7:11" ht="15" x14ac:dyDescent="0.25">
      <c r="G100" s="20"/>
      <c r="H100" s="20"/>
      <c r="I100" s="22"/>
      <c r="J100" s="21"/>
      <c r="K100" s="21"/>
    </row>
    <row r="101" spans="7:11" ht="15" x14ac:dyDescent="0.25">
      <c r="G101" s="20"/>
      <c r="H101" s="20"/>
      <c r="I101" s="22"/>
      <c r="J101" s="21"/>
      <c r="K101" s="21"/>
    </row>
    <row r="102" spans="7:11" ht="15" x14ac:dyDescent="0.25">
      <c r="G102" s="20"/>
      <c r="H102" s="20"/>
      <c r="I102" s="22"/>
      <c r="J102" s="21"/>
      <c r="K102" s="21"/>
    </row>
    <row r="103" spans="7:11" ht="15" x14ac:dyDescent="0.25">
      <c r="G103" s="20"/>
      <c r="H103" s="20"/>
      <c r="I103" s="22"/>
      <c r="J103" s="21"/>
      <c r="K103" s="21"/>
    </row>
    <row r="104" spans="7:11" ht="15" x14ac:dyDescent="0.25">
      <c r="G104" s="20"/>
      <c r="H104" s="20"/>
      <c r="I104" s="22"/>
      <c r="J104" s="21"/>
      <c r="K104" s="21"/>
    </row>
    <row r="105" spans="7:11" ht="15" x14ac:dyDescent="0.25">
      <c r="G105" s="20"/>
      <c r="H105" s="20"/>
      <c r="I105" s="22"/>
      <c r="J105" s="21"/>
      <c r="K105" s="21"/>
    </row>
    <row r="106" spans="7:11" ht="15" x14ac:dyDescent="0.25">
      <c r="G106" s="20"/>
      <c r="H106" s="20"/>
      <c r="I106" s="22"/>
      <c r="J106" s="21"/>
      <c r="K106" s="21"/>
    </row>
    <row r="107" spans="7:11" ht="15" x14ac:dyDescent="0.25">
      <c r="G107" s="20"/>
      <c r="H107" s="20"/>
      <c r="I107" s="22"/>
      <c r="J107" s="21"/>
      <c r="K107" s="21"/>
    </row>
  </sheetData>
  <autoFilter ref="A9:K9" xr:uid="{687DD4CF-2D7B-40BE-AB8F-A0BE1557F63E}">
    <filterColumn colId="9" showButton="0"/>
  </autoFilter>
  <mergeCells count="8">
    <mergeCell ref="A29:D29"/>
    <mergeCell ref="A8:E8"/>
    <mergeCell ref="G8:K8"/>
    <mergeCell ref="A2:J2"/>
    <mergeCell ref="A3:J3"/>
    <mergeCell ref="A4:J4"/>
    <mergeCell ref="B6:J6"/>
    <mergeCell ref="J9:K9"/>
  </mergeCells>
  <conditionalFormatting sqref="A13:A18">
    <cfRule type="duplicateValues" dxfId="12" priority="20"/>
  </conditionalFormatting>
  <conditionalFormatting sqref="A13:A19">
    <cfRule type="duplicateValues" dxfId="11" priority="21"/>
  </conditionalFormatting>
  <conditionalFormatting sqref="A19">
    <cfRule type="duplicateValues" dxfId="10" priority="19"/>
  </conditionalFormatting>
  <conditionalFormatting sqref="I10:I23">
    <cfRule type="duplicateValues" dxfId="9" priority="9"/>
  </conditionalFormatting>
  <conditionalFormatting sqref="I10:I56">
    <cfRule type="duplicateValues" dxfId="8" priority="8"/>
  </conditionalFormatting>
  <conditionalFormatting sqref="I57">
    <cfRule type="duplicateValues" dxfId="7" priority="7"/>
  </conditionalFormatting>
  <conditionalFormatting sqref="I57:I59">
    <cfRule type="duplicateValues" dxfId="6" priority="6"/>
  </conditionalFormatting>
  <conditionalFormatting sqref="I58:I59">
    <cfRule type="duplicateValues" dxfId="5" priority="5"/>
  </conditionalFormatting>
  <conditionalFormatting sqref="I24:I56">
    <cfRule type="duplicateValues" dxfId="4" priority="10"/>
  </conditionalFormatting>
  <conditionalFormatting sqref="I60">
    <cfRule type="duplicateValues" dxfId="3" priority="4"/>
  </conditionalFormatting>
  <conditionalFormatting sqref="I60">
    <cfRule type="duplicateValues" dxfId="2" priority="3"/>
  </conditionalFormatting>
  <conditionalFormatting sqref="A10:A12">
    <cfRule type="duplicateValues" dxfId="1" priority="1"/>
  </conditionalFormatting>
  <conditionalFormatting sqref="A10:A12">
    <cfRule type="duplicateValues" dxfId="0" priority="2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2022-03-31T20:30:05Z</dcterms:modified>
</cp:coreProperties>
</file>