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5. 219-12\"/>
    </mc:Choice>
  </mc:AlternateContent>
  <xr:revisionPtr revIDLastSave="0" documentId="13_ncr:1_{89FE6662-22F2-486A-BBA8-58E75A653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6" l="1"/>
  <c r="K100" i="6"/>
  <c r="J101" i="6"/>
  <c r="K101" i="6"/>
  <c r="J102" i="6"/>
  <c r="K102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H10" i="6"/>
  <c r="G10" i="6"/>
  <c r="E11" i="6"/>
  <c r="D11" i="6"/>
  <c r="C11" i="6"/>
  <c r="B11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38" i="6"/>
  <c r="K38" i="6"/>
  <c r="J39" i="6"/>
  <c r="K39" i="6"/>
  <c r="J40" i="6"/>
  <c r="K40" i="6"/>
  <c r="J41" i="6"/>
  <c r="K41" i="6"/>
  <c r="J42" i="6"/>
  <c r="K42" i="6"/>
  <c r="J43" i="6"/>
  <c r="K4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<sst xmlns="http://schemas.openxmlformats.org/spreadsheetml/2006/main" count="21" uniqueCount="21">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</sst>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F10">
            <v>52473285</v>
          </cell>
          <cell r="AG10">
            <v>90</v>
          </cell>
          <cell r="AK10">
            <v>1</v>
          </cell>
        </row>
        <row r="11">
          <cell r="F11">
            <v>52342585</v>
          </cell>
          <cell r="AG11">
            <v>90</v>
          </cell>
          <cell r="AK11">
            <v>2</v>
          </cell>
        </row>
        <row r="12">
          <cell r="F12">
            <v>8105146</v>
          </cell>
          <cell r="AG12">
            <v>85</v>
          </cell>
          <cell r="AK12">
            <v>3</v>
          </cell>
        </row>
        <row r="13">
          <cell r="F13">
            <v>79688891</v>
          </cell>
          <cell r="AG13">
            <v>80</v>
          </cell>
          <cell r="AK13">
            <v>4</v>
          </cell>
        </row>
        <row r="14">
          <cell r="F14">
            <v>1024484620</v>
          </cell>
          <cell r="AG14">
            <v>80</v>
          </cell>
          <cell r="AK14">
            <v>5</v>
          </cell>
        </row>
        <row r="15">
          <cell r="F15">
            <v>11322206</v>
          </cell>
          <cell r="AG15">
            <v>70</v>
          </cell>
          <cell r="AK15">
            <v>6</v>
          </cell>
        </row>
        <row r="16">
          <cell r="F16">
            <v>1016027870</v>
          </cell>
          <cell r="AG16">
            <v>70</v>
          </cell>
          <cell r="AK16">
            <v>7</v>
          </cell>
        </row>
        <row r="17">
          <cell r="F17">
            <v>53134054</v>
          </cell>
          <cell r="AG17">
            <v>70</v>
          </cell>
          <cell r="AK17">
            <v>8</v>
          </cell>
        </row>
        <row r="18">
          <cell r="F18">
            <v>52312350</v>
          </cell>
          <cell r="AG18">
            <v>70</v>
          </cell>
          <cell r="AK18">
            <v>9</v>
          </cell>
        </row>
        <row r="19">
          <cell r="F19">
            <v>79263705</v>
          </cell>
          <cell r="AG19">
            <v>65</v>
          </cell>
          <cell r="AK19">
            <v>10</v>
          </cell>
        </row>
        <row r="20">
          <cell r="F20">
            <v>1072656274</v>
          </cell>
          <cell r="AG20">
            <v>65</v>
          </cell>
          <cell r="AK20">
            <v>11</v>
          </cell>
        </row>
        <row r="21">
          <cell r="F21">
            <v>79705025</v>
          </cell>
          <cell r="AG21">
            <v>60</v>
          </cell>
          <cell r="AK21">
            <v>12</v>
          </cell>
        </row>
        <row r="22">
          <cell r="F22">
            <v>79058513</v>
          </cell>
          <cell r="AG22">
            <v>45</v>
          </cell>
          <cell r="AK22">
            <v>13</v>
          </cell>
        </row>
        <row r="23">
          <cell r="F23">
            <v>52160159</v>
          </cell>
          <cell r="AG23">
            <v>40</v>
          </cell>
          <cell r="AK23">
            <v>14</v>
          </cell>
        </row>
        <row r="24">
          <cell r="F24">
            <v>1013588674</v>
          </cell>
          <cell r="AG24">
            <v>65</v>
          </cell>
          <cell r="AK24">
            <v>15</v>
          </cell>
        </row>
        <row r="25">
          <cell r="F25">
            <v>35488897</v>
          </cell>
          <cell r="AG25">
            <v>50</v>
          </cell>
          <cell r="AK25">
            <v>16</v>
          </cell>
        </row>
        <row r="26">
          <cell r="F26">
            <v>52525635</v>
          </cell>
          <cell r="AG26">
            <v>60</v>
          </cell>
          <cell r="AK26">
            <v>17</v>
          </cell>
        </row>
        <row r="27">
          <cell r="F27">
            <v>79547631</v>
          </cell>
          <cell r="AG27">
            <v>60</v>
          </cell>
          <cell r="AK27">
            <v>18</v>
          </cell>
        </row>
        <row r="28">
          <cell r="F28">
            <v>1013580322</v>
          </cell>
          <cell r="AG28">
            <v>20</v>
          </cell>
          <cell r="AK28">
            <v>19</v>
          </cell>
        </row>
        <row r="29">
          <cell r="F29">
            <v>52927390</v>
          </cell>
          <cell r="AG29">
            <v>0</v>
          </cell>
          <cell r="AK29">
            <v>20</v>
          </cell>
        </row>
        <row r="30">
          <cell r="F30">
            <v>52077784</v>
          </cell>
          <cell r="AG30">
            <v>70</v>
          </cell>
          <cell r="AK30">
            <v>21</v>
          </cell>
        </row>
        <row r="31">
          <cell r="F31">
            <v>11315868</v>
          </cell>
          <cell r="AG31">
            <v>65</v>
          </cell>
          <cell r="AK31">
            <v>22</v>
          </cell>
        </row>
        <row r="32">
          <cell r="F32">
            <v>52107435</v>
          </cell>
          <cell r="AG32">
            <v>30</v>
          </cell>
          <cell r="AK32">
            <v>23</v>
          </cell>
        </row>
        <row r="33">
          <cell r="F33">
            <v>51976668</v>
          </cell>
          <cell r="AG33">
            <v>60</v>
          </cell>
          <cell r="AK33">
            <v>24</v>
          </cell>
        </row>
        <row r="34">
          <cell r="F34">
            <v>52485329</v>
          </cell>
          <cell r="AG34">
            <v>0</v>
          </cell>
          <cell r="AK34">
            <v>25</v>
          </cell>
        </row>
        <row r="35">
          <cell r="F35">
            <v>1013643890</v>
          </cell>
          <cell r="AG35">
            <v>0</v>
          </cell>
          <cell r="AK35">
            <v>26</v>
          </cell>
        </row>
        <row r="36">
          <cell r="F36">
            <v>40334286</v>
          </cell>
          <cell r="AG36">
            <v>75</v>
          </cell>
          <cell r="AK36">
            <v>27</v>
          </cell>
        </row>
        <row r="37">
          <cell r="F37">
            <v>35262763</v>
          </cell>
          <cell r="AG37">
            <v>75</v>
          </cell>
          <cell r="AK37">
            <v>28</v>
          </cell>
        </row>
        <row r="38">
          <cell r="F38">
            <v>79509629</v>
          </cell>
          <cell r="AG38">
            <v>70</v>
          </cell>
          <cell r="AK38">
            <v>29</v>
          </cell>
        </row>
        <row r="39">
          <cell r="F39">
            <v>51826810</v>
          </cell>
          <cell r="AG39">
            <v>60</v>
          </cell>
          <cell r="AK39">
            <v>30</v>
          </cell>
        </row>
        <row r="40">
          <cell r="F40">
            <v>51599525</v>
          </cell>
          <cell r="AG40">
            <v>60</v>
          </cell>
          <cell r="AK40">
            <v>31</v>
          </cell>
        </row>
        <row r="41">
          <cell r="F41">
            <v>41658465</v>
          </cell>
          <cell r="AG41">
            <v>60</v>
          </cell>
          <cell r="AK41">
            <v>32</v>
          </cell>
        </row>
        <row r="42">
          <cell r="F42">
            <v>46380654</v>
          </cell>
          <cell r="AG42">
            <v>40</v>
          </cell>
          <cell r="AK42">
            <v>33</v>
          </cell>
        </row>
        <row r="43">
          <cell r="F43">
            <v>1019029360</v>
          </cell>
          <cell r="AG43">
            <v>40</v>
          </cell>
          <cell r="AK43">
            <v>34</v>
          </cell>
        </row>
        <row r="44">
          <cell r="F44">
            <v>40030195</v>
          </cell>
          <cell r="AG44">
            <v>40</v>
          </cell>
          <cell r="AK44">
            <v>35</v>
          </cell>
        </row>
        <row r="45">
          <cell r="F45">
            <v>1010164103</v>
          </cell>
          <cell r="AG45">
            <v>20</v>
          </cell>
          <cell r="AK45">
            <v>36</v>
          </cell>
        </row>
        <row r="46">
          <cell r="F46">
            <v>80237787</v>
          </cell>
          <cell r="AG46">
            <v>90</v>
          </cell>
          <cell r="AK46">
            <v>37</v>
          </cell>
        </row>
        <row r="47">
          <cell r="F47">
            <v>53166221</v>
          </cell>
          <cell r="AG47">
            <v>80</v>
          </cell>
          <cell r="AK47">
            <v>38</v>
          </cell>
        </row>
        <row r="48">
          <cell r="F48">
            <v>79962028</v>
          </cell>
          <cell r="AG48">
            <v>80</v>
          </cell>
          <cell r="AK48">
            <v>39</v>
          </cell>
        </row>
        <row r="49">
          <cell r="F49">
            <v>52018663</v>
          </cell>
          <cell r="AG49">
            <v>75</v>
          </cell>
          <cell r="AK49">
            <v>40</v>
          </cell>
        </row>
        <row r="50">
          <cell r="F50">
            <v>52492232</v>
          </cell>
          <cell r="AG50">
            <v>70</v>
          </cell>
          <cell r="AK50">
            <v>41</v>
          </cell>
        </row>
        <row r="51">
          <cell r="F51">
            <v>52096934</v>
          </cell>
          <cell r="AG51">
            <v>70</v>
          </cell>
          <cell r="AK51">
            <v>42</v>
          </cell>
        </row>
        <row r="52">
          <cell r="F52">
            <v>52368539</v>
          </cell>
          <cell r="AG52">
            <v>70</v>
          </cell>
          <cell r="AK52">
            <v>43</v>
          </cell>
        </row>
        <row r="53">
          <cell r="F53">
            <v>15989005</v>
          </cell>
          <cell r="AG53">
            <v>65</v>
          </cell>
          <cell r="AK53">
            <v>44</v>
          </cell>
        </row>
        <row r="54">
          <cell r="F54">
            <v>51941351</v>
          </cell>
          <cell r="AG54">
            <v>65</v>
          </cell>
          <cell r="AK54">
            <v>45</v>
          </cell>
        </row>
        <row r="55">
          <cell r="F55">
            <v>52727991</v>
          </cell>
          <cell r="AG55">
            <v>65</v>
          </cell>
          <cell r="AK55">
            <v>46</v>
          </cell>
        </row>
        <row r="56">
          <cell r="F56">
            <v>79899645</v>
          </cell>
          <cell r="AG56">
            <v>65</v>
          </cell>
          <cell r="AK56">
            <v>47</v>
          </cell>
        </row>
        <row r="57">
          <cell r="F57">
            <v>79896838</v>
          </cell>
          <cell r="AG57">
            <v>65</v>
          </cell>
          <cell r="AK57">
            <v>48</v>
          </cell>
        </row>
        <row r="58">
          <cell r="F58">
            <v>79563869</v>
          </cell>
          <cell r="AG58">
            <v>65</v>
          </cell>
          <cell r="AK58">
            <v>49</v>
          </cell>
        </row>
        <row r="59">
          <cell r="F59">
            <v>52237969</v>
          </cell>
          <cell r="AG59">
            <v>60</v>
          </cell>
          <cell r="AK59">
            <v>50</v>
          </cell>
        </row>
        <row r="60">
          <cell r="F60">
            <v>51841945</v>
          </cell>
          <cell r="AG60">
            <v>60</v>
          </cell>
          <cell r="AK60">
            <v>51</v>
          </cell>
        </row>
        <row r="61">
          <cell r="F61">
            <v>38262988</v>
          </cell>
          <cell r="AG61">
            <v>60</v>
          </cell>
          <cell r="AK61">
            <v>52</v>
          </cell>
        </row>
        <row r="62">
          <cell r="F62">
            <v>52448718</v>
          </cell>
          <cell r="AG62">
            <v>60</v>
          </cell>
          <cell r="AK62">
            <v>53</v>
          </cell>
        </row>
        <row r="63">
          <cell r="F63">
            <v>79889906</v>
          </cell>
          <cell r="AG63">
            <v>60</v>
          </cell>
          <cell r="AK63">
            <v>54</v>
          </cell>
        </row>
        <row r="64">
          <cell r="F64">
            <v>43584283</v>
          </cell>
          <cell r="AG64">
            <v>60</v>
          </cell>
          <cell r="AK64">
            <v>55</v>
          </cell>
        </row>
        <row r="65">
          <cell r="F65">
            <v>39752648</v>
          </cell>
          <cell r="AG65">
            <v>60</v>
          </cell>
          <cell r="AK65">
            <v>56</v>
          </cell>
        </row>
        <row r="66">
          <cell r="F66">
            <v>1033774089</v>
          </cell>
          <cell r="AG66">
            <v>60</v>
          </cell>
          <cell r="AK66">
            <v>57</v>
          </cell>
        </row>
        <row r="67">
          <cell r="F67">
            <v>39801497</v>
          </cell>
          <cell r="AG67">
            <v>45</v>
          </cell>
          <cell r="AK67">
            <v>58</v>
          </cell>
        </row>
        <row r="68">
          <cell r="F68">
            <v>51743482</v>
          </cell>
          <cell r="AG68">
            <v>45</v>
          </cell>
          <cell r="AK68">
            <v>59</v>
          </cell>
        </row>
        <row r="69">
          <cell r="F69">
            <v>39014369</v>
          </cell>
          <cell r="AG69">
            <v>45</v>
          </cell>
          <cell r="AK69">
            <v>60</v>
          </cell>
        </row>
        <row r="70">
          <cell r="F70">
            <v>52036496</v>
          </cell>
          <cell r="AG70">
            <v>40</v>
          </cell>
          <cell r="AK70">
            <v>61</v>
          </cell>
        </row>
        <row r="71">
          <cell r="F71">
            <v>52731738</v>
          </cell>
          <cell r="AG71">
            <v>40</v>
          </cell>
          <cell r="AK71">
            <v>62</v>
          </cell>
        </row>
        <row r="72">
          <cell r="F72">
            <v>79917375</v>
          </cell>
          <cell r="AG72">
            <v>40</v>
          </cell>
          <cell r="AK72">
            <v>63</v>
          </cell>
        </row>
        <row r="73">
          <cell r="F73">
            <v>52276366</v>
          </cell>
          <cell r="AG73">
            <v>40</v>
          </cell>
          <cell r="AK73">
            <v>64</v>
          </cell>
        </row>
        <row r="74">
          <cell r="F74">
            <v>52747674</v>
          </cell>
          <cell r="AG74">
            <v>40</v>
          </cell>
          <cell r="AK74">
            <v>65</v>
          </cell>
        </row>
        <row r="75">
          <cell r="F75">
            <v>52303175</v>
          </cell>
          <cell r="AG75">
            <v>40</v>
          </cell>
          <cell r="AK75">
            <v>66</v>
          </cell>
        </row>
        <row r="76">
          <cell r="F76">
            <v>1024474063</v>
          </cell>
          <cell r="AG76">
            <v>35</v>
          </cell>
          <cell r="AK76">
            <v>67</v>
          </cell>
        </row>
        <row r="77">
          <cell r="F77">
            <v>52856691</v>
          </cell>
          <cell r="AG77">
            <v>35</v>
          </cell>
          <cell r="AK77">
            <v>68</v>
          </cell>
        </row>
        <row r="78">
          <cell r="F78">
            <v>79289704</v>
          </cell>
          <cell r="AG78">
            <v>25</v>
          </cell>
          <cell r="AK78">
            <v>69</v>
          </cell>
        </row>
        <row r="79">
          <cell r="F79">
            <v>52100672</v>
          </cell>
          <cell r="AG79">
            <v>25</v>
          </cell>
          <cell r="AK79">
            <v>70</v>
          </cell>
        </row>
        <row r="80">
          <cell r="F80">
            <v>72192904</v>
          </cell>
          <cell r="AG80">
            <v>25</v>
          </cell>
          <cell r="AK80">
            <v>71</v>
          </cell>
        </row>
        <row r="81">
          <cell r="F81">
            <v>52114068</v>
          </cell>
          <cell r="AG81">
            <v>25</v>
          </cell>
          <cell r="AK81">
            <v>72</v>
          </cell>
        </row>
        <row r="82">
          <cell r="F82">
            <v>17388628</v>
          </cell>
          <cell r="AG82">
            <v>25</v>
          </cell>
          <cell r="AK82">
            <v>73</v>
          </cell>
        </row>
        <row r="83">
          <cell r="F83">
            <v>51994829</v>
          </cell>
          <cell r="AG83">
            <v>25</v>
          </cell>
          <cell r="AK83">
            <v>74</v>
          </cell>
        </row>
        <row r="84">
          <cell r="F84">
            <v>79468321</v>
          </cell>
          <cell r="AG84">
            <v>20</v>
          </cell>
          <cell r="AK84">
            <v>75</v>
          </cell>
        </row>
        <row r="85">
          <cell r="F85">
            <v>52215726</v>
          </cell>
          <cell r="AG85">
            <v>20</v>
          </cell>
          <cell r="AK85">
            <v>76</v>
          </cell>
        </row>
        <row r="86">
          <cell r="F86">
            <v>52503993</v>
          </cell>
          <cell r="AG86">
            <v>20</v>
          </cell>
          <cell r="AK86">
            <v>77</v>
          </cell>
        </row>
        <row r="87">
          <cell r="F87">
            <v>51891383</v>
          </cell>
          <cell r="AG87">
            <v>20</v>
          </cell>
          <cell r="AK87">
            <v>78</v>
          </cell>
        </row>
        <row r="88">
          <cell r="F88">
            <v>51980812</v>
          </cell>
          <cell r="AG88">
            <v>20</v>
          </cell>
          <cell r="AK88">
            <v>79</v>
          </cell>
        </row>
        <row r="89">
          <cell r="F89">
            <v>52517693</v>
          </cell>
          <cell r="AG89">
            <v>20</v>
          </cell>
          <cell r="AK89">
            <v>80</v>
          </cell>
        </row>
        <row r="90">
          <cell r="F90">
            <v>52506853</v>
          </cell>
          <cell r="AG90">
            <v>20</v>
          </cell>
          <cell r="AK90">
            <v>81</v>
          </cell>
        </row>
        <row r="91">
          <cell r="F91">
            <v>40993906</v>
          </cell>
          <cell r="AG91">
            <v>20</v>
          </cell>
          <cell r="AK91">
            <v>82</v>
          </cell>
        </row>
        <row r="92">
          <cell r="F92">
            <v>52823849</v>
          </cell>
          <cell r="AG92">
            <v>20</v>
          </cell>
          <cell r="AK92">
            <v>83</v>
          </cell>
        </row>
        <row r="93">
          <cell r="F93">
            <v>42103648</v>
          </cell>
          <cell r="AG93">
            <v>20</v>
          </cell>
          <cell r="AK93">
            <v>84</v>
          </cell>
        </row>
        <row r="94">
          <cell r="F94">
            <v>57292524</v>
          </cell>
          <cell r="AG94">
            <v>20</v>
          </cell>
          <cell r="AK94">
            <v>85</v>
          </cell>
        </row>
        <row r="95">
          <cell r="F95">
            <v>39760291</v>
          </cell>
          <cell r="AG95">
            <v>0</v>
          </cell>
          <cell r="AK95">
            <v>86</v>
          </cell>
        </row>
        <row r="96">
          <cell r="F96">
            <v>52446059</v>
          </cell>
          <cell r="AG96">
            <v>0</v>
          </cell>
          <cell r="AK96">
            <v>87</v>
          </cell>
        </row>
        <row r="97">
          <cell r="F97">
            <v>51739037</v>
          </cell>
          <cell r="AG97">
            <v>0</v>
          </cell>
          <cell r="AK97">
            <v>88</v>
          </cell>
        </row>
        <row r="98">
          <cell r="F98">
            <v>79388411</v>
          </cell>
          <cell r="AG98">
            <v>0</v>
          </cell>
          <cell r="AK98">
            <v>89</v>
          </cell>
        </row>
        <row r="99">
          <cell r="F99">
            <v>1032430367</v>
          </cell>
          <cell r="AG99">
            <v>0</v>
          </cell>
          <cell r="AK99">
            <v>90</v>
          </cell>
        </row>
        <row r="100">
          <cell r="F100">
            <v>52377491</v>
          </cell>
          <cell r="AG100">
            <v>0</v>
          </cell>
          <cell r="AK100">
            <v>91</v>
          </cell>
        </row>
        <row r="101">
          <cell r="F101">
            <v>79733576</v>
          </cell>
          <cell r="AG101">
            <v>0</v>
          </cell>
          <cell r="AK101">
            <v>92</v>
          </cell>
        </row>
        <row r="102">
          <cell r="F102">
            <v>52105741</v>
          </cell>
          <cell r="AG102">
            <v>20</v>
          </cell>
          <cell r="AK102">
            <v>93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11"/>
  <sheetViews>
    <sheetView showGridLines="0" tabSelected="1" zoomScaleNormal="100" workbookViewId="0">
      <selection activeCell="I12" sqref="I1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7" spans="1:11" x14ac:dyDescent="0.2">
      <c r="K7" s="13">
        <v>44861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7" t="s">
        <v>13</v>
      </c>
      <c r="H8" s="28"/>
      <c r="I8" s="28"/>
      <c r="J8" s="28"/>
      <c r="K8" s="29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32" t="s">
        <v>9</v>
      </c>
      <c r="K9" s="32"/>
    </row>
    <row r="10" spans="1:11" ht="15" x14ac:dyDescent="0.25">
      <c r="A10" s="23">
        <v>245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12</v>
      </c>
      <c r="E10" s="9" t="str">
        <f>_xlfn.XLOOKUP(A10,'[1]ANEXO 1'!$B:$B,'[1]ANEXO 1'!$G:$G,0,0)</f>
        <v>OFICINA DE NÓMINA</v>
      </c>
      <c r="F10" s="15"/>
      <c r="G10" s="21">
        <f>_xlfn.XLOOKUP(I10,'[3]Grupo 25'!$F$10:$F$102,'[3]Grupo 25'!$AK$10:$AK$102,0,0)</f>
        <v>1</v>
      </c>
      <c r="H10" s="21">
        <f>_xlfn.XLOOKUP(I10,'[3]Grupo 25'!$F$10:$F$102,'[3]Grupo 25'!$AG$10:$AG$102,0,0)</f>
        <v>90</v>
      </c>
      <c r="I10" s="24">
        <v>52473285</v>
      </c>
      <c r="J10" s="21" t="str">
        <f>_xlfn.XLOOKUP(I10,[2]Adtivos!$K:$K,[2]Adtivos!$D:$D,0,0)</f>
        <v>219</v>
      </c>
      <c r="K10" s="21" t="str">
        <f>_xlfn.XLOOKUP(I10,[2]Adtivos!$K:$K,[2]Adtivos!$E:$E,0,0)</f>
        <v>09</v>
      </c>
    </row>
    <row r="11" spans="1:11" ht="15" customHeight="1" x14ac:dyDescent="0.25">
      <c r="A11" s="33">
        <v>246</v>
      </c>
      <c r="B11" s="12" t="str">
        <f>_xlfn.XLOOKUP(A11,'[1]ANEXO 1'!$B:$B,'[1]ANEXO 1'!$C:$C,0,0)</f>
        <v>Profesional</v>
      </c>
      <c r="C11" s="8" t="str">
        <f>_xlfn.XLOOKUP(A11,'[1]ANEXO 1'!$B:$B,'[1]ANEXO 1'!$E:$E,0,0)</f>
        <v>219</v>
      </c>
      <c r="D11" s="8" t="str">
        <f>_xlfn.XLOOKUP(A11,'[1]ANEXO 1'!$B:$B,'[1]ANEXO 1'!$F:$F,0,0)</f>
        <v>12</v>
      </c>
      <c r="E11" s="9" t="str">
        <f>_xlfn.XLOOKUP(A11,'[1]ANEXO 1'!$B:$B,'[1]ANEXO 1'!$G:$G,0,0)</f>
        <v>OFICINA DE NÓMINA</v>
      </c>
      <c r="F11" s="20"/>
      <c r="G11" s="21">
        <f>_xlfn.XLOOKUP(I11,'[3]Grupo 25'!$F$10:$F$102,'[3]Grupo 25'!$AK$10:$AK$102,0,0)</f>
        <v>2</v>
      </c>
      <c r="H11" s="21">
        <f>_xlfn.XLOOKUP(I11,'[3]Grupo 25'!$F$10:$F$102,'[3]Grupo 25'!$AG$10:$AG$102,0,0)</f>
        <v>90</v>
      </c>
      <c r="I11" s="24">
        <v>52342585</v>
      </c>
      <c r="J11" s="21" t="str">
        <f>_xlfn.XLOOKUP(I11,[2]Adtivos!$K:$K,[2]Adtivos!$D:$D,0,0)</f>
        <v>219</v>
      </c>
      <c r="K11" s="21" t="str">
        <f>_xlfn.XLOOKUP(I11,[2]Adtivos!$K:$K,[2]Adtivos!$E:$E,0,0)</f>
        <v>09</v>
      </c>
    </row>
    <row r="12" spans="1:11" ht="15" customHeight="1" x14ac:dyDescent="0.25">
      <c r="A12" s="22"/>
      <c r="B12" s="16"/>
      <c r="C12" s="17"/>
      <c r="D12" s="17"/>
      <c r="E12" s="18"/>
      <c r="F12" s="20"/>
      <c r="G12" s="21">
        <f>_xlfn.XLOOKUP(I12,'[3]Grupo 25'!$F$10:$F$102,'[3]Grupo 25'!$AK$10:$AK$102,0,0)</f>
        <v>3</v>
      </c>
      <c r="H12" s="21">
        <f>_xlfn.XLOOKUP(I12,'[3]Grupo 25'!$F$10:$F$102,'[3]Grupo 25'!$AG$10:$AG$102,0,0)</f>
        <v>85</v>
      </c>
      <c r="I12" s="24">
        <v>8105146</v>
      </c>
      <c r="J12" s="21" t="str">
        <f>_xlfn.XLOOKUP(I12,[2]Adtivos!$K:$K,[2]Adtivos!$D:$D,0,0)</f>
        <v>219</v>
      </c>
      <c r="K12" s="21" t="str">
        <f>_xlfn.XLOOKUP(I12,[2]Adtivos!$K:$K,[2]Adtivos!$E:$E,0,0)</f>
        <v>09</v>
      </c>
    </row>
    <row r="13" spans="1:11" ht="15" customHeight="1" x14ac:dyDescent="0.25">
      <c r="A13" s="22"/>
      <c r="B13" s="16"/>
      <c r="C13" s="17"/>
      <c r="D13" s="17"/>
      <c r="E13" s="18"/>
      <c r="F13" s="20"/>
      <c r="G13" s="21">
        <f>_xlfn.XLOOKUP(I13,'[3]Grupo 25'!$F$10:$F$102,'[3]Grupo 25'!$AK$10:$AK$102,0,0)</f>
        <v>4</v>
      </c>
      <c r="H13" s="21">
        <f>_xlfn.XLOOKUP(I13,'[3]Grupo 25'!$F$10:$F$102,'[3]Grupo 25'!$AG$10:$AG$102,0,0)</f>
        <v>80</v>
      </c>
      <c r="I13" s="24">
        <v>79688891</v>
      </c>
      <c r="J13" s="21" t="str">
        <f>_xlfn.XLOOKUP(I13,[2]Adtivos!$K:$K,[2]Adtivos!$D:$D,0,0)</f>
        <v>219</v>
      </c>
      <c r="K13" s="21" t="str">
        <f>_xlfn.XLOOKUP(I13,[2]Adtivos!$K:$K,[2]Adtivos!$E:$E,0,0)</f>
        <v>09</v>
      </c>
    </row>
    <row r="14" spans="1:11" ht="15" x14ac:dyDescent="0.25">
      <c r="A14" s="22"/>
      <c r="B14" s="16"/>
      <c r="C14" s="17"/>
      <c r="D14" s="17"/>
      <c r="E14" s="18"/>
      <c r="F14" s="20"/>
      <c r="G14" s="21">
        <f>_xlfn.XLOOKUP(I14,'[3]Grupo 25'!$F$10:$F$102,'[3]Grupo 25'!$AK$10:$AK$102,0,0)</f>
        <v>5</v>
      </c>
      <c r="H14" s="21">
        <f>_xlfn.XLOOKUP(I14,'[3]Grupo 25'!$F$10:$F$102,'[3]Grupo 25'!$AG$10:$AG$102,0,0)</f>
        <v>80</v>
      </c>
      <c r="I14" s="24">
        <v>1024484620</v>
      </c>
      <c r="J14" s="21" t="str">
        <f>_xlfn.XLOOKUP(I14,[2]Adtivos!$K:$K,[2]Adtivos!$D:$D,0,0)</f>
        <v>219</v>
      </c>
      <c r="K14" s="21" t="str">
        <f>_xlfn.XLOOKUP(I14,[2]Adtivos!$K:$K,[2]Adtivos!$E:$E,0,0)</f>
        <v>09</v>
      </c>
    </row>
    <row r="15" spans="1:11" ht="15" x14ac:dyDescent="0.25">
      <c r="A15" s="22"/>
      <c r="B15" s="16"/>
      <c r="C15" s="17"/>
      <c r="D15" s="17"/>
      <c r="E15" s="18"/>
      <c r="F15" s="20"/>
      <c r="G15" s="21">
        <f>_xlfn.XLOOKUP(I15,'[3]Grupo 25'!$F$10:$F$102,'[3]Grupo 25'!$AK$10:$AK$102,0,0)</f>
        <v>6</v>
      </c>
      <c r="H15" s="21">
        <f>_xlfn.XLOOKUP(I15,'[3]Grupo 25'!$F$10:$F$102,'[3]Grupo 25'!$AG$10:$AG$102,0,0)</f>
        <v>70</v>
      </c>
      <c r="I15" s="24">
        <v>11322206</v>
      </c>
      <c r="J15" s="21" t="str">
        <f>_xlfn.XLOOKUP(I15,[2]Adtivos!$K:$K,[2]Adtivos!$D:$D,0,0)</f>
        <v>219</v>
      </c>
      <c r="K15" s="21" t="str">
        <f>_xlfn.XLOOKUP(I15,[2]Adtivos!$K:$K,[2]Adtivos!$E:$E,0,0)</f>
        <v>09</v>
      </c>
    </row>
    <row r="16" spans="1:11" ht="15" x14ac:dyDescent="0.25">
      <c r="A16" s="19"/>
      <c r="B16" s="16"/>
      <c r="C16" s="17"/>
      <c r="D16" s="17"/>
      <c r="E16" s="18"/>
      <c r="F16" s="20"/>
      <c r="G16" s="21">
        <f>_xlfn.XLOOKUP(I16,'[3]Grupo 25'!$F$10:$F$102,'[3]Grupo 25'!$AK$10:$AK$102,0,0)</f>
        <v>7</v>
      </c>
      <c r="H16" s="21">
        <f>_xlfn.XLOOKUP(I16,'[3]Grupo 25'!$F$10:$F$102,'[3]Grupo 25'!$AG$10:$AG$102,0,0)</f>
        <v>70</v>
      </c>
      <c r="I16" s="24">
        <v>1016027870</v>
      </c>
      <c r="J16" s="21" t="str">
        <f>_xlfn.XLOOKUP(I16,[2]Adtivos!$K:$K,[2]Adtivos!$D:$D,0,0)</f>
        <v>219</v>
      </c>
      <c r="K16" s="21" t="str">
        <f>_xlfn.XLOOKUP(I16,[2]Adtivos!$K:$K,[2]Adtivos!$E:$E,0,0)</f>
        <v>09</v>
      </c>
    </row>
    <row r="17" spans="7:11" ht="15" x14ac:dyDescent="0.25">
      <c r="G17" s="21">
        <f>_xlfn.XLOOKUP(I17,'[3]Grupo 25'!$F$10:$F$102,'[3]Grupo 25'!$AK$10:$AK$102,0,0)</f>
        <v>8</v>
      </c>
      <c r="H17" s="21">
        <f>_xlfn.XLOOKUP(I17,'[3]Grupo 25'!$F$10:$F$102,'[3]Grupo 25'!$AG$10:$AG$102,0,0)</f>
        <v>70</v>
      </c>
      <c r="I17" s="24">
        <v>53134054</v>
      </c>
      <c r="J17" s="21" t="str">
        <f>_xlfn.XLOOKUP(I17,[2]Adtivos!$K:$K,[2]Adtivos!$D:$D,0,0)</f>
        <v>219</v>
      </c>
      <c r="K17" s="21" t="str">
        <f>_xlfn.XLOOKUP(I17,[2]Adtivos!$K:$K,[2]Adtivos!$E:$E,0,0)</f>
        <v>09</v>
      </c>
    </row>
    <row r="18" spans="7:11" ht="15" x14ac:dyDescent="0.25">
      <c r="G18" s="21">
        <f>_xlfn.XLOOKUP(I18,'[3]Grupo 25'!$F$10:$F$102,'[3]Grupo 25'!$AK$10:$AK$102,0,0)</f>
        <v>9</v>
      </c>
      <c r="H18" s="21">
        <f>_xlfn.XLOOKUP(I18,'[3]Grupo 25'!$F$10:$F$102,'[3]Grupo 25'!$AG$10:$AG$102,0,0)</f>
        <v>70</v>
      </c>
      <c r="I18" s="24">
        <v>52312350</v>
      </c>
      <c r="J18" s="21" t="str">
        <f>_xlfn.XLOOKUP(I18,[2]Adtivos!$K:$K,[2]Adtivos!$D:$D,0,0)</f>
        <v>219</v>
      </c>
      <c r="K18" s="21" t="str">
        <f>_xlfn.XLOOKUP(I18,[2]Adtivos!$K:$K,[2]Adtivos!$E:$E,0,0)</f>
        <v>09</v>
      </c>
    </row>
    <row r="19" spans="7:11" ht="15" x14ac:dyDescent="0.25">
      <c r="G19" s="21">
        <f>_xlfn.XLOOKUP(I19,'[3]Grupo 25'!$F$10:$F$102,'[3]Grupo 25'!$AK$10:$AK$102,0,0)</f>
        <v>10</v>
      </c>
      <c r="H19" s="21">
        <f>_xlfn.XLOOKUP(I19,'[3]Grupo 25'!$F$10:$F$102,'[3]Grupo 25'!$AG$10:$AG$102,0,0)</f>
        <v>65</v>
      </c>
      <c r="I19" s="24">
        <v>79263705</v>
      </c>
      <c r="J19" s="21" t="str">
        <f>_xlfn.XLOOKUP(I19,[2]Adtivos!$K:$K,[2]Adtivos!$D:$D,0,0)</f>
        <v>219</v>
      </c>
      <c r="K19" s="21" t="str">
        <f>_xlfn.XLOOKUP(I19,[2]Adtivos!$K:$K,[2]Adtivos!$E:$E,0,0)</f>
        <v>09</v>
      </c>
    </row>
    <row r="20" spans="7:11" ht="15" x14ac:dyDescent="0.25">
      <c r="G20" s="21">
        <f>_xlfn.XLOOKUP(I20,'[3]Grupo 25'!$F$10:$F$102,'[3]Grupo 25'!$AK$10:$AK$102,0,0)</f>
        <v>11</v>
      </c>
      <c r="H20" s="21">
        <f>_xlfn.XLOOKUP(I20,'[3]Grupo 25'!$F$10:$F$102,'[3]Grupo 25'!$AG$10:$AG$102,0,0)</f>
        <v>65</v>
      </c>
      <c r="I20" s="24">
        <v>1072656274</v>
      </c>
      <c r="J20" s="21" t="str">
        <f>_xlfn.XLOOKUP(I20,[2]Adtivos!$K:$K,[2]Adtivos!$D:$D,0,0)</f>
        <v>219</v>
      </c>
      <c r="K20" s="21" t="str">
        <f>_xlfn.XLOOKUP(I20,[2]Adtivos!$K:$K,[2]Adtivos!$E:$E,0,0)</f>
        <v>09</v>
      </c>
    </row>
    <row r="21" spans="7:11" ht="15" x14ac:dyDescent="0.25">
      <c r="G21" s="21">
        <f>_xlfn.XLOOKUP(I21,'[3]Grupo 25'!$F$10:$F$102,'[3]Grupo 25'!$AK$10:$AK$102,0,0)</f>
        <v>12</v>
      </c>
      <c r="H21" s="21">
        <f>_xlfn.XLOOKUP(I21,'[3]Grupo 25'!$F$10:$F$102,'[3]Grupo 25'!$AG$10:$AG$102,0,0)</f>
        <v>60</v>
      </c>
      <c r="I21" s="24">
        <v>79705025</v>
      </c>
      <c r="J21" s="21" t="str">
        <f>_xlfn.XLOOKUP(I21,[2]Adtivos!$K:$K,[2]Adtivos!$D:$D,0,0)</f>
        <v>219</v>
      </c>
      <c r="K21" s="21" t="str">
        <f>_xlfn.XLOOKUP(I21,[2]Adtivos!$K:$K,[2]Adtivos!$E:$E,0,0)</f>
        <v>09</v>
      </c>
    </row>
    <row r="22" spans="7:11" ht="15" x14ac:dyDescent="0.25">
      <c r="G22" s="21">
        <f>_xlfn.XLOOKUP(I22,'[3]Grupo 25'!$F$10:$F$102,'[3]Grupo 25'!$AK$10:$AK$102,0,0)</f>
        <v>13</v>
      </c>
      <c r="H22" s="21">
        <f>_xlfn.XLOOKUP(I22,'[3]Grupo 25'!$F$10:$F$102,'[3]Grupo 25'!$AG$10:$AG$102,0,0)</f>
        <v>45</v>
      </c>
      <c r="I22" s="24">
        <v>79058513</v>
      </c>
      <c r="J22" s="21" t="str">
        <f>_xlfn.XLOOKUP(I22,[2]Adtivos!$K:$K,[2]Adtivos!$D:$D,0,0)</f>
        <v>219</v>
      </c>
      <c r="K22" s="21" t="str">
        <f>_xlfn.XLOOKUP(I22,[2]Adtivos!$K:$K,[2]Adtivos!$E:$E,0,0)</f>
        <v>09</v>
      </c>
    </row>
    <row r="23" spans="7:11" ht="15" x14ac:dyDescent="0.25">
      <c r="G23" s="21">
        <f>_xlfn.XLOOKUP(I23,'[3]Grupo 25'!$F$10:$F$102,'[3]Grupo 25'!$AK$10:$AK$102,0,0)</f>
        <v>14</v>
      </c>
      <c r="H23" s="21">
        <f>_xlfn.XLOOKUP(I23,'[3]Grupo 25'!$F$10:$F$102,'[3]Grupo 25'!$AG$10:$AG$102,0,0)</f>
        <v>40</v>
      </c>
      <c r="I23" s="24">
        <v>52160159</v>
      </c>
      <c r="J23" s="21" t="str">
        <f>_xlfn.XLOOKUP(I23,[2]Adtivos!$K:$K,[2]Adtivos!$D:$D,0,0)</f>
        <v>219</v>
      </c>
      <c r="K23" s="21" t="str">
        <f>_xlfn.XLOOKUP(I23,[2]Adtivos!$K:$K,[2]Adtivos!$E:$E,0,0)</f>
        <v>09</v>
      </c>
    </row>
    <row r="24" spans="7:11" ht="15" x14ac:dyDescent="0.25">
      <c r="G24" s="21">
        <f>_xlfn.XLOOKUP(I24,'[3]Grupo 25'!$F$10:$F$102,'[3]Grupo 25'!$AK$10:$AK$102,0,0)</f>
        <v>15</v>
      </c>
      <c r="H24" s="21">
        <f>_xlfn.XLOOKUP(I24,'[3]Grupo 25'!$F$10:$F$102,'[3]Grupo 25'!$AG$10:$AG$102,0,0)</f>
        <v>65</v>
      </c>
      <c r="I24" s="24">
        <v>1013588674</v>
      </c>
      <c r="J24" s="21" t="str">
        <f>_xlfn.XLOOKUP(I24,[2]Adtivos!$K:$K,[2]Adtivos!$D:$D,0,0)</f>
        <v>219</v>
      </c>
      <c r="K24" s="21" t="str">
        <f>_xlfn.XLOOKUP(I24,[2]Adtivos!$K:$K,[2]Adtivos!$E:$E,0,0)</f>
        <v>07</v>
      </c>
    </row>
    <row r="25" spans="7:11" ht="15" x14ac:dyDescent="0.25">
      <c r="G25" s="21">
        <f>_xlfn.XLOOKUP(I25,'[3]Grupo 25'!$F$10:$F$102,'[3]Grupo 25'!$AK$10:$AK$102,0,0)</f>
        <v>16</v>
      </c>
      <c r="H25" s="21">
        <f>_xlfn.XLOOKUP(I25,'[3]Grupo 25'!$F$10:$F$102,'[3]Grupo 25'!$AG$10:$AG$102,0,0)</f>
        <v>50</v>
      </c>
      <c r="I25" s="24">
        <v>35488897</v>
      </c>
      <c r="J25" s="21" t="str">
        <f>_xlfn.XLOOKUP(I25,[2]Adtivos!$K:$K,[2]Adtivos!$D:$D,0,0)</f>
        <v>219</v>
      </c>
      <c r="K25" s="21" t="str">
        <f>_xlfn.XLOOKUP(I25,[2]Adtivos!$K:$K,[2]Adtivos!$E:$E,0,0)</f>
        <v>07</v>
      </c>
    </row>
    <row r="26" spans="7:11" ht="15" x14ac:dyDescent="0.25">
      <c r="G26" s="21">
        <f>_xlfn.XLOOKUP(I26,'[3]Grupo 25'!$F$10:$F$102,'[3]Grupo 25'!$AK$10:$AK$102,0,0)</f>
        <v>17</v>
      </c>
      <c r="H26" s="21">
        <f>_xlfn.XLOOKUP(I26,'[3]Grupo 25'!$F$10:$F$102,'[3]Grupo 25'!$AG$10:$AG$102,0,0)</f>
        <v>60</v>
      </c>
      <c r="I26" s="24">
        <v>52525635</v>
      </c>
      <c r="J26" s="21" t="str">
        <f>_xlfn.XLOOKUP(I26,[2]Adtivos!$K:$K,[2]Adtivos!$D:$D,0,0)</f>
        <v>314</v>
      </c>
      <c r="K26" s="21" t="str">
        <f>_xlfn.XLOOKUP(I26,[2]Adtivos!$K:$K,[2]Adtivos!$E:$E,0,0)</f>
        <v>19</v>
      </c>
    </row>
    <row r="27" spans="7:11" ht="15" x14ac:dyDescent="0.25">
      <c r="G27" s="21">
        <f>_xlfn.XLOOKUP(I27,'[3]Grupo 25'!$F$10:$F$102,'[3]Grupo 25'!$AK$10:$AK$102,0,0)</f>
        <v>18</v>
      </c>
      <c r="H27" s="21">
        <f>_xlfn.XLOOKUP(I27,'[3]Grupo 25'!$F$10:$F$102,'[3]Grupo 25'!$AG$10:$AG$102,0,0)</f>
        <v>60</v>
      </c>
      <c r="I27" s="24">
        <v>79547631</v>
      </c>
      <c r="J27" s="21" t="str">
        <f>_xlfn.XLOOKUP(I27,[2]Adtivos!$K:$K,[2]Adtivos!$D:$D,0,0)</f>
        <v>314</v>
      </c>
      <c r="K27" s="21" t="str">
        <f>_xlfn.XLOOKUP(I27,[2]Adtivos!$K:$K,[2]Adtivos!$E:$E,0,0)</f>
        <v>19</v>
      </c>
    </row>
    <row r="28" spans="7:11" ht="15" x14ac:dyDescent="0.25">
      <c r="G28" s="21">
        <f>_xlfn.XLOOKUP(I28,'[3]Grupo 25'!$F$10:$F$102,'[3]Grupo 25'!$AK$10:$AK$102,0,0)</f>
        <v>19</v>
      </c>
      <c r="H28" s="21">
        <f>_xlfn.XLOOKUP(I28,'[3]Grupo 25'!$F$10:$F$102,'[3]Grupo 25'!$AG$10:$AG$102,0,0)</f>
        <v>20</v>
      </c>
      <c r="I28" s="24">
        <v>1013580322</v>
      </c>
      <c r="J28" s="21" t="str">
        <f>_xlfn.XLOOKUP(I28,[2]Adtivos!$K:$K,[2]Adtivos!$D:$D,0,0)</f>
        <v>314</v>
      </c>
      <c r="K28" s="21" t="str">
        <f>_xlfn.XLOOKUP(I28,[2]Adtivos!$K:$K,[2]Adtivos!$E:$E,0,0)</f>
        <v>19</v>
      </c>
    </row>
    <row r="29" spans="7:11" ht="15" x14ac:dyDescent="0.25">
      <c r="G29" s="21">
        <f>_xlfn.XLOOKUP(I29,'[3]Grupo 25'!$F$10:$F$102,'[3]Grupo 25'!$AK$10:$AK$102,0,0)</f>
        <v>20</v>
      </c>
      <c r="H29" s="21">
        <f>_xlfn.XLOOKUP(I29,'[3]Grupo 25'!$F$10:$F$102,'[3]Grupo 25'!$AG$10:$AG$102,0,0)</f>
        <v>0</v>
      </c>
      <c r="I29" s="24">
        <v>52927390</v>
      </c>
      <c r="J29" s="21" t="str">
        <f>_xlfn.XLOOKUP(I29,[2]Adtivos!$K:$K,[2]Adtivos!$D:$D,0,0)</f>
        <v>314</v>
      </c>
      <c r="K29" s="21" t="str">
        <f>_xlfn.XLOOKUP(I29,[2]Adtivos!$K:$K,[2]Adtivos!$E:$E,0,0)</f>
        <v>19</v>
      </c>
    </row>
    <row r="30" spans="7:11" ht="15" x14ac:dyDescent="0.25">
      <c r="G30" s="21">
        <f>_xlfn.XLOOKUP(I30,'[3]Grupo 25'!$F$10:$F$102,'[3]Grupo 25'!$AK$10:$AK$102,0,0)</f>
        <v>21</v>
      </c>
      <c r="H30" s="21">
        <f>_xlfn.XLOOKUP(I30,'[3]Grupo 25'!$F$10:$F$102,'[3]Grupo 25'!$AG$10:$AG$102,0,0)</f>
        <v>70</v>
      </c>
      <c r="I30" s="24">
        <v>52077784</v>
      </c>
      <c r="J30" s="21" t="str">
        <f>_xlfn.XLOOKUP(I30,[2]Adtivos!$K:$K,[2]Adtivos!$D:$D,0,0)</f>
        <v>314</v>
      </c>
      <c r="K30" s="21" t="str">
        <f>_xlfn.XLOOKUP(I30,[2]Adtivos!$K:$K,[2]Adtivos!$E:$E,0,0)</f>
        <v>17</v>
      </c>
    </row>
    <row r="31" spans="7:11" ht="15" x14ac:dyDescent="0.25">
      <c r="G31" s="21">
        <f>_xlfn.XLOOKUP(I31,'[3]Grupo 25'!$F$10:$F$102,'[3]Grupo 25'!$AK$10:$AK$102,0,0)</f>
        <v>22</v>
      </c>
      <c r="H31" s="21">
        <f>_xlfn.XLOOKUP(I31,'[3]Grupo 25'!$F$10:$F$102,'[3]Grupo 25'!$AG$10:$AG$102,0,0)</f>
        <v>65</v>
      </c>
      <c r="I31" s="24">
        <v>11315868</v>
      </c>
      <c r="J31" s="21" t="str">
        <f>_xlfn.XLOOKUP(I31,[2]Adtivos!$K:$K,[2]Adtivos!$D:$D,0,0)</f>
        <v>314</v>
      </c>
      <c r="K31" s="21" t="str">
        <f>_xlfn.XLOOKUP(I31,[2]Adtivos!$K:$K,[2]Adtivos!$E:$E,0,0)</f>
        <v>17</v>
      </c>
    </row>
    <row r="32" spans="7:11" ht="15" x14ac:dyDescent="0.25">
      <c r="G32" s="21">
        <f>_xlfn.XLOOKUP(I32,'[3]Grupo 25'!$F$10:$F$102,'[3]Grupo 25'!$AK$10:$AK$102,0,0)</f>
        <v>23</v>
      </c>
      <c r="H32" s="21">
        <f>_xlfn.XLOOKUP(I32,'[3]Grupo 25'!$F$10:$F$102,'[3]Grupo 25'!$AG$10:$AG$102,0,0)</f>
        <v>30</v>
      </c>
      <c r="I32" s="24">
        <v>52107435</v>
      </c>
      <c r="J32" s="21" t="str">
        <f>_xlfn.XLOOKUP(I32,[2]Adtivos!$K:$K,[2]Adtivos!$D:$D,0,0)</f>
        <v>314</v>
      </c>
      <c r="K32" s="21" t="str">
        <f>_xlfn.XLOOKUP(I32,[2]Adtivos!$K:$K,[2]Adtivos!$E:$E,0,0)</f>
        <v>17</v>
      </c>
    </row>
    <row r="33" spans="7:11" ht="15" x14ac:dyDescent="0.25">
      <c r="G33" s="21">
        <f>_xlfn.XLOOKUP(I33,'[3]Grupo 25'!$F$10:$F$102,'[3]Grupo 25'!$AK$10:$AK$102,0,0)</f>
        <v>24</v>
      </c>
      <c r="H33" s="21">
        <f>_xlfn.XLOOKUP(I33,'[3]Grupo 25'!$F$10:$F$102,'[3]Grupo 25'!$AG$10:$AG$102,0,0)</f>
        <v>60</v>
      </c>
      <c r="I33" s="24">
        <v>51976668</v>
      </c>
      <c r="J33" s="21" t="str">
        <f>_xlfn.XLOOKUP(I33,[2]Adtivos!$K:$K,[2]Adtivos!$D:$D,0,0)</f>
        <v>314</v>
      </c>
      <c r="K33" s="21" t="str">
        <f>_xlfn.XLOOKUP(I33,[2]Adtivos!$K:$K,[2]Adtivos!$E:$E,0,0)</f>
        <v>12</v>
      </c>
    </row>
    <row r="34" spans="7:11" ht="15" x14ac:dyDescent="0.25">
      <c r="G34" s="21">
        <f>_xlfn.XLOOKUP(I34,'[3]Grupo 25'!$F$10:$F$102,'[3]Grupo 25'!$AK$10:$AK$102,0,0)</f>
        <v>25</v>
      </c>
      <c r="H34" s="21">
        <f>_xlfn.XLOOKUP(I34,'[3]Grupo 25'!$F$10:$F$102,'[3]Grupo 25'!$AG$10:$AG$102,0,0)</f>
        <v>0</v>
      </c>
      <c r="I34" s="24">
        <v>52485329</v>
      </c>
      <c r="J34" s="21" t="str">
        <f>_xlfn.XLOOKUP(I34,[2]Adtivos!$K:$K,[2]Adtivos!$D:$D,0,0)</f>
        <v>314</v>
      </c>
      <c r="K34" s="21" t="str">
        <f>_xlfn.XLOOKUP(I34,[2]Adtivos!$K:$K,[2]Adtivos!$E:$E,0,0)</f>
        <v>12</v>
      </c>
    </row>
    <row r="35" spans="7:11" ht="15" x14ac:dyDescent="0.25">
      <c r="G35" s="21">
        <f>_xlfn.XLOOKUP(I35,'[3]Grupo 25'!$F$10:$F$102,'[3]Grupo 25'!$AK$10:$AK$102,0,0)</f>
        <v>26</v>
      </c>
      <c r="H35" s="21">
        <f>_xlfn.XLOOKUP(I35,'[3]Grupo 25'!$F$10:$F$102,'[3]Grupo 25'!$AG$10:$AG$102,0,0)</f>
        <v>0</v>
      </c>
      <c r="I35" s="24">
        <v>1013643890</v>
      </c>
      <c r="J35" s="21" t="str">
        <f>_xlfn.XLOOKUP(I35,[2]Adtivos!$K:$K,[2]Adtivos!$D:$D,0,0)</f>
        <v>314</v>
      </c>
      <c r="K35" s="21" t="str">
        <f>_xlfn.XLOOKUP(I35,[2]Adtivos!$K:$K,[2]Adtivos!$E:$E,0,0)</f>
        <v>12</v>
      </c>
    </row>
    <row r="36" spans="7:11" ht="15" x14ac:dyDescent="0.25">
      <c r="G36" s="21">
        <f>_xlfn.XLOOKUP(I36,'[3]Grupo 25'!$F$10:$F$102,'[3]Grupo 25'!$AK$10:$AK$102,0,0)</f>
        <v>27</v>
      </c>
      <c r="H36" s="21">
        <f>_xlfn.XLOOKUP(I36,'[3]Grupo 25'!$F$10:$F$102,'[3]Grupo 25'!$AG$10:$AG$102,0,0)</f>
        <v>75</v>
      </c>
      <c r="I36" s="24">
        <v>40334286</v>
      </c>
      <c r="J36" s="21" t="str">
        <f>_xlfn.XLOOKUP(I36,[2]Adtivos!$K:$K,[2]Adtivos!$D:$D,0,0)</f>
        <v>314</v>
      </c>
      <c r="K36" s="21" t="str">
        <f>_xlfn.XLOOKUP(I36,[2]Adtivos!$K:$K,[2]Adtivos!$E:$E,0,0)</f>
        <v>10</v>
      </c>
    </row>
    <row r="37" spans="7:11" ht="15" x14ac:dyDescent="0.25">
      <c r="G37" s="21">
        <f>_xlfn.XLOOKUP(I37,'[3]Grupo 25'!$F$10:$F$102,'[3]Grupo 25'!$AK$10:$AK$102,0,0)</f>
        <v>28</v>
      </c>
      <c r="H37" s="21">
        <f>_xlfn.XLOOKUP(I37,'[3]Grupo 25'!$F$10:$F$102,'[3]Grupo 25'!$AG$10:$AG$102,0,0)</f>
        <v>75</v>
      </c>
      <c r="I37" s="24">
        <v>35262763</v>
      </c>
      <c r="J37" s="21" t="str">
        <f>_xlfn.XLOOKUP(I37,[2]Adtivos!$K:$K,[2]Adtivos!$D:$D,0,0)</f>
        <v>314</v>
      </c>
      <c r="K37" s="21" t="str">
        <f>_xlfn.XLOOKUP(I37,[2]Adtivos!$K:$K,[2]Adtivos!$E:$E,0,0)</f>
        <v>10</v>
      </c>
    </row>
    <row r="38" spans="7:11" ht="15" x14ac:dyDescent="0.25">
      <c r="G38" s="21">
        <f>_xlfn.XLOOKUP(I38,'[3]Grupo 25'!$F$10:$F$102,'[3]Grupo 25'!$AK$10:$AK$102,0,0)</f>
        <v>29</v>
      </c>
      <c r="H38" s="21">
        <f>_xlfn.XLOOKUP(I38,'[3]Grupo 25'!$F$10:$F$102,'[3]Grupo 25'!$AG$10:$AG$102,0,0)</f>
        <v>70</v>
      </c>
      <c r="I38" s="24">
        <v>79509629</v>
      </c>
      <c r="J38" s="21" t="str">
        <f>_xlfn.XLOOKUP(I38,[2]Adtivos!$K:$K,[2]Adtivos!$D:$D,0,0)</f>
        <v>314</v>
      </c>
      <c r="K38" s="21" t="str">
        <f>_xlfn.XLOOKUP(I38,[2]Adtivos!$K:$K,[2]Adtivos!$E:$E,0,0)</f>
        <v>10</v>
      </c>
    </row>
    <row r="39" spans="7:11" ht="15" x14ac:dyDescent="0.25">
      <c r="G39" s="21">
        <f>_xlfn.XLOOKUP(I39,'[3]Grupo 25'!$F$10:$F$102,'[3]Grupo 25'!$AK$10:$AK$102,0,0)</f>
        <v>30</v>
      </c>
      <c r="H39" s="21">
        <f>_xlfn.XLOOKUP(I39,'[3]Grupo 25'!$F$10:$F$102,'[3]Grupo 25'!$AG$10:$AG$102,0,0)</f>
        <v>60</v>
      </c>
      <c r="I39" s="24">
        <v>51826810</v>
      </c>
      <c r="J39" s="21" t="str">
        <f>_xlfn.XLOOKUP(I39,[2]Adtivos!$K:$K,[2]Adtivos!$D:$D,0,0)</f>
        <v>314</v>
      </c>
      <c r="K39" s="21" t="str">
        <f>_xlfn.XLOOKUP(I39,[2]Adtivos!$K:$K,[2]Adtivos!$E:$E,0,0)</f>
        <v>10</v>
      </c>
    </row>
    <row r="40" spans="7:11" ht="15" x14ac:dyDescent="0.25">
      <c r="G40" s="21">
        <f>_xlfn.XLOOKUP(I40,'[3]Grupo 25'!$F$10:$F$102,'[3]Grupo 25'!$AK$10:$AK$102,0,0)</f>
        <v>31</v>
      </c>
      <c r="H40" s="21">
        <f>_xlfn.XLOOKUP(I40,'[3]Grupo 25'!$F$10:$F$102,'[3]Grupo 25'!$AG$10:$AG$102,0,0)</f>
        <v>60</v>
      </c>
      <c r="I40" s="24">
        <v>51599525</v>
      </c>
      <c r="J40" s="21" t="str">
        <f>_xlfn.XLOOKUP(I40,[2]Adtivos!$K:$K,[2]Adtivos!$D:$D,0,0)</f>
        <v>314</v>
      </c>
      <c r="K40" s="21" t="str">
        <f>_xlfn.XLOOKUP(I40,[2]Adtivos!$K:$K,[2]Adtivos!$E:$E,0,0)</f>
        <v>10</v>
      </c>
    </row>
    <row r="41" spans="7:11" ht="15" x14ac:dyDescent="0.25">
      <c r="G41" s="21">
        <f>_xlfn.XLOOKUP(I41,'[3]Grupo 25'!$F$10:$F$102,'[3]Grupo 25'!$AK$10:$AK$102,0,0)</f>
        <v>32</v>
      </c>
      <c r="H41" s="21">
        <f>_xlfn.XLOOKUP(I41,'[3]Grupo 25'!$F$10:$F$102,'[3]Grupo 25'!$AG$10:$AG$102,0,0)</f>
        <v>60</v>
      </c>
      <c r="I41" s="24">
        <v>41658465</v>
      </c>
      <c r="J41" s="21" t="str">
        <f>_xlfn.XLOOKUP(I41,[2]Adtivos!$K:$K,[2]Adtivos!$D:$D,0,0)</f>
        <v>314</v>
      </c>
      <c r="K41" s="21" t="str">
        <f>_xlfn.XLOOKUP(I41,[2]Adtivos!$K:$K,[2]Adtivos!$E:$E,0,0)</f>
        <v>10</v>
      </c>
    </row>
    <row r="42" spans="7:11" ht="15" x14ac:dyDescent="0.25">
      <c r="G42" s="21">
        <f>_xlfn.XLOOKUP(I42,'[3]Grupo 25'!$F$10:$F$102,'[3]Grupo 25'!$AK$10:$AK$102,0,0)</f>
        <v>33</v>
      </c>
      <c r="H42" s="21">
        <f>_xlfn.XLOOKUP(I42,'[3]Grupo 25'!$F$10:$F$102,'[3]Grupo 25'!$AG$10:$AG$102,0,0)</f>
        <v>40</v>
      </c>
      <c r="I42" s="24">
        <v>46380654</v>
      </c>
      <c r="J42" s="21" t="str">
        <f>_xlfn.XLOOKUP(I42,[2]Adtivos!$K:$K,[2]Adtivos!$D:$D,0,0)</f>
        <v>314</v>
      </c>
      <c r="K42" s="21" t="str">
        <f>_xlfn.XLOOKUP(I42,[2]Adtivos!$K:$K,[2]Adtivos!$E:$E,0,0)</f>
        <v>10</v>
      </c>
    </row>
    <row r="43" spans="7:11" ht="15" x14ac:dyDescent="0.25">
      <c r="G43" s="21">
        <f>_xlfn.XLOOKUP(I43,'[3]Grupo 25'!$F$10:$F$102,'[3]Grupo 25'!$AK$10:$AK$102,0,0)</f>
        <v>34</v>
      </c>
      <c r="H43" s="21">
        <f>_xlfn.XLOOKUP(I43,'[3]Grupo 25'!$F$10:$F$102,'[3]Grupo 25'!$AG$10:$AG$102,0,0)</f>
        <v>40</v>
      </c>
      <c r="I43" s="24">
        <v>1019029360</v>
      </c>
      <c r="J43" s="21" t="str">
        <f>_xlfn.XLOOKUP(I43,[2]Adtivos!$K:$K,[2]Adtivos!$D:$D,0,0)</f>
        <v>314</v>
      </c>
      <c r="K43" s="21" t="str">
        <f>_xlfn.XLOOKUP(I43,[2]Adtivos!$K:$K,[2]Adtivos!$E:$E,0,0)</f>
        <v>10</v>
      </c>
    </row>
    <row r="44" spans="7:11" ht="15" x14ac:dyDescent="0.25">
      <c r="G44" s="21">
        <f>_xlfn.XLOOKUP(I44,'[3]Grupo 25'!$F$10:$F$102,'[3]Grupo 25'!$AK$10:$AK$102,0,0)</f>
        <v>35</v>
      </c>
      <c r="H44" s="21">
        <f>_xlfn.XLOOKUP(I44,'[3]Grupo 25'!$F$10:$F$102,'[3]Grupo 25'!$AG$10:$AG$102,0,0)</f>
        <v>40</v>
      </c>
      <c r="I44" s="24">
        <v>40030195</v>
      </c>
      <c r="J44" s="21" t="str">
        <f>_xlfn.XLOOKUP(I44,[2]Adtivos!$K:$K,[2]Adtivos!$D:$D,0,0)</f>
        <v>314</v>
      </c>
      <c r="K44" s="21" t="str">
        <f>_xlfn.XLOOKUP(I44,[2]Adtivos!$K:$K,[2]Adtivos!$E:$E,0,0)</f>
        <v>10</v>
      </c>
    </row>
    <row r="45" spans="7:11" ht="15" x14ac:dyDescent="0.25">
      <c r="G45" s="21">
        <f>_xlfn.XLOOKUP(I45,'[3]Grupo 25'!$F$10:$F$102,'[3]Grupo 25'!$AK$10:$AK$102,0,0)</f>
        <v>36</v>
      </c>
      <c r="H45" s="21">
        <f>_xlfn.XLOOKUP(I45,'[3]Grupo 25'!$F$10:$F$102,'[3]Grupo 25'!$AG$10:$AG$102,0,0)</f>
        <v>20</v>
      </c>
      <c r="I45" s="24">
        <v>1010164103</v>
      </c>
      <c r="J45" s="21" t="str">
        <f>_xlfn.XLOOKUP(I45,[2]Adtivos!$K:$K,[2]Adtivos!$D:$D,0,0)</f>
        <v>314</v>
      </c>
      <c r="K45" s="21" t="str">
        <f>_xlfn.XLOOKUP(I45,[2]Adtivos!$K:$K,[2]Adtivos!$E:$E,0,0)</f>
        <v>10</v>
      </c>
    </row>
    <row r="46" spans="7:11" ht="15" x14ac:dyDescent="0.25">
      <c r="G46" s="21">
        <f>_xlfn.XLOOKUP(I46,'[3]Grupo 25'!$F$10:$F$102,'[3]Grupo 25'!$AK$10:$AK$102,0,0)</f>
        <v>37</v>
      </c>
      <c r="H46" s="21">
        <f>_xlfn.XLOOKUP(I46,'[3]Grupo 25'!$F$10:$F$102,'[3]Grupo 25'!$AG$10:$AG$102,0,0)</f>
        <v>90</v>
      </c>
      <c r="I46" s="24">
        <v>80237787</v>
      </c>
      <c r="J46" s="21" t="str">
        <f>_xlfn.XLOOKUP(I46,[2]Adtivos!$K:$K,[2]Adtivos!$D:$D,0,0)</f>
        <v>407</v>
      </c>
      <c r="K46" s="21" t="str">
        <f>_xlfn.XLOOKUP(I46,[2]Adtivos!$K:$K,[2]Adtivos!$E:$E,0,0)</f>
        <v>27</v>
      </c>
    </row>
    <row r="47" spans="7:11" ht="15" x14ac:dyDescent="0.25">
      <c r="G47" s="21">
        <f>_xlfn.XLOOKUP(I47,'[3]Grupo 25'!$F$10:$F$102,'[3]Grupo 25'!$AK$10:$AK$102,0,0)</f>
        <v>38</v>
      </c>
      <c r="H47" s="21">
        <f>_xlfn.XLOOKUP(I47,'[3]Grupo 25'!$F$10:$F$102,'[3]Grupo 25'!$AG$10:$AG$102,0,0)</f>
        <v>80</v>
      </c>
      <c r="I47" s="24">
        <v>53166221</v>
      </c>
      <c r="J47" s="21" t="str">
        <f>_xlfn.XLOOKUP(I47,[2]Adtivos!$K:$K,[2]Adtivos!$D:$D,0,0)</f>
        <v>407</v>
      </c>
      <c r="K47" s="21" t="str">
        <f>_xlfn.XLOOKUP(I47,[2]Adtivos!$K:$K,[2]Adtivos!$E:$E,0,0)</f>
        <v>27</v>
      </c>
    </row>
    <row r="48" spans="7:11" ht="15" x14ac:dyDescent="0.25">
      <c r="G48" s="21">
        <f>_xlfn.XLOOKUP(I48,'[3]Grupo 25'!$F$10:$F$102,'[3]Grupo 25'!$AK$10:$AK$102,0,0)</f>
        <v>39</v>
      </c>
      <c r="H48" s="21">
        <f>_xlfn.XLOOKUP(I48,'[3]Grupo 25'!$F$10:$F$102,'[3]Grupo 25'!$AG$10:$AG$102,0,0)</f>
        <v>80</v>
      </c>
      <c r="I48" s="24">
        <v>79962028</v>
      </c>
      <c r="J48" s="21" t="str">
        <f>_xlfn.XLOOKUP(I48,[2]Adtivos!$K:$K,[2]Adtivos!$D:$D,0,0)</f>
        <v>407</v>
      </c>
      <c r="K48" s="21" t="str">
        <f>_xlfn.XLOOKUP(I48,[2]Adtivos!$K:$K,[2]Adtivos!$E:$E,0,0)</f>
        <v>27</v>
      </c>
    </row>
    <row r="49" spans="7:11" ht="15" x14ac:dyDescent="0.25">
      <c r="G49" s="21">
        <f>_xlfn.XLOOKUP(I49,'[3]Grupo 25'!$F$10:$F$102,'[3]Grupo 25'!$AK$10:$AK$102,0,0)</f>
        <v>40</v>
      </c>
      <c r="H49" s="21">
        <f>_xlfn.XLOOKUP(I49,'[3]Grupo 25'!$F$10:$F$102,'[3]Grupo 25'!$AG$10:$AG$102,0,0)</f>
        <v>75</v>
      </c>
      <c r="I49" s="24">
        <v>52018663</v>
      </c>
      <c r="J49" s="21" t="str">
        <f>_xlfn.XLOOKUP(I49,[2]Adtivos!$K:$K,[2]Adtivos!$D:$D,0,0)</f>
        <v>407</v>
      </c>
      <c r="K49" s="21" t="str">
        <f>_xlfn.XLOOKUP(I49,[2]Adtivos!$K:$K,[2]Adtivos!$E:$E,0,0)</f>
        <v>27</v>
      </c>
    </row>
    <row r="50" spans="7:11" ht="15" x14ac:dyDescent="0.25">
      <c r="G50" s="21">
        <f>_xlfn.XLOOKUP(I50,'[3]Grupo 25'!$F$10:$F$102,'[3]Grupo 25'!$AK$10:$AK$102,0,0)</f>
        <v>41</v>
      </c>
      <c r="H50" s="21">
        <f>_xlfn.XLOOKUP(I50,'[3]Grupo 25'!$F$10:$F$102,'[3]Grupo 25'!$AG$10:$AG$102,0,0)</f>
        <v>70</v>
      </c>
      <c r="I50" s="24">
        <v>52492232</v>
      </c>
      <c r="J50" s="21" t="str">
        <f>_xlfn.XLOOKUP(I50,[2]Adtivos!$K:$K,[2]Adtivos!$D:$D,0,0)</f>
        <v>407</v>
      </c>
      <c r="K50" s="21" t="str">
        <f>_xlfn.XLOOKUP(I50,[2]Adtivos!$K:$K,[2]Adtivos!$E:$E,0,0)</f>
        <v>27</v>
      </c>
    </row>
    <row r="51" spans="7:11" ht="15" x14ac:dyDescent="0.25">
      <c r="G51" s="21">
        <f>_xlfn.XLOOKUP(I51,'[3]Grupo 25'!$F$10:$F$102,'[3]Grupo 25'!$AK$10:$AK$102,0,0)</f>
        <v>42</v>
      </c>
      <c r="H51" s="21">
        <f>_xlfn.XLOOKUP(I51,'[3]Grupo 25'!$F$10:$F$102,'[3]Grupo 25'!$AG$10:$AG$102,0,0)</f>
        <v>70</v>
      </c>
      <c r="I51" s="24">
        <v>52096934</v>
      </c>
      <c r="J51" s="21" t="str">
        <f>_xlfn.XLOOKUP(I51,[2]Adtivos!$K:$K,[2]Adtivos!$D:$D,0,0)</f>
        <v>407</v>
      </c>
      <c r="K51" s="21" t="str">
        <f>_xlfn.XLOOKUP(I51,[2]Adtivos!$K:$K,[2]Adtivos!$E:$E,0,0)</f>
        <v>27</v>
      </c>
    </row>
    <row r="52" spans="7:11" ht="15" x14ac:dyDescent="0.25">
      <c r="G52" s="21">
        <f>_xlfn.XLOOKUP(I52,'[3]Grupo 25'!$F$10:$F$102,'[3]Grupo 25'!$AK$10:$AK$102,0,0)</f>
        <v>43</v>
      </c>
      <c r="H52" s="21">
        <f>_xlfn.XLOOKUP(I52,'[3]Grupo 25'!$F$10:$F$102,'[3]Grupo 25'!$AG$10:$AG$102,0,0)</f>
        <v>70</v>
      </c>
      <c r="I52" s="24">
        <v>52368539</v>
      </c>
      <c r="J52" s="21" t="str">
        <f>_xlfn.XLOOKUP(I52,[2]Adtivos!$K:$K,[2]Adtivos!$D:$D,0,0)</f>
        <v>407</v>
      </c>
      <c r="K52" s="21" t="str">
        <f>_xlfn.XLOOKUP(I52,[2]Adtivos!$K:$K,[2]Adtivos!$E:$E,0,0)</f>
        <v>27</v>
      </c>
    </row>
    <row r="53" spans="7:11" ht="15" x14ac:dyDescent="0.25">
      <c r="G53" s="21">
        <f>_xlfn.XLOOKUP(I53,'[3]Grupo 25'!$F$10:$F$102,'[3]Grupo 25'!$AK$10:$AK$102,0,0)</f>
        <v>44</v>
      </c>
      <c r="H53" s="21">
        <f>_xlfn.XLOOKUP(I53,'[3]Grupo 25'!$F$10:$F$102,'[3]Grupo 25'!$AG$10:$AG$102,0,0)</f>
        <v>65</v>
      </c>
      <c r="I53" s="24">
        <v>15989005</v>
      </c>
      <c r="J53" s="21" t="str">
        <f>_xlfn.XLOOKUP(I53,[2]Adtivos!$K:$K,[2]Adtivos!$D:$D,0,0)</f>
        <v>407</v>
      </c>
      <c r="K53" s="21" t="str">
        <f>_xlfn.XLOOKUP(I53,[2]Adtivos!$K:$K,[2]Adtivos!$E:$E,0,0)</f>
        <v>27</v>
      </c>
    </row>
    <row r="54" spans="7:11" ht="15" x14ac:dyDescent="0.25">
      <c r="G54" s="21">
        <f>_xlfn.XLOOKUP(I54,'[3]Grupo 25'!$F$10:$F$102,'[3]Grupo 25'!$AK$10:$AK$102,0,0)</f>
        <v>45</v>
      </c>
      <c r="H54" s="21">
        <f>_xlfn.XLOOKUP(I54,'[3]Grupo 25'!$F$10:$F$102,'[3]Grupo 25'!$AG$10:$AG$102,0,0)</f>
        <v>65</v>
      </c>
      <c r="I54" s="24">
        <v>51941351</v>
      </c>
      <c r="J54" s="21" t="str">
        <f>_xlfn.XLOOKUP(I54,[2]Adtivos!$K:$K,[2]Adtivos!$D:$D,0,0)</f>
        <v>407</v>
      </c>
      <c r="K54" s="21" t="str">
        <f>_xlfn.XLOOKUP(I54,[2]Adtivos!$K:$K,[2]Adtivos!$E:$E,0,0)</f>
        <v>27</v>
      </c>
    </row>
    <row r="55" spans="7:11" ht="15" x14ac:dyDescent="0.25">
      <c r="G55" s="21">
        <f>_xlfn.XLOOKUP(I55,'[3]Grupo 25'!$F$10:$F$102,'[3]Grupo 25'!$AK$10:$AK$102,0,0)</f>
        <v>46</v>
      </c>
      <c r="H55" s="21">
        <f>_xlfn.XLOOKUP(I55,'[3]Grupo 25'!$F$10:$F$102,'[3]Grupo 25'!$AG$10:$AG$102,0,0)</f>
        <v>65</v>
      </c>
      <c r="I55" s="24">
        <v>52727991</v>
      </c>
      <c r="J55" s="21" t="str">
        <f>_xlfn.XLOOKUP(I55,[2]Adtivos!$K:$K,[2]Adtivos!$D:$D,0,0)</f>
        <v>407</v>
      </c>
      <c r="K55" s="21" t="str">
        <f>_xlfn.XLOOKUP(I55,[2]Adtivos!$K:$K,[2]Adtivos!$E:$E,0,0)</f>
        <v>27</v>
      </c>
    </row>
    <row r="56" spans="7:11" ht="15" x14ac:dyDescent="0.25">
      <c r="G56" s="21">
        <f>_xlfn.XLOOKUP(I56,'[3]Grupo 25'!$F$10:$F$102,'[3]Grupo 25'!$AK$10:$AK$102,0,0)</f>
        <v>47</v>
      </c>
      <c r="H56" s="21">
        <f>_xlfn.XLOOKUP(I56,'[3]Grupo 25'!$F$10:$F$102,'[3]Grupo 25'!$AG$10:$AG$102,0,0)</f>
        <v>65</v>
      </c>
      <c r="I56" s="24">
        <v>79899645</v>
      </c>
      <c r="J56" s="21" t="str">
        <f>_xlfn.XLOOKUP(I56,[2]Adtivos!$K:$K,[2]Adtivos!$D:$D,0,0)</f>
        <v>407</v>
      </c>
      <c r="K56" s="21" t="str">
        <f>_xlfn.XLOOKUP(I56,[2]Adtivos!$K:$K,[2]Adtivos!$E:$E,0,0)</f>
        <v>27</v>
      </c>
    </row>
    <row r="57" spans="7:11" ht="15" x14ac:dyDescent="0.25">
      <c r="G57" s="21">
        <f>_xlfn.XLOOKUP(I57,'[3]Grupo 25'!$F$10:$F$102,'[3]Grupo 25'!$AK$10:$AK$102,0,0)</f>
        <v>48</v>
      </c>
      <c r="H57" s="21">
        <f>_xlfn.XLOOKUP(I57,'[3]Grupo 25'!$F$10:$F$102,'[3]Grupo 25'!$AG$10:$AG$102,0,0)</f>
        <v>65</v>
      </c>
      <c r="I57" s="24">
        <v>79896838</v>
      </c>
      <c r="J57" s="21" t="str">
        <f>_xlfn.XLOOKUP(I57,[2]Adtivos!$K:$K,[2]Adtivos!$D:$D,0,0)</f>
        <v>407</v>
      </c>
      <c r="K57" s="21" t="str">
        <f>_xlfn.XLOOKUP(I57,[2]Adtivos!$K:$K,[2]Adtivos!$E:$E,0,0)</f>
        <v>27</v>
      </c>
    </row>
    <row r="58" spans="7:11" ht="15" x14ac:dyDescent="0.25">
      <c r="G58" s="21">
        <f>_xlfn.XLOOKUP(I58,'[3]Grupo 25'!$F$10:$F$102,'[3]Grupo 25'!$AK$10:$AK$102,0,0)</f>
        <v>49</v>
      </c>
      <c r="H58" s="21">
        <f>_xlfn.XLOOKUP(I58,'[3]Grupo 25'!$F$10:$F$102,'[3]Grupo 25'!$AG$10:$AG$102,0,0)</f>
        <v>65</v>
      </c>
      <c r="I58" s="24">
        <v>79563869</v>
      </c>
      <c r="J58" s="21" t="str">
        <f>_xlfn.XLOOKUP(I58,[2]Adtivos!$K:$K,[2]Adtivos!$D:$D,0,0)</f>
        <v>407</v>
      </c>
      <c r="K58" s="21" t="str">
        <f>_xlfn.XLOOKUP(I58,[2]Adtivos!$K:$K,[2]Adtivos!$E:$E,0,0)</f>
        <v>27</v>
      </c>
    </row>
    <row r="59" spans="7:11" ht="15" x14ac:dyDescent="0.25">
      <c r="G59" s="21">
        <f>_xlfn.XLOOKUP(I59,'[3]Grupo 25'!$F$10:$F$102,'[3]Grupo 25'!$AK$10:$AK$102,0,0)</f>
        <v>50</v>
      </c>
      <c r="H59" s="21">
        <f>_xlfn.XLOOKUP(I59,'[3]Grupo 25'!$F$10:$F$102,'[3]Grupo 25'!$AG$10:$AG$102,0,0)</f>
        <v>60</v>
      </c>
      <c r="I59" s="24">
        <v>52237969</v>
      </c>
      <c r="J59" s="21" t="str">
        <f>_xlfn.XLOOKUP(I59,[2]Adtivos!$K:$K,[2]Adtivos!$D:$D,0,0)</f>
        <v>407</v>
      </c>
      <c r="K59" s="21" t="str">
        <f>_xlfn.XLOOKUP(I59,[2]Adtivos!$K:$K,[2]Adtivos!$E:$E,0,0)</f>
        <v>27</v>
      </c>
    </row>
    <row r="60" spans="7:11" ht="15" x14ac:dyDescent="0.25">
      <c r="G60" s="21">
        <f>_xlfn.XLOOKUP(I60,'[3]Grupo 25'!$F$10:$F$102,'[3]Grupo 25'!$AK$10:$AK$102,0,0)</f>
        <v>51</v>
      </c>
      <c r="H60" s="21">
        <f>_xlfn.XLOOKUP(I60,'[3]Grupo 25'!$F$10:$F$102,'[3]Grupo 25'!$AG$10:$AG$102,0,0)</f>
        <v>60</v>
      </c>
      <c r="I60" s="24">
        <v>51841945</v>
      </c>
      <c r="J60" s="21" t="str">
        <f>_xlfn.XLOOKUP(I60,[2]Adtivos!$K:$K,[2]Adtivos!$D:$D,0,0)</f>
        <v>407</v>
      </c>
      <c r="K60" s="21" t="str">
        <f>_xlfn.XLOOKUP(I60,[2]Adtivos!$K:$K,[2]Adtivos!$E:$E,0,0)</f>
        <v>27</v>
      </c>
    </row>
    <row r="61" spans="7:11" ht="15" x14ac:dyDescent="0.25">
      <c r="G61" s="21">
        <f>_xlfn.XLOOKUP(I61,'[3]Grupo 25'!$F$10:$F$102,'[3]Grupo 25'!$AK$10:$AK$102,0,0)</f>
        <v>52</v>
      </c>
      <c r="H61" s="21">
        <f>_xlfn.XLOOKUP(I61,'[3]Grupo 25'!$F$10:$F$102,'[3]Grupo 25'!$AG$10:$AG$102,0,0)</f>
        <v>60</v>
      </c>
      <c r="I61" s="24">
        <v>38262988</v>
      </c>
      <c r="J61" s="21" t="str">
        <f>_xlfn.XLOOKUP(I61,[2]Adtivos!$K:$K,[2]Adtivos!$D:$D,0,0)</f>
        <v>407</v>
      </c>
      <c r="K61" s="21" t="str">
        <f>_xlfn.XLOOKUP(I61,[2]Adtivos!$K:$K,[2]Adtivos!$E:$E,0,0)</f>
        <v>27</v>
      </c>
    </row>
    <row r="62" spans="7:11" ht="15" x14ac:dyDescent="0.25">
      <c r="G62" s="21">
        <f>_xlfn.XLOOKUP(I62,'[3]Grupo 25'!$F$10:$F$102,'[3]Grupo 25'!$AK$10:$AK$102,0,0)</f>
        <v>53</v>
      </c>
      <c r="H62" s="21">
        <f>_xlfn.XLOOKUP(I62,'[3]Grupo 25'!$F$10:$F$102,'[3]Grupo 25'!$AG$10:$AG$102,0,0)</f>
        <v>60</v>
      </c>
      <c r="I62" s="24">
        <v>52448718</v>
      </c>
      <c r="J62" s="21" t="str">
        <f>_xlfn.XLOOKUP(I62,[2]Adtivos!$K:$K,[2]Adtivos!$D:$D,0,0)</f>
        <v>407</v>
      </c>
      <c r="K62" s="21" t="str">
        <f>_xlfn.XLOOKUP(I62,[2]Adtivos!$K:$K,[2]Adtivos!$E:$E,0,0)</f>
        <v>27</v>
      </c>
    </row>
    <row r="63" spans="7:11" ht="15" x14ac:dyDescent="0.25">
      <c r="G63" s="21">
        <f>_xlfn.XLOOKUP(I63,'[3]Grupo 25'!$F$10:$F$102,'[3]Grupo 25'!$AK$10:$AK$102,0,0)</f>
        <v>54</v>
      </c>
      <c r="H63" s="21">
        <f>_xlfn.XLOOKUP(I63,'[3]Grupo 25'!$F$10:$F$102,'[3]Grupo 25'!$AG$10:$AG$102,0,0)</f>
        <v>60</v>
      </c>
      <c r="I63" s="24">
        <v>79889906</v>
      </c>
      <c r="J63" s="21" t="str">
        <f>_xlfn.XLOOKUP(I63,[2]Adtivos!$K:$K,[2]Adtivos!$D:$D,0,0)</f>
        <v>440</v>
      </c>
      <c r="K63" s="21" t="str">
        <f>_xlfn.XLOOKUP(I63,[2]Adtivos!$K:$K,[2]Adtivos!$E:$E,0,0)</f>
        <v>27</v>
      </c>
    </row>
    <row r="64" spans="7:11" ht="15" x14ac:dyDescent="0.25">
      <c r="G64" s="21">
        <f>_xlfn.XLOOKUP(I64,'[3]Grupo 25'!$F$10:$F$102,'[3]Grupo 25'!$AK$10:$AK$102,0,0)</f>
        <v>55</v>
      </c>
      <c r="H64" s="21">
        <f>_xlfn.XLOOKUP(I64,'[3]Grupo 25'!$F$10:$F$102,'[3]Grupo 25'!$AG$10:$AG$102,0,0)</f>
        <v>60</v>
      </c>
      <c r="I64" s="24">
        <v>43584283</v>
      </c>
      <c r="J64" s="21" t="str">
        <f>_xlfn.XLOOKUP(I64,[2]Adtivos!$K:$K,[2]Adtivos!$D:$D,0,0)</f>
        <v>407</v>
      </c>
      <c r="K64" s="21" t="str">
        <f>_xlfn.XLOOKUP(I64,[2]Adtivos!$K:$K,[2]Adtivos!$E:$E,0,0)</f>
        <v>27</v>
      </c>
    </row>
    <row r="65" spans="7:11" ht="15" x14ac:dyDescent="0.25">
      <c r="G65" s="21">
        <f>_xlfn.XLOOKUP(I65,'[3]Grupo 25'!$F$10:$F$102,'[3]Grupo 25'!$AK$10:$AK$102,0,0)</f>
        <v>56</v>
      </c>
      <c r="H65" s="21">
        <f>_xlfn.XLOOKUP(I65,'[3]Grupo 25'!$F$10:$F$102,'[3]Grupo 25'!$AG$10:$AG$102,0,0)</f>
        <v>60</v>
      </c>
      <c r="I65" s="24">
        <v>39752648</v>
      </c>
      <c r="J65" s="21" t="str">
        <f>_xlfn.XLOOKUP(I65,[2]Adtivos!$K:$K,[2]Adtivos!$D:$D,0,0)</f>
        <v>407</v>
      </c>
      <c r="K65" s="21" t="str">
        <f>_xlfn.XLOOKUP(I65,[2]Adtivos!$K:$K,[2]Adtivos!$E:$E,0,0)</f>
        <v>27</v>
      </c>
    </row>
    <row r="66" spans="7:11" ht="15" x14ac:dyDescent="0.25">
      <c r="G66" s="21">
        <f>_xlfn.XLOOKUP(I66,'[3]Grupo 25'!$F$10:$F$102,'[3]Grupo 25'!$AK$10:$AK$102,0,0)</f>
        <v>57</v>
      </c>
      <c r="H66" s="21">
        <f>_xlfn.XLOOKUP(I66,'[3]Grupo 25'!$F$10:$F$102,'[3]Grupo 25'!$AG$10:$AG$102,0,0)</f>
        <v>60</v>
      </c>
      <c r="I66" s="24">
        <v>1033774089</v>
      </c>
      <c r="J66" s="21" t="str">
        <f>_xlfn.XLOOKUP(I66,[2]Adtivos!$K:$K,[2]Adtivos!$D:$D,0,0)</f>
        <v>407</v>
      </c>
      <c r="K66" s="21" t="str">
        <f>_xlfn.XLOOKUP(I66,[2]Adtivos!$K:$K,[2]Adtivos!$E:$E,0,0)</f>
        <v>27</v>
      </c>
    </row>
    <row r="67" spans="7:11" ht="15" x14ac:dyDescent="0.25">
      <c r="G67" s="21">
        <f>_xlfn.XLOOKUP(I67,'[3]Grupo 25'!$F$10:$F$102,'[3]Grupo 25'!$AK$10:$AK$102,0,0)</f>
        <v>58</v>
      </c>
      <c r="H67" s="21">
        <f>_xlfn.XLOOKUP(I67,'[3]Grupo 25'!$F$10:$F$102,'[3]Grupo 25'!$AG$10:$AG$102,0,0)</f>
        <v>45</v>
      </c>
      <c r="I67" s="24">
        <v>39801497</v>
      </c>
      <c r="J67" s="21" t="str">
        <f>_xlfn.XLOOKUP(I67,[2]Adtivos!$K:$K,[2]Adtivos!$D:$D,0,0)</f>
        <v>407</v>
      </c>
      <c r="K67" s="21" t="str">
        <f>_xlfn.XLOOKUP(I67,[2]Adtivos!$K:$K,[2]Adtivos!$E:$E,0,0)</f>
        <v>27</v>
      </c>
    </row>
    <row r="68" spans="7:11" ht="15" x14ac:dyDescent="0.25">
      <c r="G68" s="21">
        <f>_xlfn.XLOOKUP(I68,'[3]Grupo 25'!$F$10:$F$102,'[3]Grupo 25'!$AK$10:$AK$102,0,0)</f>
        <v>59</v>
      </c>
      <c r="H68" s="21">
        <f>_xlfn.XLOOKUP(I68,'[3]Grupo 25'!$F$10:$F$102,'[3]Grupo 25'!$AG$10:$AG$102,0,0)</f>
        <v>45</v>
      </c>
      <c r="I68" s="24">
        <v>51743482</v>
      </c>
      <c r="J68" s="21" t="str">
        <f>_xlfn.XLOOKUP(I68,[2]Adtivos!$K:$K,[2]Adtivos!$D:$D,0,0)</f>
        <v>407</v>
      </c>
      <c r="K68" s="21" t="str">
        <f>_xlfn.XLOOKUP(I68,[2]Adtivos!$K:$K,[2]Adtivos!$E:$E,0,0)</f>
        <v>27</v>
      </c>
    </row>
    <row r="69" spans="7:11" ht="15" x14ac:dyDescent="0.25">
      <c r="G69" s="21">
        <f>_xlfn.XLOOKUP(I69,'[3]Grupo 25'!$F$10:$F$102,'[3]Grupo 25'!$AK$10:$AK$102,0,0)</f>
        <v>60</v>
      </c>
      <c r="H69" s="21">
        <f>_xlfn.XLOOKUP(I69,'[3]Grupo 25'!$F$10:$F$102,'[3]Grupo 25'!$AG$10:$AG$102,0,0)</f>
        <v>45</v>
      </c>
      <c r="I69" s="24">
        <v>39014369</v>
      </c>
      <c r="J69" s="21" t="str">
        <f>_xlfn.XLOOKUP(I69,[2]Adtivos!$K:$K,[2]Adtivos!$D:$D,0,0)</f>
        <v>407</v>
      </c>
      <c r="K69" s="21" t="str">
        <f>_xlfn.XLOOKUP(I69,[2]Adtivos!$K:$K,[2]Adtivos!$E:$E,0,0)</f>
        <v>27</v>
      </c>
    </row>
    <row r="70" spans="7:11" ht="15" x14ac:dyDescent="0.25">
      <c r="G70" s="21">
        <f>_xlfn.XLOOKUP(I70,'[3]Grupo 25'!$F$10:$F$102,'[3]Grupo 25'!$AK$10:$AK$102,0,0)</f>
        <v>61</v>
      </c>
      <c r="H70" s="21">
        <f>_xlfn.XLOOKUP(I70,'[3]Grupo 25'!$F$10:$F$102,'[3]Grupo 25'!$AG$10:$AG$102,0,0)</f>
        <v>40</v>
      </c>
      <c r="I70" s="24">
        <v>52036496</v>
      </c>
      <c r="J70" s="21" t="str">
        <f>_xlfn.XLOOKUP(I70,[2]Adtivos!$K:$K,[2]Adtivos!$D:$D,0,0)</f>
        <v>407</v>
      </c>
      <c r="K70" s="21" t="str">
        <f>_xlfn.XLOOKUP(I70,[2]Adtivos!$K:$K,[2]Adtivos!$E:$E,0,0)</f>
        <v>27</v>
      </c>
    </row>
    <row r="71" spans="7:11" ht="15" x14ac:dyDescent="0.25">
      <c r="G71" s="21">
        <f>_xlfn.XLOOKUP(I71,'[3]Grupo 25'!$F$10:$F$102,'[3]Grupo 25'!$AK$10:$AK$102,0,0)</f>
        <v>62</v>
      </c>
      <c r="H71" s="21">
        <f>_xlfn.XLOOKUP(I71,'[3]Grupo 25'!$F$10:$F$102,'[3]Grupo 25'!$AG$10:$AG$102,0,0)</f>
        <v>40</v>
      </c>
      <c r="I71" s="24">
        <v>52731738</v>
      </c>
      <c r="J71" s="21" t="str">
        <f>_xlfn.XLOOKUP(I71,[2]Adtivos!$K:$K,[2]Adtivos!$D:$D,0,0)</f>
        <v>407</v>
      </c>
      <c r="K71" s="21" t="str">
        <f>_xlfn.XLOOKUP(I71,[2]Adtivos!$K:$K,[2]Adtivos!$E:$E,0,0)</f>
        <v>27</v>
      </c>
    </row>
    <row r="72" spans="7:11" ht="15" x14ac:dyDescent="0.25">
      <c r="G72" s="21">
        <f>_xlfn.XLOOKUP(I72,'[3]Grupo 25'!$F$10:$F$102,'[3]Grupo 25'!$AK$10:$AK$102,0,0)</f>
        <v>63</v>
      </c>
      <c r="H72" s="21">
        <f>_xlfn.XLOOKUP(I72,'[3]Grupo 25'!$F$10:$F$102,'[3]Grupo 25'!$AG$10:$AG$102,0,0)</f>
        <v>40</v>
      </c>
      <c r="I72" s="24">
        <v>79917375</v>
      </c>
      <c r="J72" s="21" t="str">
        <f>_xlfn.XLOOKUP(I72,[2]Adtivos!$K:$K,[2]Adtivos!$D:$D,0,0)</f>
        <v>407</v>
      </c>
      <c r="K72" s="21" t="str">
        <f>_xlfn.XLOOKUP(I72,[2]Adtivos!$K:$K,[2]Adtivos!$E:$E,0,0)</f>
        <v>27</v>
      </c>
    </row>
    <row r="73" spans="7:11" ht="15" x14ac:dyDescent="0.25">
      <c r="G73" s="21">
        <f>_xlfn.XLOOKUP(I73,'[3]Grupo 25'!$F$10:$F$102,'[3]Grupo 25'!$AK$10:$AK$102,0,0)</f>
        <v>64</v>
      </c>
      <c r="H73" s="21">
        <f>_xlfn.XLOOKUP(I73,'[3]Grupo 25'!$F$10:$F$102,'[3]Grupo 25'!$AG$10:$AG$102,0,0)</f>
        <v>40</v>
      </c>
      <c r="I73" s="24">
        <v>52276366</v>
      </c>
      <c r="J73" s="21" t="str">
        <f>_xlfn.XLOOKUP(I73,[2]Adtivos!$K:$K,[2]Adtivos!$D:$D,0,0)</f>
        <v>407</v>
      </c>
      <c r="K73" s="21" t="str">
        <f>_xlfn.XLOOKUP(I73,[2]Adtivos!$K:$K,[2]Adtivos!$E:$E,0,0)</f>
        <v>27</v>
      </c>
    </row>
    <row r="74" spans="7:11" ht="15" x14ac:dyDescent="0.25">
      <c r="G74" s="21">
        <f>_xlfn.XLOOKUP(I74,'[3]Grupo 25'!$F$10:$F$102,'[3]Grupo 25'!$AK$10:$AK$102,0,0)</f>
        <v>65</v>
      </c>
      <c r="H74" s="21">
        <f>_xlfn.XLOOKUP(I74,'[3]Grupo 25'!$F$10:$F$102,'[3]Grupo 25'!$AG$10:$AG$102,0,0)</f>
        <v>40</v>
      </c>
      <c r="I74" s="24">
        <v>52747674</v>
      </c>
      <c r="J74" s="21" t="str">
        <f>_xlfn.XLOOKUP(I74,[2]Adtivos!$K:$K,[2]Adtivos!$D:$D,0,0)</f>
        <v>407</v>
      </c>
      <c r="K74" s="21" t="str">
        <f>_xlfn.XLOOKUP(I74,[2]Adtivos!$K:$K,[2]Adtivos!$E:$E,0,0)</f>
        <v>27</v>
      </c>
    </row>
    <row r="75" spans="7:11" ht="15" x14ac:dyDescent="0.25">
      <c r="G75" s="21">
        <f>_xlfn.XLOOKUP(I75,'[3]Grupo 25'!$F$10:$F$102,'[3]Grupo 25'!$AK$10:$AK$102,0,0)</f>
        <v>66</v>
      </c>
      <c r="H75" s="21">
        <f>_xlfn.XLOOKUP(I75,'[3]Grupo 25'!$F$10:$F$102,'[3]Grupo 25'!$AG$10:$AG$102,0,0)</f>
        <v>40</v>
      </c>
      <c r="I75" s="24">
        <v>52303175</v>
      </c>
      <c r="J75" s="21" t="str">
        <f>_xlfn.XLOOKUP(I75,[2]Adtivos!$K:$K,[2]Adtivos!$D:$D,0,0)</f>
        <v>407</v>
      </c>
      <c r="K75" s="21" t="str">
        <f>_xlfn.XLOOKUP(I75,[2]Adtivos!$K:$K,[2]Adtivos!$E:$E,0,0)</f>
        <v>27</v>
      </c>
    </row>
    <row r="76" spans="7:11" ht="15" x14ac:dyDescent="0.25">
      <c r="G76" s="21">
        <f>_xlfn.XLOOKUP(I76,'[3]Grupo 25'!$F$10:$F$102,'[3]Grupo 25'!$AK$10:$AK$102,0,0)</f>
        <v>67</v>
      </c>
      <c r="H76" s="21">
        <f>_xlfn.XLOOKUP(I76,'[3]Grupo 25'!$F$10:$F$102,'[3]Grupo 25'!$AG$10:$AG$102,0,0)</f>
        <v>35</v>
      </c>
      <c r="I76" s="24">
        <v>1024474063</v>
      </c>
      <c r="J76" s="21" t="str">
        <f>_xlfn.XLOOKUP(I76,[2]Adtivos!$K:$K,[2]Adtivos!$D:$D,0,0)</f>
        <v>440</v>
      </c>
      <c r="K76" s="21" t="str">
        <f>_xlfn.XLOOKUP(I76,[2]Adtivos!$K:$K,[2]Adtivos!$E:$E,0,0)</f>
        <v>27</v>
      </c>
    </row>
    <row r="77" spans="7:11" ht="15" x14ac:dyDescent="0.25">
      <c r="G77" s="21">
        <f>_xlfn.XLOOKUP(I77,'[3]Grupo 25'!$F$10:$F$102,'[3]Grupo 25'!$AK$10:$AK$102,0,0)</f>
        <v>68</v>
      </c>
      <c r="H77" s="21">
        <f>_xlfn.XLOOKUP(I77,'[3]Grupo 25'!$F$10:$F$102,'[3]Grupo 25'!$AG$10:$AG$102,0,0)</f>
        <v>35</v>
      </c>
      <c r="I77" s="24">
        <v>52856691</v>
      </c>
      <c r="J77" s="21" t="str">
        <f>_xlfn.XLOOKUP(I77,[2]Adtivos!$K:$K,[2]Adtivos!$D:$D,0,0)</f>
        <v>440</v>
      </c>
      <c r="K77" s="21" t="str">
        <f>_xlfn.XLOOKUP(I77,[2]Adtivos!$K:$K,[2]Adtivos!$E:$E,0,0)</f>
        <v>27</v>
      </c>
    </row>
    <row r="78" spans="7:11" ht="15" x14ac:dyDescent="0.25">
      <c r="G78" s="21">
        <f>_xlfn.XLOOKUP(I78,'[3]Grupo 25'!$F$10:$F$102,'[3]Grupo 25'!$AK$10:$AK$102,0,0)</f>
        <v>69</v>
      </c>
      <c r="H78" s="21">
        <f>_xlfn.XLOOKUP(I78,'[3]Grupo 25'!$F$10:$F$102,'[3]Grupo 25'!$AG$10:$AG$102,0,0)</f>
        <v>25</v>
      </c>
      <c r="I78" s="24">
        <v>79289704</v>
      </c>
      <c r="J78" s="21" t="str">
        <f>_xlfn.XLOOKUP(I78,[2]Adtivos!$K:$K,[2]Adtivos!$D:$D,0,0)</f>
        <v>407</v>
      </c>
      <c r="K78" s="21" t="str">
        <f>_xlfn.XLOOKUP(I78,[2]Adtivos!$K:$K,[2]Adtivos!$E:$E,0,0)</f>
        <v>27</v>
      </c>
    </row>
    <row r="79" spans="7:11" ht="15" x14ac:dyDescent="0.25">
      <c r="G79" s="21">
        <f>_xlfn.XLOOKUP(I79,'[3]Grupo 25'!$F$10:$F$102,'[3]Grupo 25'!$AK$10:$AK$102,0,0)</f>
        <v>70</v>
      </c>
      <c r="H79" s="21">
        <f>_xlfn.XLOOKUP(I79,'[3]Grupo 25'!$F$10:$F$102,'[3]Grupo 25'!$AG$10:$AG$102,0,0)</f>
        <v>25</v>
      </c>
      <c r="I79" s="24">
        <v>52100672</v>
      </c>
      <c r="J79" s="21" t="str">
        <f>_xlfn.XLOOKUP(I79,[2]Adtivos!$K:$K,[2]Adtivos!$D:$D,0,0)</f>
        <v>407</v>
      </c>
      <c r="K79" s="21" t="str">
        <f>_xlfn.XLOOKUP(I79,[2]Adtivos!$K:$K,[2]Adtivos!$E:$E,0,0)</f>
        <v>27</v>
      </c>
    </row>
    <row r="80" spans="7:11" ht="15" x14ac:dyDescent="0.25">
      <c r="G80" s="21">
        <f>_xlfn.XLOOKUP(I80,'[3]Grupo 25'!$F$10:$F$102,'[3]Grupo 25'!$AK$10:$AK$102,0,0)</f>
        <v>71</v>
      </c>
      <c r="H80" s="21">
        <f>_xlfn.XLOOKUP(I80,'[3]Grupo 25'!$F$10:$F$102,'[3]Grupo 25'!$AG$10:$AG$102,0,0)</f>
        <v>25</v>
      </c>
      <c r="I80" s="24">
        <v>72192904</v>
      </c>
      <c r="J80" s="21" t="str">
        <f>_xlfn.XLOOKUP(I80,[2]Adtivos!$K:$K,[2]Adtivos!$D:$D,0,0)</f>
        <v>407</v>
      </c>
      <c r="K80" s="21" t="str">
        <f>_xlfn.XLOOKUP(I80,[2]Adtivos!$K:$K,[2]Adtivos!$E:$E,0,0)</f>
        <v>27</v>
      </c>
    </row>
    <row r="81" spans="7:11" ht="15" x14ac:dyDescent="0.25">
      <c r="G81" s="21">
        <f>_xlfn.XLOOKUP(I81,'[3]Grupo 25'!$F$10:$F$102,'[3]Grupo 25'!$AK$10:$AK$102,0,0)</f>
        <v>72</v>
      </c>
      <c r="H81" s="21">
        <f>_xlfn.XLOOKUP(I81,'[3]Grupo 25'!$F$10:$F$102,'[3]Grupo 25'!$AG$10:$AG$102,0,0)</f>
        <v>25</v>
      </c>
      <c r="I81" s="24">
        <v>52114068</v>
      </c>
      <c r="J81" s="21" t="str">
        <f>_xlfn.XLOOKUP(I81,[2]Adtivos!$K:$K,[2]Adtivos!$D:$D,0,0)</f>
        <v>407</v>
      </c>
      <c r="K81" s="21" t="str">
        <f>_xlfn.XLOOKUP(I81,[2]Adtivos!$K:$K,[2]Adtivos!$E:$E,0,0)</f>
        <v>27</v>
      </c>
    </row>
    <row r="82" spans="7:11" ht="15" x14ac:dyDescent="0.25">
      <c r="G82" s="21">
        <f>_xlfn.XLOOKUP(I82,'[3]Grupo 25'!$F$10:$F$102,'[3]Grupo 25'!$AK$10:$AK$102,0,0)</f>
        <v>73</v>
      </c>
      <c r="H82" s="21">
        <f>_xlfn.XLOOKUP(I82,'[3]Grupo 25'!$F$10:$F$102,'[3]Grupo 25'!$AG$10:$AG$102,0,0)</f>
        <v>25</v>
      </c>
      <c r="I82" s="24">
        <v>17388628</v>
      </c>
      <c r="J82" s="21" t="str">
        <f>_xlfn.XLOOKUP(I82,[2]Adtivos!$K:$K,[2]Adtivos!$D:$D,0,0)</f>
        <v>407</v>
      </c>
      <c r="K82" s="21" t="str">
        <f>_xlfn.XLOOKUP(I82,[2]Adtivos!$K:$K,[2]Adtivos!$E:$E,0,0)</f>
        <v>27</v>
      </c>
    </row>
    <row r="83" spans="7:11" ht="15" x14ac:dyDescent="0.25">
      <c r="G83" s="21">
        <f>_xlfn.XLOOKUP(I83,'[3]Grupo 25'!$F$10:$F$102,'[3]Grupo 25'!$AK$10:$AK$102,0,0)</f>
        <v>74</v>
      </c>
      <c r="H83" s="21">
        <f>_xlfn.XLOOKUP(I83,'[3]Grupo 25'!$F$10:$F$102,'[3]Grupo 25'!$AG$10:$AG$102,0,0)</f>
        <v>25</v>
      </c>
      <c r="I83" s="24">
        <v>51994829</v>
      </c>
      <c r="J83" s="21" t="str">
        <f>_xlfn.XLOOKUP(I83,[2]Adtivos!$K:$K,[2]Adtivos!$D:$D,0,0)</f>
        <v>407</v>
      </c>
      <c r="K83" s="21" t="str">
        <f>_xlfn.XLOOKUP(I83,[2]Adtivos!$K:$K,[2]Adtivos!$E:$E,0,0)</f>
        <v>27</v>
      </c>
    </row>
    <row r="84" spans="7:11" ht="15" x14ac:dyDescent="0.25">
      <c r="G84" s="21">
        <f>_xlfn.XLOOKUP(I84,'[3]Grupo 25'!$F$10:$F$102,'[3]Grupo 25'!$AK$10:$AK$102,0,0)</f>
        <v>75</v>
      </c>
      <c r="H84" s="21">
        <f>_xlfn.XLOOKUP(I84,'[3]Grupo 25'!$F$10:$F$102,'[3]Grupo 25'!$AG$10:$AG$102,0,0)</f>
        <v>20</v>
      </c>
      <c r="I84" s="24">
        <v>79468321</v>
      </c>
      <c r="J84" s="21" t="str">
        <f>_xlfn.XLOOKUP(I84,[2]Adtivos!$K:$K,[2]Adtivos!$D:$D,0,0)</f>
        <v>407</v>
      </c>
      <c r="K84" s="21" t="str">
        <f>_xlfn.XLOOKUP(I84,[2]Adtivos!$K:$K,[2]Adtivos!$E:$E,0,0)</f>
        <v>27</v>
      </c>
    </row>
    <row r="85" spans="7:11" ht="15" x14ac:dyDescent="0.25">
      <c r="G85" s="21">
        <f>_xlfn.XLOOKUP(I85,'[3]Grupo 25'!$F$10:$F$102,'[3]Grupo 25'!$AK$10:$AK$102,0,0)</f>
        <v>76</v>
      </c>
      <c r="H85" s="21">
        <f>_xlfn.XLOOKUP(I85,'[3]Grupo 25'!$F$10:$F$102,'[3]Grupo 25'!$AG$10:$AG$102,0,0)</f>
        <v>20</v>
      </c>
      <c r="I85" s="24">
        <v>52215726</v>
      </c>
      <c r="J85" s="21" t="str">
        <f>_xlfn.XLOOKUP(I85,[2]Adtivos!$K:$K,[2]Adtivos!$D:$D,0,0)</f>
        <v>407</v>
      </c>
      <c r="K85" s="21" t="str">
        <f>_xlfn.XLOOKUP(I85,[2]Adtivos!$K:$K,[2]Adtivos!$E:$E,0,0)</f>
        <v>27</v>
      </c>
    </row>
    <row r="86" spans="7:11" ht="15" x14ac:dyDescent="0.25">
      <c r="G86" s="21">
        <f>_xlfn.XLOOKUP(I86,'[3]Grupo 25'!$F$10:$F$102,'[3]Grupo 25'!$AK$10:$AK$102,0,0)</f>
        <v>77</v>
      </c>
      <c r="H86" s="21">
        <f>_xlfn.XLOOKUP(I86,'[3]Grupo 25'!$F$10:$F$102,'[3]Grupo 25'!$AG$10:$AG$102,0,0)</f>
        <v>20</v>
      </c>
      <c r="I86" s="24">
        <v>52503993</v>
      </c>
      <c r="J86" s="21" t="str">
        <f>_xlfn.XLOOKUP(I86,[2]Adtivos!$K:$K,[2]Adtivos!$D:$D,0,0)</f>
        <v>407</v>
      </c>
      <c r="K86" s="21" t="str">
        <f>_xlfn.XLOOKUP(I86,[2]Adtivos!$K:$K,[2]Adtivos!$E:$E,0,0)</f>
        <v>27</v>
      </c>
    </row>
    <row r="87" spans="7:11" ht="15" x14ac:dyDescent="0.25">
      <c r="G87" s="21">
        <f>_xlfn.XLOOKUP(I87,'[3]Grupo 25'!$F$10:$F$102,'[3]Grupo 25'!$AK$10:$AK$102,0,0)</f>
        <v>78</v>
      </c>
      <c r="H87" s="21">
        <f>_xlfn.XLOOKUP(I87,'[3]Grupo 25'!$F$10:$F$102,'[3]Grupo 25'!$AG$10:$AG$102,0,0)</f>
        <v>20</v>
      </c>
      <c r="I87" s="24">
        <v>51891383</v>
      </c>
      <c r="J87" s="21" t="str">
        <f>_xlfn.XLOOKUP(I87,[2]Adtivos!$K:$K,[2]Adtivos!$D:$D,0,0)</f>
        <v>440</v>
      </c>
      <c r="K87" s="21" t="str">
        <f>_xlfn.XLOOKUP(I87,[2]Adtivos!$K:$K,[2]Adtivos!$E:$E,0,0)</f>
        <v>27</v>
      </c>
    </row>
    <row r="88" spans="7:11" ht="15" x14ac:dyDescent="0.25">
      <c r="G88" s="21">
        <f>_xlfn.XLOOKUP(I88,'[3]Grupo 25'!$F$10:$F$102,'[3]Grupo 25'!$AK$10:$AK$102,0,0)</f>
        <v>79</v>
      </c>
      <c r="H88" s="21">
        <f>_xlfn.XLOOKUP(I88,'[3]Grupo 25'!$F$10:$F$102,'[3]Grupo 25'!$AG$10:$AG$102,0,0)</f>
        <v>20</v>
      </c>
      <c r="I88" s="24">
        <v>51980812</v>
      </c>
      <c r="J88" s="21" t="str">
        <f>_xlfn.XLOOKUP(I88,[2]Adtivos!$K:$K,[2]Adtivos!$D:$D,0,0)</f>
        <v>407</v>
      </c>
      <c r="K88" s="21" t="str">
        <f>_xlfn.XLOOKUP(I88,[2]Adtivos!$K:$K,[2]Adtivos!$E:$E,0,0)</f>
        <v>27</v>
      </c>
    </row>
    <row r="89" spans="7:11" ht="15" x14ac:dyDescent="0.25">
      <c r="G89" s="21">
        <f>_xlfn.XLOOKUP(I89,'[3]Grupo 25'!$F$10:$F$102,'[3]Grupo 25'!$AK$10:$AK$102,0,0)</f>
        <v>80</v>
      </c>
      <c r="H89" s="21">
        <f>_xlfn.XLOOKUP(I89,'[3]Grupo 25'!$F$10:$F$102,'[3]Grupo 25'!$AG$10:$AG$102,0,0)</f>
        <v>20</v>
      </c>
      <c r="I89" s="24">
        <v>52517693</v>
      </c>
      <c r="J89" s="21" t="str">
        <f>_xlfn.XLOOKUP(I89,[2]Adtivos!$K:$K,[2]Adtivos!$D:$D,0,0)</f>
        <v>407</v>
      </c>
      <c r="K89" s="21" t="str">
        <f>_xlfn.XLOOKUP(I89,[2]Adtivos!$K:$K,[2]Adtivos!$E:$E,0,0)</f>
        <v>27</v>
      </c>
    </row>
    <row r="90" spans="7:11" ht="15" x14ac:dyDescent="0.25">
      <c r="G90" s="21">
        <f>_xlfn.XLOOKUP(I90,'[3]Grupo 25'!$F$10:$F$102,'[3]Grupo 25'!$AK$10:$AK$102,0,0)</f>
        <v>81</v>
      </c>
      <c r="H90" s="21">
        <f>_xlfn.XLOOKUP(I90,'[3]Grupo 25'!$F$10:$F$102,'[3]Grupo 25'!$AG$10:$AG$102,0,0)</f>
        <v>20</v>
      </c>
      <c r="I90" s="24">
        <v>52506853</v>
      </c>
      <c r="J90" s="21" t="str">
        <f>_xlfn.XLOOKUP(I90,[2]Adtivos!$K:$K,[2]Adtivos!$D:$D,0,0)</f>
        <v>407</v>
      </c>
      <c r="K90" s="21" t="str">
        <f>_xlfn.XLOOKUP(I90,[2]Adtivos!$K:$K,[2]Adtivos!$E:$E,0,0)</f>
        <v>27</v>
      </c>
    </row>
    <row r="91" spans="7:11" ht="15" x14ac:dyDescent="0.25">
      <c r="G91" s="21">
        <f>_xlfn.XLOOKUP(I91,'[3]Grupo 25'!$F$10:$F$102,'[3]Grupo 25'!$AK$10:$AK$102,0,0)</f>
        <v>82</v>
      </c>
      <c r="H91" s="21">
        <f>_xlfn.XLOOKUP(I91,'[3]Grupo 25'!$F$10:$F$102,'[3]Grupo 25'!$AG$10:$AG$102,0,0)</f>
        <v>20</v>
      </c>
      <c r="I91" s="24">
        <v>40993906</v>
      </c>
      <c r="J91" s="21" t="str">
        <f>_xlfn.XLOOKUP(I91,[2]Adtivos!$K:$K,[2]Adtivos!$D:$D,0,0)</f>
        <v>440</v>
      </c>
      <c r="K91" s="21" t="str">
        <f>_xlfn.XLOOKUP(I91,[2]Adtivos!$K:$K,[2]Adtivos!$E:$E,0,0)</f>
        <v>27</v>
      </c>
    </row>
    <row r="92" spans="7:11" ht="15" x14ac:dyDescent="0.25">
      <c r="G92" s="21">
        <f>_xlfn.XLOOKUP(I92,'[3]Grupo 25'!$F$10:$F$102,'[3]Grupo 25'!$AK$10:$AK$102,0,0)</f>
        <v>83</v>
      </c>
      <c r="H92" s="21">
        <f>_xlfn.XLOOKUP(I92,'[3]Grupo 25'!$F$10:$F$102,'[3]Grupo 25'!$AG$10:$AG$102,0,0)</f>
        <v>20</v>
      </c>
      <c r="I92" s="24">
        <v>52823849</v>
      </c>
      <c r="J92" s="21" t="str">
        <f>_xlfn.XLOOKUP(I92,[2]Adtivos!$K:$K,[2]Adtivos!$D:$D,0,0)</f>
        <v>440</v>
      </c>
      <c r="K92" s="21" t="str">
        <f>_xlfn.XLOOKUP(I92,[2]Adtivos!$K:$K,[2]Adtivos!$E:$E,0,0)</f>
        <v>27</v>
      </c>
    </row>
    <row r="93" spans="7:11" ht="15" x14ac:dyDescent="0.25">
      <c r="G93" s="21">
        <f>_xlfn.XLOOKUP(I93,'[3]Grupo 25'!$F$10:$F$102,'[3]Grupo 25'!$AK$10:$AK$102,0,0)</f>
        <v>84</v>
      </c>
      <c r="H93" s="21">
        <f>_xlfn.XLOOKUP(I93,'[3]Grupo 25'!$F$10:$F$102,'[3]Grupo 25'!$AG$10:$AG$102,0,0)</f>
        <v>20</v>
      </c>
      <c r="I93" s="24">
        <v>42103648</v>
      </c>
      <c r="J93" s="21" t="str">
        <f>_xlfn.XLOOKUP(I93,[2]Adtivos!$K:$K,[2]Adtivos!$D:$D,0,0)</f>
        <v>407</v>
      </c>
      <c r="K93" s="21" t="str">
        <f>_xlfn.XLOOKUP(I93,[2]Adtivos!$K:$K,[2]Adtivos!$E:$E,0,0)</f>
        <v>27</v>
      </c>
    </row>
    <row r="94" spans="7:11" ht="15" x14ac:dyDescent="0.25">
      <c r="G94" s="21">
        <f>_xlfn.XLOOKUP(I94,'[3]Grupo 25'!$F$10:$F$102,'[3]Grupo 25'!$AK$10:$AK$102,0,0)</f>
        <v>85</v>
      </c>
      <c r="H94" s="21">
        <f>_xlfn.XLOOKUP(I94,'[3]Grupo 25'!$F$10:$F$102,'[3]Grupo 25'!$AG$10:$AG$102,0,0)</f>
        <v>20</v>
      </c>
      <c r="I94" s="24">
        <v>57292524</v>
      </c>
      <c r="J94" s="21" t="str">
        <f>_xlfn.XLOOKUP(I94,[2]Adtivos!$K:$K,[2]Adtivos!$D:$D,0,0)</f>
        <v>440</v>
      </c>
      <c r="K94" s="21" t="str">
        <f>_xlfn.XLOOKUP(I94,[2]Adtivos!$K:$K,[2]Adtivos!$E:$E,0,0)</f>
        <v>27</v>
      </c>
    </row>
    <row r="95" spans="7:11" ht="15" x14ac:dyDescent="0.25">
      <c r="G95" s="21">
        <f>_xlfn.XLOOKUP(I95,'[3]Grupo 25'!$F$10:$F$102,'[3]Grupo 25'!$AK$10:$AK$102,0,0)</f>
        <v>86</v>
      </c>
      <c r="H95" s="21">
        <f>_xlfn.XLOOKUP(I95,'[3]Grupo 25'!$F$10:$F$102,'[3]Grupo 25'!$AG$10:$AG$102,0,0)</f>
        <v>0</v>
      </c>
      <c r="I95" s="24">
        <v>39760291</v>
      </c>
      <c r="J95" s="21" t="str">
        <f>_xlfn.XLOOKUP(I95,[2]Adtivos!$K:$K,[2]Adtivos!$D:$D,0,0)</f>
        <v>407</v>
      </c>
      <c r="K95" s="21" t="str">
        <f>_xlfn.XLOOKUP(I95,[2]Adtivos!$K:$K,[2]Adtivos!$E:$E,0,0)</f>
        <v>27</v>
      </c>
    </row>
    <row r="96" spans="7:11" ht="15" x14ac:dyDescent="0.25">
      <c r="G96" s="21">
        <f>_xlfn.XLOOKUP(I96,'[3]Grupo 25'!$F$10:$F$102,'[3]Grupo 25'!$AK$10:$AK$102,0,0)</f>
        <v>87</v>
      </c>
      <c r="H96" s="21">
        <f>_xlfn.XLOOKUP(I96,'[3]Grupo 25'!$F$10:$F$102,'[3]Grupo 25'!$AG$10:$AG$102,0,0)</f>
        <v>0</v>
      </c>
      <c r="I96" s="24">
        <v>52446059</v>
      </c>
      <c r="J96" s="21" t="str">
        <f>_xlfn.XLOOKUP(I96,[2]Adtivos!$K:$K,[2]Adtivos!$D:$D,0,0)</f>
        <v>407</v>
      </c>
      <c r="K96" s="21" t="str">
        <f>_xlfn.XLOOKUP(I96,[2]Adtivos!$K:$K,[2]Adtivos!$E:$E,0,0)</f>
        <v>27</v>
      </c>
    </row>
    <row r="97" spans="1:11" ht="15" x14ac:dyDescent="0.25">
      <c r="G97" s="21">
        <f>_xlfn.XLOOKUP(I97,'[3]Grupo 25'!$F$10:$F$102,'[3]Grupo 25'!$AK$10:$AK$102,0,0)</f>
        <v>88</v>
      </c>
      <c r="H97" s="21">
        <f>_xlfn.XLOOKUP(I97,'[3]Grupo 25'!$F$10:$F$102,'[3]Grupo 25'!$AG$10:$AG$102,0,0)</f>
        <v>0</v>
      </c>
      <c r="I97" s="24">
        <v>51739037</v>
      </c>
      <c r="J97" s="21" t="str">
        <f>_xlfn.XLOOKUP(I97,[2]Adtivos!$K:$K,[2]Adtivos!$D:$D,0,0)</f>
        <v>407</v>
      </c>
      <c r="K97" s="21" t="str">
        <f>_xlfn.XLOOKUP(I97,[2]Adtivos!$K:$K,[2]Adtivos!$E:$E,0,0)</f>
        <v>27</v>
      </c>
    </row>
    <row r="98" spans="1:11" ht="15" x14ac:dyDescent="0.25">
      <c r="G98" s="21">
        <f>_xlfn.XLOOKUP(I98,'[3]Grupo 25'!$F$10:$F$102,'[3]Grupo 25'!$AK$10:$AK$102,0,0)</f>
        <v>89</v>
      </c>
      <c r="H98" s="21">
        <f>_xlfn.XLOOKUP(I98,'[3]Grupo 25'!$F$10:$F$102,'[3]Grupo 25'!$AG$10:$AG$102,0,0)</f>
        <v>0</v>
      </c>
      <c r="I98" s="24">
        <v>79388411</v>
      </c>
      <c r="J98" s="21" t="str">
        <f>_xlfn.XLOOKUP(I98,[2]Adtivos!$K:$K,[2]Adtivos!$D:$D,0,0)</f>
        <v>407</v>
      </c>
      <c r="K98" s="21" t="str">
        <f>_xlfn.XLOOKUP(I98,[2]Adtivos!$K:$K,[2]Adtivos!$E:$E,0,0)</f>
        <v>27</v>
      </c>
    </row>
    <row r="99" spans="1:11" ht="15" x14ac:dyDescent="0.25">
      <c r="G99" s="21">
        <f>_xlfn.XLOOKUP(I99,'[3]Grupo 25'!$F$10:$F$102,'[3]Grupo 25'!$AK$10:$AK$102,0,0)</f>
        <v>90</v>
      </c>
      <c r="H99" s="21">
        <f>_xlfn.XLOOKUP(I99,'[3]Grupo 25'!$F$10:$F$102,'[3]Grupo 25'!$AG$10:$AG$102,0,0)</f>
        <v>0</v>
      </c>
      <c r="I99" s="24">
        <v>1032430367</v>
      </c>
      <c r="J99" s="21" t="str">
        <f>_xlfn.XLOOKUP(I99,[2]Adtivos!$K:$K,[2]Adtivos!$D:$D,0,0)</f>
        <v>407</v>
      </c>
      <c r="K99" s="21" t="str">
        <f>_xlfn.XLOOKUP(I99,[2]Adtivos!$K:$K,[2]Adtivos!$E:$E,0,0)</f>
        <v>27</v>
      </c>
    </row>
    <row r="100" spans="1:11" ht="15" x14ac:dyDescent="0.25">
      <c r="G100" s="21">
        <f>_xlfn.XLOOKUP(I100,'[3]Grupo 25'!$F$10:$F$102,'[3]Grupo 25'!$AK$10:$AK$102,0,0)</f>
        <v>91</v>
      </c>
      <c r="H100" s="21">
        <f>_xlfn.XLOOKUP(I100,'[3]Grupo 25'!$F$10:$F$102,'[3]Grupo 25'!$AG$10:$AG$102,0,0)</f>
        <v>0</v>
      </c>
      <c r="I100" s="24">
        <v>52377491</v>
      </c>
      <c r="J100" s="21" t="str">
        <f>_xlfn.XLOOKUP(I100,[2]Adtivos!$K:$K,[2]Adtivos!$D:$D,0,0)</f>
        <v>407</v>
      </c>
      <c r="K100" s="21" t="str">
        <f>_xlfn.XLOOKUP(I100,[2]Adtivos!$K:$K,[2]Adtivos!$E:$E,0,0)</f>
        <v>27</v>
      </c>
    </row>
    <row r="101" spans="1:11" ht="15" x14ac:dyDescent="0.25">
      <c r="G101" s="21">
        <f>_xlfn.XLOOKUP(I101,'[3]Grupo 25'!$F$10:$F$102,'[3]Grupo 25'!$AK$10:$AK$102,0,0)</f>
        <v>92</v>
      </c>
      <c r="H101" s="21">
        <f>_xlfn.XLOOKUP(I101,'[3]Grupo 25'!$F$10:$F$102,'[3]Grupo 25'!$AG$10:$AG$102,0,0)</f>
        <v>0</v>
      </c>
      <c r="I101" s="24">
        <v>79733576</v>
      </c>
      <c r="J101" s="21" t="str">
        <f>_xlfn.XLOOKUP(I101,[2]Adtivos!$K:$K,[2]Adtivos!$D:$D,0,0)</f>
        <v>407</v>
      </c>
      <c r="K101" s="21" t="str">
        <f>_xlfn.XLOOKUP(I101,[2]Adtivos!$K:$K,[2]Adtivos!$E:$E,0,0)</f>
        <v>27</v>
      </c>
    </row>
    <row r="102" spans="1:11" ht="15" x14ac:dyDescent="0.25">
      <c r="G102" s="21">
        <f>_xlfn.XLOOKUP(I102,'[3]Grupo 25'!$F$10:$F$102,'[3]Grupo 25'!$AK$10:$AK$102,0,0)</f>
        <v>93</v>
      </c>
      <c r="H102" s="21">
        <f>_xlfn.XLOOKUP(I102,'[3]Grupo 25'!$F$10:$F$102,'[3]Grupo 25'!$AG$10:$AG$102,0,0)</f>
        <v>20</v>
      </c>
      <c r="I102" s="24">
        <v>52105741</v>
      </c>
      <c r="J102" s="21" t="str">
        <f>_xlfn.XLOOKUP(I102,[2]Adtivos!$K:$K,[2]Adtivos!$D:$D,0,0)</f>
        <v>407</v>
      </c>
      <c r="K102" s="21" t="str">
        <f>_xlfn.XLOOKUP(I102,[2]Adtivos!$K:$K,[2]Adtivos!$E:$E,0,0)</f>
        <v>27</v>
      </c>
    </row>
    <row r="103" spans="1:11" x14ac:dyDescent="0.2">
      <c r="A103" s="10" t="s">
        <v>7</v>
      </c>
      <c r="B103" s="10"/>
      <c r="C103" s="10"/>
      <c r="D103" s="10"/>
    </row>
    <row r="104" spans="1:11" x14ac:dyDescent="0.2">
      <c r="A104" s="10"/>
      <c r="B104" s="11"/>
      <c r="C104" s="11"/>
      <c r="D104" s="11"/>
    </row>
    <row r="105" spans="1:11" x14ac:dyDescent="0.2">
      <c r="A105" s="25" t="s">
        <v>5</v>
      </c>
      <c r="B105" s="25"/>
      <c r="C105" s="25"/>
      <c r="D105" s="25"/>
    </row>
    <row r="106" spans="1:11" x14ac:dyDescent="0.2">
      <c r="A106" s="10" t="s">
        <v>6</v>
      </c>
      <c r="B106" s="10"/>
      <c r="C106" s="10"/>
      <c r="D106" s="10"/>
    </row>
    <row r="107" spans="1:11" x14ac:dyDescent="0.2">
      <c r="A107" s="10"/>
      <c r="B107" s="11"/>
      <c r="C107" s="11"/>
      <c r="D107" s="11"/>
    </row>
    <row r="108" spans="1:11" x14ac:dyDescent="0.2">
      <c r="A108" s="10" t="s">
        <v>8</v>
      </c>
      <c r="B108" s="11"/>
      <c r="C108" s="11"/>
      <c r="D108" s="11"/>
    </row>
    <row r="109" spans="1:11" x14ac:dyDescent="0.2">
      <c r="A109" s="10"/>
      <c r="B109" s="11"/>
      <c r="C109" s="11"/>
      <c r="D109" s="11"/>
    </row>
    <row r="110" spans="1:11" x14ac:dyDescent="0.2">
      <c r="A110" s="14" t="s">
        <v>18</v>
      </c>
      <c r="B110" s="14"/>
      <c r="C110" s="14"/>
      <c r="D110" s="14"/>
    </row>
    <row r="111" spans="1:11" x14ac:dyDescent="0.2">
      <c r="A111" s="10" t="s">
        <v>17</v>
      </c>
      <c r="B111" s="10"/>
      <c r="C111" s="10"/>
      <c r="D111" s="10"/>
    </row>
  </sheetData>
  <autoFilter ref="A9:K9" xr:uid="{687DD4CF-2D7B-40BE-AB8F-A0BE1557F63E}">
    <filterColumn colId="9" showButton="0"/>
  </autoFilter>
  <mergeCells count="8">
    <mergeCell ref="A105:D105"/>
    <mergeCell ref="A8:E8"/>
    <mergeCell ref="J9:K9"/>
    <mergeCell ref="G8:K8"/>
    <mergeCell ref="A2:J2"/>
    <mergeCell ref="A3:J3"/>
    <mergeCell ref="A4:J4"/>
    <mergeCell ref="B6:J6"/>
  </mergeCells>
  <conditionalFormatting sqref="A108:A109">
    <cfRule type="duplicateValues" dxfId="42" priority="121"/>
  </conditionalFormatting>
  <conditionalFormatting sqref="A108:A109">
    <cfRule type="duplicateValues" dxfId="41" priority="122"/>
    <cfRule type="duplicateValues" dxfId="40" priority="123"/>
  </conditionalFormatting>
  <conditionalFormatting sqref="A110:A111">
    <cfRule type="duplicateValues" dxfId="39" priority="118"/>
  </conditionalFormatting>
  <conditionalFormatting sqref="A110:A111">
    <cfRule type="duplicateValues" dxfId="38" priority="119"/>
    <cfRule type="duplicateValues" dxfId="37" priority="120"/>
  </conditionalFormatting>
  <conditionalFormatting sqref="A103">
    <cfRule type="duplicateValues" dxfId="36" priority="115"/>
  </conditionalFormatting>
  <conditionalFormatting sqref="A103">
    <cfRule type="duplicateValues" dxfId="35" priority="116"/>
    <cfRule type="duplicateValues" dxfId="34" priority="117"/>
  </conditionalFormatting>
  <conditionalFormatting sqref="A104:A107">
    <cfRule type="duplicateValues" dxfId="33" priority="124"/>
  </conditionalFormatting>
  <conditionalFormatting sqref="A104:A107">
    <cfRule type="duplicateValues" dxfId="32" priority="125"/>
    <cfRule type="duplicateValues" dxfId="31" priority="126"/>
  </conditionalFormatting>
  <conditionalFormatting sqref="A12:A15">
    <cfRule type="duplicateValues" dxfId="30" priority="98"/>
  </conditionalFormatting>
  <conditionalFormatting sqref="A12:A15">
    <cfRule type="duplicateValues" dxfId="29" priority="99"/>
  </conditionalFormatting>
  <conditionalFormatting sqref="A12:A15">
    <cfRule type="duplicateValues" dxfId="28" priority="100"/>
    <cfRule type="duplicateValues" dxfId="27" priority="101"/>
  </conditionalFormatting>
  <conditionalFormatting sqref="A10:A11">
    <cfRule type="duplicateValues" dxfId="3" priority="1"/>
  </conditionalFormatting>
  <conditionalFormatting sqref="A10:A11">
    <cfRule type="duplicateValues" dxfId="2" priority="2"/>
  </conditionalFormatting>
  <conditionalFormatting sqref="A10:A11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2022-10-25T22:59:13Z</dcterms:modified>
</cp:coreProperties>
</file>