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7, Grupo 24\"/>
    </mc:Choice>
  </mc:AlternateContent>
  <xr:revisionPtr revIDLastSave="0" documentId="13_ncr:1_{2A983090-7D0E-4085-9846-2F897BB5B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10" i="6"/>
  <c r="H10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<sst xmlns="http://schemas.openxmlformats.org/spreadsheetml/2006/main" count="21" uniqueCount="21">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</sst>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11" fillId="0" borderId="2" xfId="0" applyFont="1" applyBorder="1"/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F10">
            <v>36175190</v>
          </cell>
          <cell r="AF10">
            <v>40</v>
          </cell>
          <cell r="AJ10">
            <v>1</v>
          </cell>
        </row>
        <row r="11">
          <cell r="F11">
            <v>52843843</v>
          </cell>
          <cell r="AF11">
            <v>75</v>
          </cell>
          <cell r="AJ11">
            <v>2</v>
          </cell>
        </row>
        <row r="12">
          <cell r="F12">
            <v>79594575</v>
          </cell>
          <cell r="AF12">
            <v>70</v>
          </cell>
          <cell r="AJ12">
            <v>3</v>
          </cell>
        </row>
        <row r="13">
          <cell r="F13">
            <v>52858022</v>
          </cell>
          <cell r="AF13">
            <v>60</v>
          </cell>
          <cell r="AJ13">
            <v>4</v>
          </cell>
        </row>
        <row r="14">
          <cell r="F14">
            <v>79960183</v>
          </cell>
          <cell r="AF14">
            <v>60</v>
          </cell>
          <cell r="AJ14">
            <v>5</v>
          </cell>
        </row>
        <row r="15">
          <cell r="F15">
            <v>2996879</v>
          </cell>
          <cell r="AF15">
            <v>40</v>
          </cell>
          <cell r="AJ15">
            <v>6</v>
          </cell>
        </row>
        <row r="16">
          <cell r="F16">
            <v>28307509</v>
          </cell>
          <cell r="AF16">
            <v>25</v>
          </cell>
          <cell r="AJ16">
            <v>7</v>
          </cell>
        </row>
        <row r="17">
          <cell r="F17">
            <v>79771761</v>
          </cell>
          <cell r="AF17">
            <v>20</v>
          </cell>
          <cell r="AJ17">
            <v>8</v>
          </cell>
        </row>
        <row r="18">
          <cell r="F18">
            <v>52373075</v>
          </cell>
          <cell r="AF18">
            <v>0</v>
          </cell>
          <cell r="AJ18">
            <v>9</v>
          </cell>
        </row>
        <row r="19">
          <cell r="F19">
            <v>79254858</v>
          </cell>
          <cell r="AF19">
            <v>0</v>
          </cell>
          <cell r="AJ19">
            <v>10</v>
          </cell>
        </row>
        <row r="20">
          <cell r="F20">
            <v>89006181</v>
          </cell>
          <cell r="AF20">
            <v>0</v>
          </cell>
          <cell r="AJ20">
            <v>11</v>
          </cell>
        </row>
        <row r="21">
          <cell r="F21">
            <v>19258850</v>
          </cell>
          <cell r="AF21">
            <v>0</v>
          </cell>
          <cell r="AJ21">
            <v>12</v>
          </cell>
        </row>
        <row r="22">
          <cell r="F22">
            <v>19274205</v>
          </cell>
          <cell r="AF22">
            <v>0</v>
          </cell>
          <cell r="AJ22">
            <v>13</v>
          </cell>
        </row>
        <row r="23">
          <cell r="F23">
            <v>79389062</v>
          </cell>
          <cell r="AF23">
            <v>0</v>
          </cell>
          <cell r="AJ23">
            <v>14</v>
          </cell>
        </row>
        <row r="24">
          <cell r="F24">
            <v>1030667554</v>
          </cell>
          <cell r="AF24">
            <v>65</v>
          </cell>
          <cell r="AJ24">
            <v>15</v>
          </cell>
        </row>
        <row r="25">
          <cell r="F25">
            <v>79348325</v>
          </cell>
          <cell r="AF25">
            <v>25</v>
          </cell>
          <cell r="AJ25">
            <v>16</v>
          </cell>
        </row>
        <row r="26">
          <cell r="F26">
            <v>79324246</v>
          </cell>
          <cell r="AF26">
            <v>70</v>
          </cell>
          <cell r="AJ26">
            <v>17</v>
          </cell>
        </row>
        <row r="27">
          <cell r="F27">
            <v>80126523</v>
          </cell>
          <cell r="AF27">
            <v>0</v>
          </cell>
          <cell r="AJ27">
            <v>18</v>
          </cell>
        </row>
        <row r="28">
          <cell r="F28">
            <v>79708669</v>
          </cell>
          <cell r="AF28">
            <v>40</v>
          </cell>
          <cell r="AJ28">
            <v>19</v>
          </cell>
        </row>
        <row r="29">
          <cell r="F29">
            <v>1014217051</v>
          </cell>
          <cell r="AF29">
            <v>0</v>
          </cell>
          <cell r="AJ29">
            <v>20</v>
          </cell>
        </row>
        <row r="30">
          <cell r="F30">
            <v>1030542746</v>
          </cell>
          <cell r="AF30">
            <v>0</v>
          </cell>
          <cell r="AJ30">
            <v>21</v>
          </cell>
        </row>
        <row r="31">
          <cell r="F31">
            <v>51968749</v>
          </cell>
          <cell r="AF31">
            <v>40</v>
          </cell>
          <cell r="AJ31">
            <v>22</v>
          </cell>
        </row>
        <row r="32">
          <cell r="F32">
            <v>52068524</v>
          </cell>
          <cell r="AF32">
            <v>0</v>
          </cell>
          <cell r="AJ32">
            <v>23</v>
          </cell>
        </row>
        <row r="33">
          <cell r="F33">
            <v>79496330</v>
          </cell>
          <cell r="AF33">
            <v>0</v>
          </cell>
          <cell r="AJ33">
            <v>24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8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1"/>
    </row>
    <row r="3" spans="1:11" x14ac:dyDescent="0.2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1"/>
    </row>
    <row r="4" spans="1:11" x14ac:dyDescent="0.2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</row>
    <row r="6" spans="1:11" ht="57" customHeight="1" x14ac:dyDescent="0.2">
      <c r="B6" s="49" t="s">
        <v>18</v>
      </c>
      <c r="C6" s="49"/>
      <c r="D6" s="49"/>
      <c r="E6" s="49"/>
      <c r="F6" s="49"/>
      <c r="G6" s="49"/>
      <c r="H6" s="49"/>
      <c r="I6" s="49"/>
      <c r="J6" s="49"/>
      <c r="K6" s="4"/>
    </row>
    <row r="7" spans="1:11" x14ac:dyDescent="0.2">
      <c r="K7" s="50">
        <v>44685</v>
      </c>
    </row>
    <row r="8" spans="1:11" ht="25.5" customHeight="1" x14ac:dyDescent="0.2">
      <c r="A8" s="44" t="s">
        <v>13</v>
      </c>
      <c r="B8" s="44"/>
      <c r="C8" s="44"/>
      <c r="D8" s="44"/>
      <c r="E8" s="44"/>
      <c r="F8" s="6"/>
      <c r="G8" s="45" t="s">
        <v>12</v>
      </c>
      <c r="H8" s="46"/>
      <c r="I8" s="46"/>
      <c r="J8" s="46"/>
      <c r="K8" s="4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44" t="s">
        <v>9</v>
      </c>
      <c r="K9" s="44"/>
    </row>
    <row r="10" spans="1:11" ht="27" customHeight="1" x14ac:dyDescent="0.2">
      <c r="A10" s="18">
        <v>956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07</v>
      </c>
      <c r="E10" s="21" t="str">
        <f>_xlfn.XLOOKUP(A10,'[1]ANEXO 1'!$B:$B,'[1]ANEXO 1'!$G:$G,0,0)</f>
        <v>DIRECCIÓN LOCAL DE EDUCACIÓN 05 - USME</v>
      </c>
      <c r="F10" s="17"/>
      <c r="G10" s="25">
        <f>_xlfn.XLOOKUP(I10,'[2]Grupo 24'!$F$10:$F$33,'[2]Grupo 24'!$AJ$10:$AJ$33,0,0)</f>
        <v>1</v>
      </c>
      <c r="H10" s="25">
        <f>_xlfn.XLOOKUP(I10,'[2]Grupo 24'!$F$10:$F$33,'[2]Grupo 24'!$AF$10:$AF$33,0,0)</f>
        <v>40</v>
      </c>
      <c r="I10" s="42">
        <v>36175190</v>
      </c>
      <c r="J10" s="5" t="str">
        <f>_xlfn.XLOOKUP(I10,[3]Adtivos!$K:$K,[3]Adtivos!$D:$D,0,0)</f>
        <v>314</v>
      </c>
      <c r="K10" s="5" t="str">
        <f>_xlfn.XLOOKUP(I10,[3]Adtivos!$K:$K,[3]Adtivos!$E:$E,0,0)</f>
        <v>19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_xlfn.XLOOKUP(I11,'[2]Grupo 24'!$F$10:$F$33,'[2]Grupo 24'!$AJ$10:$AJ$33,0,0)</f>
        <v>2</v>
      </c>
      <c r="H11" s="25">
        <f>_xlfn.XLOOKUP(I11,'[2]Grupo 24'!$F$10:$F$33,'[2]Grupo 24'!$AF$10:$AF$33,0,0)</f>
        <v>75</v>
      </c>
      <c r="I11" s="37">
        <v>52843843</v>
      </c>
      <c r="J11" s="5" t="str">
        <f>_xlfn.XLOOKUP(I11,[3]Adtivos!$K:$K,[3]Adtivos!$D:$D,0,0)</f>
        <v>407</v>
      </c>
      <c r="K11" s="5" t="str">
        <f>_xlfn.XLOOKUP(I11,[3]Adtivos!$K:$K,[3]Adtivos!$E:$E,0,0)</f>
        <v>27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_xlfn.XLOOKUP(I12,'[2]Grupo 24'!$F$10:$F$33,'[2]Grupo 24'!$AJ$10:$AJ$33,0,0)</f>
        <v>3</v>
      </c>
      <c r="H12" s="25">
        <f>_xlfn.XLOOKUP(I12,'[2]Grupo 24'!$F$10:$F$33,'[2]Grupo 24'!$AF$10:$AF$33,0,0)</f>
        <v>70</v>
      </c>
      <c r="I12" s="37">
        <v>79594575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_xlfn.XLOOKUP(I13,'[2]Grupo 24'!$F$10:$F$33,'[2]Grupo 24'!$AJ$10:$AJ$33,0,0)</f>
        <v>4</v>
      </c>
      <c r="H13" s="25">
        <f>_xlfn.XLOOKUP(I13,'[2]Grupo 24'!$F$10:$F$33,'[2]Grupo 24'!$AF$10:$AF$33,0,0)</f>
        <v>60</v>
      </c>
      <c r="I13" s="37">
        <v>52858022</v>
      </c>
      <c r="J13" s="5" t="str">
        <f>_xlfn.XLOOKUP(I13,[3]Adtivos!$K:$K,[3]Adtivos!$D:$D,0,0)</f>
        <v>440</v>
      </c>
      <c r="K13" s="5" t="str">
        <f>_xlfn.XLOOKUP(I13,[3]Adtivos!$K:$K,[3]Adtivos!$E:$E,0,0)</f>
        <v>27</v>
      </c>
    </row>
    <row r="14" spans="1:11" ht="15" x14ac:dyDescent="0.25">
      <c r="G14" s="25">
        <f>_xlfn.XLOOKUP(I14,'[2]Grupo 24'!$F$10:$F$33,'[2]Grupo 24'!$AJ$10:$AJ$33,0,0)</f>
        <v>5</v>
      </c>
      <c r="H14" s="25">
        <f>_xlfn.XLOOKUP(I14,'[2]Grupo 24'!$F$10:$F$33,'[2]Grupo 24'!$AF$10:$AF$33,0,0)</f>
        <v>60</v>
      </c>
      <c r="I14" s="37">
        <v>79960183</v>
      </c>
      <c r="J14" s="5" t="str">
        <f>_xlfn.XLOOKUP(I14,[3]Adtivos!$K:$K,[3]Adtivos!$D:$D,0,0)</f>
        <v>407</v>
      </c>
      <c r="K14" s="5" t="str">
        <f>_xlfn.XLOOKUP(I14,[3]Adtivos!$K:$K,[3]Adtivos!$E:$E,0,0)</f>
        <v>27</v>
      </c>
    </row>
    <row r="15" spans="1:11" ht="15" x14ac:dyDescent="0.25">
      <c r="G15" s="25">
        <f>_xlfn.XLOOKUP(I15,'[2]Grupo 24'!$F$10:$F$33,'[2]Grupo 24'!$AJ$10:$AJ$33,0,0)</f>
        <v>6</v>
      </c>
      <c r="H15" s="25">
        <f>_xlfn.XLOOKUP(I15,'[2]Grupo 24'!$F$10:$F$33,'[2]Grupo 24'!$AF$10:$AF$33,0,0)</f>
        <v>40</v>
      </c>
      <c r="I15" s="37">
        <v>2996879</v>
      </c>
      <c r="J15" s="5" t="str">
        <f>_xlfn.XLOOKUP(I15,[3]Adtivos!$K:$K,[3]Adtivos!$D:$D,0,0)</f>
        <v>407</v>
      </c>
      <c r="K15" s="5" t="str">
        <f>_xlfn.XLOOKUP(I15,[3]Adtivos!$K:$K,[3]Adtivos!$E:$E,0,0)</f>
        <v>27</v>
      </c>
    </row>
    <row r="16" spans="1:11" ht="15" x14ac:dyDescent="0.25">
      <c r="G16" s="25">
        <f>_xlfn.XLOOKUP(I16,'[2]Grupo 24'!$F$10:$F$33,'[2]Grupo 24'!$AJ$10:$AJ$33,0,0)</f>
        <v>7</v>
      </c>
      <c r="H16" s="25">
        <f>_xlfn.XLOOKUP(I16,'[2]Grupo 24'!$F$10:$F$33,'[2]Grupo 24'!$AF$10:$AF$33,0,0)</f>
        <v>25</v>
      </c>
      <c r="I16" s="37">
        <v>28307509</v>
      </c>
      <c r="J16" s="5" t="str">
        <f>_xlfn.XLOOKUP(I16,[3]Adtivos!$K:$K,[3]Adtivos!$D:$D,0,0)</f>
        <v>407</v>
      </c>
      <c r="K16" s="5" t="str">
        <f>_xlfn.XLOOKUP(I16,[3]Adtivos!$K:$K,[3]Adtivos!$E:$E,0,0)</f>
        <v>27</v>
      </c>
    </row>
    <row r="17" spans="1:11" ht="15" x14ac:dyDescent="0.25">
      <c r="G17" s="25">
        <f>_xlfn.XLOOKUP(I17,'[2]Grupo 24'!$F$10:$F$33,'[2]Grupo 24'!$AJ$10:$AJ$33,0,0)</f>
        <v>8</v>
      </c>
      <c r="H17" s="25">
        <f>_xlfn.XLOOKUP(I17,'[2]Grupo 24'!$F$10:$F$33,'[2]Grupo 24'!$AF$10:$AF$33,0,0)</f>
        <v>20</v>
      </c>
      <c r="I17" s="37">
        <v>79771761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5">
      <c r="G18" s="25">
        <f>_xlfn.XLOOKUP(I18,'[2]Grupo 24'!$F$10:$F$33,'[2]Grupo 24'!$AJ$10:$AJ$33,0,0)</f>
        <v>9</v>
      </c>
      <c r="H18" s="25">
        <f>_xlfn.XLOOKUP(I18,'[2]Grupo 24'!$F$10:$F$33,'[2]Grupo 24'!$AF$10:$AF$33,0,0)</f>
        <v>0</v>
      </c>
      <c r="I18" s="37">
        <v>52373075</v>
      </c>
      <c r="J18" s="5" t="str">
        <f>_xlfn.XLOOKUP(I18,[3]Adtivos!$K:$K,[3]Adtivos!$D:$D,0,0)</f>
        <v>440</v>
      </c>
      <c r="K18" s="5" t="str">
        <f>_xlfn.XLOOKUP(I18,[3]Adtivos!$K:$K,[3]Adtivos!$E:$E,0,0)</f>
        <v>27</v>
      </c>
    </row>
    <row r="19" spans="1:11" ht="15" x14ac:dyDescent="0.25">
      <c r="G19" s="25">
        <f>_xlfn.XLOOKUP(I19,'[2]Grupo 24'!$F$10:$F$33,'[2]Grupo 24'!$AJ$10:$AJ$33,0,0)</f>
        <v>10</v>
      </c>
      <c r="H19" s="25">
        <f>_xlfn.XLOOKUP(I19,'[2]Grupo 24'!$F$10:$F$33,'[2]Grupo 24'!$AF$10:$AF$33,0,0)</f>
        <v>0</v>
      </c>
      <c r="I19" s="37">
        <v>79254858</v>
      </c>
      <c r="J19" s="5" t="str">
        <f>_xlfn.XLOOKUP(I19,[3]Adtivos!$K:$K,[3]Adtivos!$D:$D,0,0)</f>
        <v>407</v>
      </c>
      <c r="K19" s="5" t="str">
        <f>_xlfn.XLOOKUP(I19,[3]Adtivos!$K:$K,[3]Adtivos!$E:$E,0,0)</f>
        <v>27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_xlfn.XLOOKUP(I20,'[2]Grupo 24'!$F$10:$F$33,'[2]Grupo 24'!$AJ$10:$AJ$33,0,0)</f>
        <v>11</v>
      </c>
      <c r="H20" s="25">
        <f>_xlfn.XLOOKUP(I20,'[2]Grupo 24'!$F$10:$F$33,'[2]Grupo 24'!$AF$10:$AF$33,0,0)</f>
        <v>0</v>
      </c>
      <c r="I20" s="37">
        <v>89006181</v>
      </c>
      <c r="J20" s="5" t="str">
        <f>_xlfn.XLOOKUP(I20,[3]Adtivos!$K:$K,[3]Adtivos!$D:$D,0,0)</f>
        <v>407</v>
      </c>
      <c r="K20" s="5" t="str">
        <f>_xlfn.XLOOKUP(I20,[3]Adtivos!$K:$K,[3]Adtivos!$E:$E,0,0)</f>
        <v>27</v>
      </c>
    </row>
    <row r="21" spans="1:11" ht="15" x14ac:dyDescent="0.25">
      <c r="A21" s="14"/>
      <c r="B21" s="15"/>
      <c r="C21" s="15"/>
      <c r="D21" s="15"/>
      <c r="G21" s="25">
        <f>_xlfn.XLOOKUP(I21,'[2]Grupo 24'!$F$10:$F$33,'[2]Grupo 24'!$AJ$10:$AJ$33,0,0)</f>
        <v>12</v>
      </c>
      <c r="H21" s="25">
        <f>_xlfn.XLOOKUP(I21,'[2]Grupo 24'!$F$10:$F$33,'[2]Grupo 24'!$AF$10:$AF$33,0,0)</f>
        <v>0</v>
      </c>
      <c r="I21" s="37">
        <v>19258850</v>
      </c>
      <c r="J21" s="5" t="str">
        <f>_xlfn.XLOOKUP(I21,[3]Adtivos!$K:$K,[3]Adtivos!$D:$D,0,0)</f>
        <v>407</v>
      </c>
      <c r="K21" s="5" t="str">
        <f>_xlfn.XLOOKUP(I21,[3]Adtivos!$K:$K,[3]Adtivos!$E:$E,0,0)</f>
        <v>27</v>
      </c>
    </row>
    <row r="22" spans="1:11" ht="15" x14ac:dyDescent="0.25">
      <c r="A22" s="43" t="s">
        <v>5</v>
      </c>
      <c r="B22" s="43"/>
      <c r="C22" s="43"/>
      <c r="D22" s="43"/>
      <c r="G22" s="25">
        <f>_xlfn.XLOOKUP(I22,'[2]Grupo 24'!$F$10:$F$33,'[2]Grupo 24'!$AJ$10:$AJ$33,0,0)</f>
        <v>13</v>
      </c>
      <c r="H22" s="25">
        <f>_xlfn.XLOOKUP(I22,'[2]Grupo 24'!$F$10:$F$33,'[2]Grupo 24'!$AF$10:$AF$33,0,0)</f>
        <v>0</v>
      </c>
      <c r="I22" s="37">
        <v>19274205</v>
      </c>
      <c r="J22" s="5" t="str">
        <f>_xlfn.XLOOKUP(I22,[3]Adtivos!$K:$K,[3]Adtivos!$D:$D,0,0)</f>
        <v>407</v>
      </c>
      <c r="K22" s="5" t="str">
        <f>_xlfn.XLOOKUP(I22,[3]Adtivos!$K:$K,[3]Adtivos!$E:$E,0,0)</f>
        <v>27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_xlfn.XLOOKUP(I23,'[2]Grupo 24'!$F$10:$F$33,'[2]Grupo 24'!$AJ$10:$AJ$33,0,0)</f>
        <v>14</v>
      </c>
      <c r="H23" s="25">
        <f>_xlfn.XLOOKUP(I23,'[2]Grupo 24'!$F$10:$F$33,'[2]Grupo 24'!$AF$10:$AF$33,0,0)</f>
        <v>0</v>
      </c>
      <c r="I23" s="36">
        <v>79389062</v>
      </c>
      <c r="J23" s="5" t="str">
        <f>_xlfn.XLOOKUP(I23,[3]Adtivos!$K:$K,[3]Adtivos!$D:$D,0,0)</f>
        <v>407</v>
      </c>
      <c r="K23" s="5" t="str">
        <f>_xlfn.XLOOKUP(I23,[3]Adtivos!$K:$K,[3]Adtivos!$E:$E,0,0)</f>
        <v>27</v>
      </c>
    </row>
    <row r="24" spans="1:11" ht="15" x14ac:dyDescent="0.25">
      <c r="A24" s="14"/>
      <c r="B24" s="15"/>
      <c r="C24" s="15"/>
      <c r="D24" s="15"/>
      <c r="G24" s="25">
        <f>_xlfn.XLOOKUP(I24,'[2]Grupo 24'!$F$10:$F$33,'[2]Grupo 24'!$AJ$10:$AJ$33,0,0)</f>
        <v>15</v>
      </c>
      <c r="H24" s="25">
        <f>_xlfn.XLOOKUP(I24,'[2]Grupo 24'!$F$10:$F$33,'[2]Grupo 24'!$AF$10:$AF$33,0,0)</f>
        <v>65</v>
      </c>
      <c r="I24" s="36">
        <v>1030667554</v>
      </c>
      <c r="J24" s="5" t="str">
        <f>_xlfn.XLOOKUP(I24,[3]Adtivos!$K:$K,[3]Adtivos!$D:$D,0,0)</f>
        <v>407</v>
      </c>
      <c r="K24" s="5" t="str">
        <f>_xlfn.XLOOKUP(I24,[3]Adtivos!$K:$K,[3]Adtivos!$E:$E,0,0)</f>
        <v>24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_xlfn.XLOOKUP(I25,'[2]Grupo 24'!$F$10:$F$33,'[2]Grupo 24'!$AJ$10:$AJ$33,0,0)</f>
        <v>16</v>
      </c>
      <c r="H25" s="25">
        <f>_xlfn.XLOOKUP(I25,'[2]Grupo 24'!$F$10:$F$33,'[2]Grupo 24'!$AF$10:$AF$33,0,0)</f>
        <v>25</v>
      </c>
      <c r="I25" s="36">
        <v>79348325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A26" s="14"/>
      <c r="B26" s="15"/>
      <c r="C26" s="15"/>
      <c r="D26" s="15"/>
      <c r="G26" s="25">
        <f>_xlfn.XLOOKUP(I26,'[2]Grupo 24'!$F$10:$F$33,'[2]Grupo 24'!$AJ$10:$AJ$33,0,0)</f>
        <v>17</v>
      </c>
      <c r="H26" s="25">
        <f>_xlfn.XLOOKUP(I26,'[2]Grupo 24'!$F$10:$F$33,'[2]Grupo 24'!$AF$10:$AF$33,0,0)</f>
        <v>70</v>
      </c>
      <c r="I26" s="36">
        <v>79324246</v>
      </c>
      <c r="J26" s="5" t="str">
        <f>_xlfn.XLOOKUP(I26,[3]Adtivos!$K:$K,[3]Adtivos!$D:$D,0,0)</f>
        <v>407</v>
      </c>
      <c r="K26" s="5" t="str">
        <f>_xlfn.XLOOKUP(I26,[3]Adtivos!$K:$K,[3]Adtivos!$E:$E,0,0)</f>
        <v>19</v>
      </c>
    </row>
    <row r="27" spans="1:11" ht="15" x14ac:dyDescent="0.25">
      <c r="A27" s="13" t="s">
        <v>17</v>
      </c>
      <c r="B27" s="13"/>
      <c r="C27" s="16"/>
      <c r="D27" s="13"/>
      <c r="F27" s="31"/>
      <c r="G27" s="25">
        <f>_xlfn.XLOOKUP(I27,'[2]Grupo 24'!$F$10:$F$33,'[2]Grupo 24'!$AJ$10:$AJ$33,0,0)</f>
        <v>18</v>
      </c>
      <c r="H27" s="25">
        <f>_xlfn.XLOOKUP(I27,'[2]Grupo 24'!$F$10:$F$33,'[2]Grupo 24'!$AF$10:$AF$33,0,0)</f>
        <v>0</v>
      </c>
      <c r="I27" s="36">
        <v>80126523</v>
      </c>
      <c r="J27" s="5" t="str">
        <f>_xlfn.XLOOKUP(I27,[3]Adtivos!$K:$K,[3]Adtivos!$D:$D,0,0)</f>
        <v>407</v>
      </c>
      <c r="K27" s="5" t="str">
        <f>_xlfn.XLOOKUP(I27,[3]Adtivos!$K:$K,[3]Adtivos!$E:$E,0,0)</f>
        <v>18</v>
      </c>
    </row>
    <row r="28" spans="1:11" ht="15" x14ac:dyDescent="0.25">
      <c r="A28" s="14" t="s">
        <v>16</v>
      </c>
      <c r="B28" s="14"/>
      <c r="C28" s="14"/>
      <c r="D28" s="14"/>
      <c r="F28" s="31"/>
      <c r="G28" s="25">
        <f>_xlfn.XLOOKUP(I28,'[2]Grupo 24'!$F$10:$F$33,'[2]Grupo 24'!$AJ$10:$AJ$33,0,0)</f>
        <v>19</v>
      </c>
      <c r="H28" s="25">
        <f>_xlfn.XLOOKUP(I28,'[2]Grupo 24'!$F$10:$F$33,'[2]Grupo 24'!$AF$10:$AF$33,0,0)</f>
        <v>40</v>
      </c>
      <c r="I28" s="36">
        <v>79708669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A29" s="15"/>
      <c r="B29" s="15"/>
      <c r="C29" s="15"/>
      <c r="D29" s="15"/>
      <c r="F29" s="31"/>
      <c r="G29" s="25">
        <f>_xlfn.XLOOKUP(I29,'[2]Grupo 24'!$F$10:$F$33,'[2]Grupo 24'!$AJ$10:$AJ$33,0,0)</f>
        <v>20</v>
      </c>
      <c r="H29" s="25">
        <f>_xlfn.XLOOKUP(I29,'[2]Grupo 24'!$F$10:$F$33,'[2]Grupo 24'!$AF$10:$AF$33,0,0)</f>
        <v>0</v>
      </c>
      <c r="I29" s="36">
        <v>1014217051</v>
      </c>
      <c r="J29" s="5" t="str">
        <f>_xlfn.XLOOKUP(I29,[3]Adtivos!$K:$K,[3]Adtivos!$D:$D,0,0)</f>
        <v>407</v>
      </c>
      <c r="K29" s="5" t="str">
        <f>_xlfn.XLOOKUP(I29,[3]Adtivos!$K:$K,[3]Adtivos!$E:$E,0,0)</f>
        <v>11</v>
      </c>
    </row>
    <row r="30" spans="1:11" ht="15" x14ac:dyDescent="0.25">
      <c r="F30" s="31"/>
      <c r="G30" s="25">
        <f>_xlfn.XLOOKUP(I30,'[2]Grupo 24'!$F$10:$F$33,'[2]Grupo 24'!$AJ$10:$AJ$33,0,0)</f>
        <v>21</v>
      </c>
      <c r="H30" s="25">
        <f>_xlfn.XLOOKUP(I30,'[2]Grupo 24'!$F$10:$F$33,'[2]Grupo 24'!$AF$10:$AF$33,0,0)</f>
        <v>0</v>
      </c>
      <c r="I30" s="36">
        <v>1030542746</v>
      </c>
      <c r="J30" s="5" t="str">
        <f>_xlfn.XLOOKUP(I30,[3]Adtivos!$K:$K,[3]Adtivos!$D:$D,0,0)</f>
        <v>440</v>
      </c>
      <c r="K30" s="5" t="str">
        <f>_xlfn.XLOOKUP(I30,[3]Adtivos!$K:$K,[3]Adtivos!$E:$E,0,0)</f>
        <v>09</v>
      </c>
    </row>
    <row r="31" spans="1:11" ht="15" x14ac:dyDescent="0.25">
      <c r="F31" s="31"/>
      <c r="G31" s="25">
        <f>_xlfn.XLOOKUP(I31,'[2]Grupo 24'!$F$10:$F$33,'[2]Grupo 24'!$AJ$10:$AJ$33,0,0)</f>
        <v>22</v>
      </c>
      <c r="H31" s="25">
        <f>_xlfn.XLOOKUP(I31,'[2]Grupo 24'!$F$10:$F$33,'[2]Grupo 24'!$AF$10:$AF$33,0,0)</f>
        <v>40</v>
      </c>
      <c r="I31" s="36">
        <v>51968749</v>
      </c>
      <c r="J31" s="5" t="str">
        <f>_xlfn.XLOOKUP(I31,[3]Adtivos!$K:$K,[3]Adtivos!$D:$D,0,0)</f>
        <v>407</v>
      </c>
      <c r="K31" s="5" t="str">
        <f>_xlfn.XLOOKUP(I31,[3]Adtivos!$K:$K,[3]Adtivos!$E:$E,0,0)</f>
        <v>05</v>
      </c>
    </row>
    <row r="32" spans="1:11" ht="15" x14ac:dyDescent="0.25">
      <c r="F32" s="31"/>
      <c r="G32" s="25">
        <f>_xlfn.XLOOKUP(I32,'[2]Grupo 24'!$F$10:$F$33,'[2]Grupo 24'!$AJ$10:$AJ$33,0,0)</f>
        <v>23</v>
      </c>
      <c r="H32" s="25">
        <f>_xlfn.XLOOKUP(I32,'[2]Grupo 24'!$F$10:$F$33,'[2]Grupo 24'!$AF$10:$AF$33,0,0)</f>
        <v>0</v>
      </c>
      <c r="I32" s="36">
        <v>52068524</v>
      </c>
      <c r="J32" s="5" t="str">
        <f>_xlfn.XLOOKUP(I32,[3]Adtivos!$K:$K,[3]Adtivos!$D:$D,0,0)</f>
        <v>407</v>
      </c>
      <c r="K32" s="5" t="str">
        <f>_xlfn.XLOOKUP(I32,[3]Adtivos!$K:$K,[3]Adtivos!$E:$E,0,0)</f>
        <v>05</v>
      </c>
    </row>
    <row r="33" spans="6:11" ht="15" x14ac:dyDescent="0.25">
      <c r="F33" s="31"/>
      <c r="G33" s="25">
        <f>_xlfn.XLOOKUP(I33,'[2]Grupo 24'!$F$10:$F$33,'[2]Grupo 24'!$AJ$10:$AJ$33,0,0)</f>
        <v>24</v>
      </c>
      <c r="H33" s="25">
        <f>_xlfn.XLOOKUP(I33,'[2]Grupo 24'!$F$10:$F$33,'[2]Grupo 24'!$AF$10:$AF$33,0,0)</f>
        <v>0</v>
      </c>
      <c r="I33" s="36">
        <v>79496330</v>
      </c>
      <c r="J33" s="5" t="str">
        <f>_xlfn.XLOOKUP(I33,[3]Adtivos!$K:$K,[3]Adtivos!$D:$D,0,0)</f>
        <v>407</v>
      </c>
      <c r="K33" s="5" t="str">
        <f>_xlfn.XLOOKUP(I33,[3]Adtivos!$K:$K,[3]Adtivos!$E:$E,0,0)</f>
        <v>05</v>
      </c>
    </row>
    <row r="34" spans="6:11" ht="15" x14ac:dyDescent="0.25">
      <c r="F34" s="31"/>
      <c r="G34" s="39"/>
      <c r="H34" s="39"/>
      <c r="I34" s="40"/>
      <c r="J34" s="41"/>
      <c r="K34" s="41"/>
    </row>
    <row r="35" spans="6:11" ht="15" x14ac:dyDescent="0.25">
      <c r="F35" s="31"/>
      <c r="G35" s="32"/>
      <c r="H35" s="32"/>
      <c r="I35" s="38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22">
    <cfRule type="duplicateValues" dxfId="2" priority="1"/>
    <cfRule type="duplicateValues" dxfId="1" priority="2"/>
  </conditionalFormatting>
  <conditionalFormatting sqref="I10:I22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2022-05-02T21:52:46Z</dcterms:modified>
</cp:coreProperties>
</file>