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3, 219-12\"/>
    </mc:Choice>
  </mc:AlternateContent>
  <xr:revisionPtr revIDLastSave="0" documentId="13_ncr:1_{A90D71A6-F8A4-466A-A29E-33F534033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H10" i="6"/>
  <c r="G10" i="6"/>
  <c r="J38" i="6"/>
  <c r="K38" i="6"/>
  <c r="J39" i="6"/>
  <c r="K39" i="6"/>
  <c r="J40" i="6"/>
  <c r="K40" i="6"/>
  <c r="J41" i="6"/>
  <c r="K41" i="6"/>
  <c r="J42" i="6"/>
  <c r="K42" i="6"/>
  <c r="J43" i="6"/>
  <c r="K4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<sst xmlns="http://schemas.openxmlformats.org/spreadsheetml/2006/main" count="21" uniqueCount="21">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</sst>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F10">
            <v>93402934</v>
          </cell>
          <cell r="AG10">
            <v>95</v>
          </cell>
          <cell r="AK10">
            <v>1</v>
          </cell>
        </row>
        <row r="11">
          <cell r="F11">
            <v>52473285</v>
          </cell>
          <cell r="AG11">
            <v>90</v>
          </cell>
          <cell r="AK11">
            <v>2</v>
          </cell>
        </row>
        <row r="12">
          <cell r="F12">
            <v>52342585</v>
          </cell>
          <cell r="AG12">
            <v>90</v>
          </cell>
          <cell r="AK12">
            <v>3</v>
          </cell>
        </row>
        <row r="13">
          <cell r="F13">
            <v>72428644</v>
          </cell>
          <cell r="AG13">
            <v>85</v>
          </cell>
          <cell r="AK13">
            <v>4</v>
          </cell>
        </row>
        <row r="14">
          <cell r="F14">
            <v>8105146</v>
          </cell>
          <cell r="AG14">
            <v>85</v>
          </cell>
          <cell r="AK14">
            <v>5</v>
          </cell>
        </row>
        <row r="15">
          <cell r="F15">
            <v>52266283</v>
          </cell>
          <cell r="AG15">
            <v>85</v>
          </cell>
          <cell r="AK15">
            <v>6</v>
          </cell>
        </row>
        <row r="16">
          <cell r="F16">
            <v>79688891</v>
          </cell>
          <cell r="AG16">
            <v>80</v>
          </cell>
          <cell r="AK16">
            <v>7</v>
          </cell>
        </row>
        <row r="17">
          <cell r="F17">
            <v>1024484620</v>
          </cell>
          <cell r="AG17">
            <v>80</v>
          </cell>
          <cell r="AK17">
            <v>8</v>
          </cell>
        </row>
        <row r="18">
          <cell r="F18">
            <v>52969064</v>
          </cell>
          <cell r="AG18">
            <v>75</v>
          </cell>
          <cell r="AK18">
            <v>9</v>
          </cell>
        </row>
        <row r="19">
          <cell r="F19">
            <v>11322206</v>
          </cell>
          <cell r="AG19">
            <v>70</v>
          </cell>
          <cell r="AK19">
            <v>10</v>
          </cell>
        </row>
        <row r="20">
          <cell r="F20">
            <v>1016027870</v>
          </cell>
          <cell r="AG20">
            <v>70</v>
          </cell>
          <cell r="AK20">
            <v>11</v>
          </cell>
        </row>
        <row r="21">
          <cell r="F21">
            <v>1022372203</v>
          </cell>
          <cell r="AG21">
            <v>70</v>
          </cell>
          <cell r="AK21">
            <v>12</v>
          </cell>
        </row>
        <row r="22">
          <cell r="F22">
            <v>53134054</v>
          </cell>
          <cell r="AG22">
            <v>70</v>
          </cell>
          <cell r="AK22">
            <v>13</v>
          </cell>
        </row>
        <row r="23">
          <cell r="F23">
            <v>52312350</v>
          </cell>
          <cell r="AG23">
            <v>70</v>
          </cell>
          <cell r="AK23">
            <v>14</v>
          </cell>
        </row>
        <row r="24">
          <cell r="F24">
            <v>79263705</v>
          </cell>
          <cell r="AG24">
            <v>65</v>
          </cell>
          <cell r="AK24">
            <v>15</v>
          </cell>
        </row>
        <row r="25">
          <cell r="F25">
            <v>1072656274</v>
          </cell>
          <cell r="AG25">
            <v>65</v>
          </cell>
          <cell r="AK25">
            <v>16</v>
          </cell>
        </row>
        <row r="26">
          <cell r="F26">
            <v>1026570626</v>
          </cell>
          <cell r="AG26">
            <v>65</v>
          </cell>
          <cell r="AK26">
            <v>17</v>
          </cell>
        </row>
        <row r="27">
          <cell r="F27">
            <v>1110465690</v>
          </cell>
          <cell r="AG27">
            <v>65</v>
          </cell>
          <cell r="AK27">
            <v>18</v>
          </cell>
        </row>
        <row r="28">
          <cell r="F28">
            <v>79705025</v>
          </cell>
          <cell r="AG28">
            <v>60</v>
          </cell>
          <cell r="AK28">
            <v>19</v>
          </cell>
        </row>
        <row r="29">
          <cell r="F29">
            <v>2994822</v>
          </cell>
          <cell r="AG29">
            <v>50</v>
          </cell>
          <cell r="AK29">
            <v>20</v>
          </cell>
        </row>
        <row r="30">
          <cell r="F30">
            <v>79058513</v>
          </cell>
          <cell r="AG30">
            <v>45</v>
          </cell>
          <cell r="AK30">
            <v>21</v>
          </cell>
        </row>
        <row r="31">
          <cell r="F31">
            <v>52160159</v>
          </cell>
          <cell r="AG31">
            <v>40</v>
          </cell>
          <cell r="AK31">
            <v>22</v>
          </cell>
        </row>
        <row r="32">
          <cell r="F32">
            <v>19452796</v>
          </cell>
          <cell r="AG32">
            <v>90</v>
          </cell>
          <cell r="AK32">
            <v>23</v>
          </cell>
        </row>
        <row r="33">
          <cell r="F33">
            <v>52237936</v>
          </cell>
          <cell r="AG33">
            <v>85</v>
          </cell>
          <cell r="AK33">
            <v>24</v>
          </cell>
        </row>
        <row r="34">
          <cell r="F34">
            <v>45514923</v>
          </cell>
          <cell r="AG34">
            <v>85</v>
          </cell>
          <cell r="AK34">
            <v>25</v>
          </cell>
        </row>
        <row r="35">
          <cell r="F35">
            <v>80466813</v>
          </cell>
          <cell r="AG35">
            <v>85</v>
          </cell>
          <cell r="AK35">
            <v>26</v>
          </cell>
        </row>
        <row r="36">
          <cell r="F36">
            <v>52975562</v>
          </cell>
          <cell r="AG36">
            <v>80</v>
          </cell>
          <cell r="AK36">
            <v>27</v>
          </cell>
        </row>
        <row r="37">
          <cell r="F37">
            <v>80851935</v>
          </cell>
          <cell r="AG37">
            <v>75</v>
          </cell>
          <cell r="AK37">
            <v>28</v>
          </cell>
        </row>
        <row r="38">
          <cell r="F38">
            <v>1023889829</v>
          </cell>
          <cell r="AG38">
            <v>70</v>
          </cell>
          <cell r="AK38">
            <v>29</v>
          </cell>
        </row>
        <row r="39">
          <cell r="F39">
            <v>80212786</v>
          </cell>
          <cell r="AG39">
            <v>65</v>
          </cell>
          <cell r="AK39">
            <v>30</v>
          </cell>
        </row>
        <row r="40">
          <cell r="F40">
            <v>1013588674</v>
          </cell>
          <cell r="AG40">
            <v>65</v>
          </cell>
          <cell r="AK40">
            <v>31</v>
          </cell>
        </row>
        <row r="41">
          <cell r="F41">
            <v>1095801455</v>
          </cell>
          <cell r="AG41">
            <v>65</v>
          </cell>
          <cell r="AK41">
            <v>32</v>
          </cell>
        </row>
        <row r="42">
          <cell r="F42">
            <v>35488897</v>
          </cell>
          <cell r="AG42">
            <v>50</v>
          </cell>
          <cell r="AK42">
            <v>33</v>
          </cell>
        </row>
        <row r="43">
          <cell r="F43">
            <v>80231292</v>
          </cell>
          <cell r="AG43">
            <v>40</v>
          </cell>
          <cell r="AK43">
            <v>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48"/>
  <sheetViews>
    <sheetView showGridLines="0" tabSelected="1" topLeftCell="A6" zoomScaleNormal="100" workbookViewId="0">
      <selection activeCell="H16" sqref="H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1"/>
    </row>
    <row r="3" spans="1:11" x14ac:dyDescent="0.2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1"/>
    </row>
    <row r="4" spans="1:11" x14ac:dyDescent="0.2">
      <c r="A4" s="32" t="s">
        <v>16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19</v>
      </c>
      <c r="C6" s="33"/>
      <c r="D6" s="33"/>
      <c r="E6" s="33"/>
      <c r="F6" s="33"/>
      <c r="G6" s="33"/>
      <c r="H6" s="33"/>
      <c r="I6" s="33"/>
      <c r="J6" s="33"/>
      <c r="K6" s="4"/>
    </row>
    <row r="7" spans="1:11" x14ac:dyDescent="0.2">
      <c r="K7" s="13">
        <v>44852</v>
      </c>
    </row>
    <row r="8" spans="1:11" ht="25.5" customHeight="1" x14ac:dyDescent="0.2">
      <c r="A8" s="28" t="s">
        <v>14</v>
      </c>
      <c r="B8" s="28"/>
      <c r="C8" s="28"/>
      <c r="D8" s="28"/>
      <c r="E8" s="28"/>
      <c r="F8" s="5"/>
      <c r="G8" s="29" t="s">
        <v>13</v>
      </c>
      <c r="H8" s="30"/>
      <c r="I8" s="30"/>
      <c r="J8" s="30"/>
      <c r="K8" s="31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15" t="s">
        <v>11</v>
      </c>
      <c r="H9" s="15" t="s">
        <v>15</v>
      </c>
      <c r="I9" s="15" t="s">
        <v>10</v>
      </c>
      <c r="J9" s="28" t="s">
        <v>9</v>
      </c>
      <c r="K9" s="28"/>
    </row>
    <row r="10" spans="1:11" ht="25.5" x14ac:dyDescent="0.2">
      <c r="A10" s="24">
        <v>38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12</v>
      </c>
      <c r="E10" s="9" t="str">
        <f>_xlfn.XLOOKUP(A10,'[1]ANEXO 1'!$B:$B,'[1]ANEXO 1'!$G:$G,0,0)</f>
        <v>OFICINA CONTROL INTERNO</v>
      </c>
      <c r="F10" s="16"/>
      <c r="G10" s="22">
        <f>_xlfn.XLOOKUP(I10,'[3]Grupo 23'!$F$10:$F$43,'[3]Grupo 23'!$AK$10:$AK$43,0,0)</f>
        <v>1</v>
      </c>
      <c r="H10" s="22">
        <f>_xlfn.XLOOKUP(I10,'[3]Grupo 23'!$F$10:$F$43,'[3]Grupo 23'!$AG$10:$AG$43,0,0)</f>
        <v>95</v>
      </c>
      <c r="I10" s="25">
        <v>93402934</v>
      </c>
      <c r="J10" s="22" t="str">
        <f>_xlfn.XLOOKUP(I10,[2]Adtivos!$K:$K,[2]Adtivos!$D:$D,0,0)</f>
        <v>219</v>
      </c>
      <c r="K10" s="22" t="str">
        <f>_xlfn.XLOOKUP(I10,[2]Adtivos!$K:$K,[2]Adtivos!$E:$E,0,0)</f>
        <v>09</v>
      </c>
    </row>
    <row r="11" spans="1:11" ht="15" customHeight="1" x14ac:dyDescent="0.2">
      <c r="A11" s="23"/>
      <c r="B11" s="17"/>
      <c r="C11" s="18"/>
      <c r="D11" s="18"/>
      <c r="E11" s="19"/>
      <c r="F11" s="21"/>
      <c r="G11" s="22">
        <f>_xlfn.XLOOKUP(I11,'[3]Grupo 23'!$F$10:$F$43,'[3]Grupo 23'!$AK$10:$AK$43,0,0)</f>
        <v>2</v>
      </c>
      <c r="H11" s="22">
        <f>_xlfn.XLOOKUP(I11,'[3]Grupo 23'!$F$10:$F$43,'[3]Grupo 23'!$AG$10:$AG$43,0,0)</f>
        <v>90</v>
      </c>
      <c r="I11" s="25">
        <v>52473285</v>
      </c>
      <c r="J11" s="22" t="str">
        <f>_xlfn.XLOOKUP(I11,[2]Adtivos!$K:$K,[2]Adtivos!$D:$D,0,0)</f>
        <v>219</v>
      </c>
      <c r="K11" s="22" t="str">
        <f>_xlfn.XLOOKUP(I11,[2]Adtivos!$K:$K,[2]Adtivos!$E:$E,0,0)</f>
        <v>09</v>
      </c>
    </row>
    <row r="12" spans="1:11" ht="15" customHeight="1" x14ac:dyDescent="0.2">
      <c r="A12" s="23"/>
      <c r="B12" s="17"/>
      <c r="C12" s="18"/>
      <c r="D12" s="18"/>
      <c r="E12" s="19"/>
      <c r="F12" s="21"/>
      <c r="G12" s="22">
        <f>_xlfn.XLOOKUP(I12,'[3]Grupo 23'!$F$10:$F$43,'[3]Grupo 23'!$AK$10:$AK$43,0,0)</f>
        <v>3</v>
      </c>
      <c r="H12" s="22">
        <f>_xlfn.XLOOKUP(I12,'[3]Grupo 23'!$F$10:$F$43,'[3]Grupo 23'!$AG$10:$AG$43,0,0)</f>
        <v>90</v>
      </c>
      <c r="I12" s="25">
        <v>52342585</v>
      </c>
      <c r="J12" s="22" t="str">
        <f>_xlfn.XLOOKUP(I12,[2]Adtivos!$K:$K,[2]Adtivos!$D:$D,0,0)</f>
        <v>219</v>
      </c>
      <c r="K12" s="22" t="str">
        <f>_xlfn.XLOOKUP(I12,[2]Adtivos!$K:$K,[2]Adtivos!$E:$E,0,0)</f>
        <v>09</v>
      </c>
    </row>
    <row r="13" spans="1:11" ht="15" customHeight="1" x14ac:dyDescent="0.2">
      <c r="A13" s="23"/>
      <c r="B13" s="17"/>
      <c r="C13" s="18"/>
      <c r="D13" s="18"/>
      <c r="E13" s="19"/>
      <c r="F13" s="21"/>
      <c r="G13" s="22">
        <f>_xlfn.XLOOKUP(I13,'[3]Grupo 23'!$F$10:$F$43,'[3]Grupo 23'!$AK$10:$AK$43,0,0)</f>
        <v>4</v>
      </c>
      <c r="H13" s="22">
        <f>_xlfn.XLOOKUP(I13,'[3]Grupo 23'!$F$10:$F$43,'[3]Grupo 23'!$AG$10:$AG$43,0,0)</f>
        <v>85</v>
      </c>
      <c r="I13" s="25">
        <v>72428644</v>
      </c>
      <c r="J13" s="22" t="str">
        <f>_xlfn.XLOOKUP(I13,[2]Adtivos!$K:$K,[2]Adtivos!$D:$D,0,0)</f>
        <v>219</v>
      </c>
      <c r="K13" s="22" t="str">
        <f>_xlfn.XLOOKUP(I13,[2]Adtivos!$K:$K,[2]Adtivos!$E:$E,0,0)</f>
        <v>09</v>
      </c>
    </row>
    <row r="14" spans="1:11" ht="15" x14ac:dyDescent="0.2">
      <c r="A14" s="23"/>
      <c r="B14" s="17"/>
      <c r="C14" s="18"/>
      <c r="D14" s="18"/>
      <c r="E14" s="19"/>
      <c r="F14" s="21"/>
      <c r="G14" s="22">
        <f>_xlfn.XLOOKUP(I14,'[3]Grupo 23'!$F$10:$F$43,'[3]Grupo 23'!$AK$10:$AK$43,0,0)</f>
        <v>5</v>
      </c>
      <c r="H14" s="22">
        <f>_xlfn.XLOOKUP(I14,'[3]Grupo 23'!$F$10:$F$43,'[3]Grupo 23'!$AG$10:$AG$43,0,0)</f>
        <v>85</v>
      </c>
      <c r="I14" s="25">
        <v>8105146</v>
      </c>
      <c r="J14" s="22" t="str">
        <f>_xlfn.XLOOKUP(I14,[2]Adtivos!$K:$K,[2]Adtivos!$D:$D,0,0)</f>
        <v>219</v>
      </c>
      <c r="K14" s="22" t="str">
        <f>_xlfn.XLOOKUP(I14,[2]Adtivos!$K:$K,[2]Adtivos!$E:$E,0,0)</f>
        <v>09</v>
      </c>
    </row>
    <row r="15" spans="1:11" ht="15" x14ac:dyDescent="0.2">
      <c r="A15" s="23"/>
      <c r="B15" s="17"/>
      <c r="C15" s="18"/>
      <c r="D15" s="18"/>
      <c r="E15" s="19"/>
      <c r="F15" s="21"/>
      <c r="G15" s="22">
        <f>_xlfn.XLOOKUP(I15,'[3]Grupo 23'!$F$10:$F$43,'[3]Grupo 23'!$AK$10:$AK$43,0,0)</f>
        <v>6</v>
      </c>
      <c r="H15" s="22">
        <f>_xlfn.XLOOKUP(I15,'[3]Grupo 23'!$F$10:$F$43,'[3]Grupo 23'!$AG$10:$AG$43,0,0)</f>
        <v>85</v>
      </c>
      <c r="I15" s="25">
        <v>52266283</v>
      </c>
      <c r="J15" s="22" t="str">
        <f>_xlfn.XLOOKUP(I15,[2]Adtivos!$K:$K,[2]Adtivos!$D:$D,0,0)</f>
        <v>219</v>
      </c>
      <c r="K15" s="22" t="str">
        <f>_xlfn.XLOOKUP(I15,[2]Adtivos!$K:$K,[2]Adtivos!$E:$E,0,0)</f>
        <v>09</v>
      </c>
    </row>
    <row r="16" spans="1:11" ht="15" x14ac:dyDescent="0.2">
      <c r="A16" s="20"/>
      <c r="B16" s="17"/>
      <c r="C16" s="18"/>
      <c r="D16" s="18"/>
      <c r="E16" s="19"/>
      <c r="F16" s="21"/>
      <c r="G16" s="22">
        <f>_xlfn.XLOOKUP(I16,'[3]Grupo 23'!$F$10:$F$43,'[3]Grupo 23'!$AK$10:$AK$43,0,0)</f>
        <v>7</v>
      </c>
      <c r="H16" s="22">
        <f>_xlfn.XLOOKUP(I16,'[3]Grupo 23'!$F$10:$F$43,'[3]Grupo 23'!$AG$10:$AG$43,0,0)</f>
        <v>80</v>
      </c>
      <c r="I16" s="25">
        <v>79688891</v>
      </c>
      <c r="J16" s="22" t="str">
        <f>_xlfn.XLOOKUP(I16,[2]Adtivos!$K:$K,[2]Adtivos!$D:$D,0,0)</f>
        <v>219</v>
      </c>
      <c r="K16" s="22" t="str">
        <f>_xlfn.XLOOKUP(I16,[2]Adtivos!$K:$K,[2]Adtivos!$E:$E,0,0)</f>
        <v>09</v>
      </c>
    </row>
    <row r="17" spans="7:11" ht="15" x14ac:dyDescent="0.2">
      <c r="G17" s="22">
        <f>_xlfn.XLOOKUP(I17,'[3]Grupo 23'!$F$10:$F$43,'[3]Grupo 23'!$AK$10:$AK$43,0,0)</f>
        <v>8</v>
      </c>
      <c r="H17" s="22">
        <f>_xlfn.XLOOKUP(I17,'[3]Grupo 23'!$F$10:$F$43,'[3]Grupo 23'!$AG$10:$AG$43,0,0)</f>
        <v>80</v>
      </c>
      <c r="I17" s="25">
        <v>1024484620</v>
      </c>
      <c r="J17" s="22" t="str">
        <f>_xlfn.XLOOKUP(I17,[2]Adtivos!$K:$K,[2]Adtivos!$D:$D,0,0)</f>
        <v>219</v>
      </c>
      <c r="K17" s="22" t="str">
        <f>_xlfn.XLOOKUP(I17,[2]Adtivos!$K:$K,[2]Adtivos!$E:$E,0,0)</f>
        <v>09</v>
      </c>
    </row>
    <row r="18" spans="7:11" ht="15" x14ac:dyDescent="0.2">
      <c r="G18" s="22">
        <f>_xlfn.XLOOKUP(I18,'[3]Grupo 23'!$F$10:$F$43,'[3]Grupo 23'!$AK$10:$AK$43,0,0)</f>
        <v>9</v>
      </c>
      <c r="H18" s="22">
        <f>_xlfn.XLOOKUP(I18,'[3]Grupo 23'!$F$10:$F$43,'[3]Grupo 23'!$AG$10:$AG$43,0,0)</f>
        <v>75</v>
      </c>
      <c r="I18" s="25">
        <v>52969064</v>
      </c>
      <c r="J18" s="22" t="str">
        <f>_xlfn.XLOOKUP(I18,[2]Adtivos!$K:$K,[2]Adtivos!$D:$D,0,0)</f>
        <v>219</v>
      </c>
      <c r="K18" s="22" t="str">
        <f>_xlfn.XLOOKUP(I18,[2]Adtivos!$K:$K,[2]Adtivos!$E:$E,0,0)</f>
        <v>09</v>
      </c>
    </row>
    <row r="19" spans="7:11" ht="15" x14ac:dyDescent="0.2">
      <c r="G19" s="22">
        <f>_xlfn.XLOOKUP(I19,'[3]Grupo 23'!$F$10:$F$43,'[3]Grupo 23'!$AK$10:$AK$43,0,0)</f>
        <v>10</v>
      </c>
      <c r="H19" s="22">
        <f>_xlfn.XLOOKUP(I19,'[3]Grupo 23'!$F$10:$F$43,'[3]Grupo 23'!$AG$10:$AG$43,0,0)</f>
        <v>70</v>
      </c>
      <c r="I19" s="25">
        <v>11322206</v>
      </c>
      <c r="J19" s="22" t="str">
        <f>_xlfn.XLOOKUP(I19,[2]Adtivos!$K:$K,[2]Adtivos!$D:$D,0,0)</f>
        <v>219</v>
      </c>
      <c r="K19" s="22" t="str">
        <f>_xlfn.XLOOKUP(I19,[2]Adtivos!$K:$K,[2]Adtivos!$E:$E,0,0)</f>
        <v>09</v>
      </c>
    </row>
    <row r="20" spans="7:11" ht="15" x14ac:dyDescent="0.25">
      <c r="G20" s="22">
        <f>_xlfn.XLOOKUP(I20,'[3]Grupo 23'!$F$10:$F$43,'[3]Grupo 23'!$AK$10:$AK$43,0,0)</f>
        <v>11</v>
      </c>
      <c r="H20" s="22">
        <f>_xlfn.XLOOKUP(I20,'[3]Grupo 23'!$F$10:$F$43,'[3]Grupo 23'!$AG$10:$AG$43,0,0)</f>
        <v>70</v>
      </c>
      <c r="I20" s="26">
        <v>1016027870</v>
      </c>
      <c r="J20" s="22" t="str">
        <f>_xlfn.XLOOKUP(I20,[2]Adtivos!$K:$K,[2]Adtivos!$D:$D,0,0)</f>
        <v>219</v>
      </c>
      <c r="K20" s="22" t="str">
        <f>_xlfn.XLOOKUP(I20,[2]Adtivos!$K:$K,[2]Adtivos!$E:$E,0,0)</f>
        <v>09</v>
      </c>
    </row>
    <row r="21" spans="7:11" ht="15" x14ac:dyDescent="0.25">
      <c r="G21" s="22">
        <f>_xlfn.XLOOKUP(I21,'[3]Grupo 23'!$F$10:$F$43,'[3]Grupo 23'!$AK$10:$AK$43,0,0)</f>
        <v>12</v>
      </c>
      <c r="H21" s="22">
        <f>_xlfn.XLOOKUP(I21,'[3]Grupo 23'!$F$10:$F$43,'[3]Grupo 23'!$AG$10:$AG$43,0,0)</f>
        <v>70</v>
      </c>
      <c r="I21" s="26">
        <v>1022372203</v>
      </c>
      <c r="J21" s="22" t="str">
        <f>_xlfn.XLOOKUP(I21,[2]Adtivos!$K:$K,[2]Adtivos!$D:$D,0,0)</f>
        <v>219</v>
      </c>
      <c r="K21" s="22" t="str">
        <f>_xlfn.XLOOKUP(I21,[2]Adtivos!$K:$K,[2]Adtivos!$E:$E,0,0)</f>
        <v>09</v>
      </c>
    </row>
    <row r="22" spans="7:11" ht="15" x14ac:dyDescent="0.25">
      <c r="G22" s="22">
        <f>_xlfn.XLOOKUP(I22,'[3]Grupo 23'!$F$10:$F$43,'[3]Grupo 23'!$AK$10:$AK$43,0,0)</f>
        <v>13</v>
      </c>
      <c r="H22" s="22">
        <f>_xlfn.XLOOKUP(I22,'[3]Grupo 23'!$F$10:$F$43,'[3]Grupo 23'!$AG$10:$AG$43,0,0)</f>
        <v>70</v>
      </c>
      <c r="I22" s="26">
        <v>53134054</v>
      </c>
      <c r="J22" s="22" t="str">
        <f>_xlfn.XLOOKUP(I22,[2]Adtivos!$K:$K,[2]Adtivos!$D:$D,0,0)</f>
        <v>219</v>
      </c>
      <c r="K22" s="22" t="str">
        <f>_xlfn.XLOOKUP(I22,[2]Adtivos!$K:$K,[2]Adtivos!$E:$E,0,0)</f>
        <v>09</v>
      </c>
    </row>
    <row r="23" spans="7:11" ht="15" x14ac:dyDescent="0.25">
      <c r="G23" s="22">
        <f>_xlfn.XLOOKUP(I23,'[3]Grupo 23'!$F$10:$F$43,'[3]Grupo 23'!$AK$10:$AK$43,0,0)</f>
        <v>14</v>
      </c>
      <c r="H23" s="22">
        <f>_xlfn.XLOOKUP(I23,'[3]Grupo 23'!$F$10:$F$43,'[3]Grupo 23'!$AG$10:$AG$43,0,0)</f>
        <v>70</v>
      </c>
      <c r="I23" s="26">
        <v>52312350</v>
      </c>
      <c r="J23" s="22" t="str">
        <f>_xlfn.XLOOKUP(I23,[2]Adtivos!$K:$K,[2]Adtivos!$D:$D,0,0)</f>
        <v>219</v>
      </c>
      <c r="K23" s="22" t="str">
        <f>_xlfn.XLOOKUP(I23,[2]Adtivos!$K:$K,[2]Adtivos!$E:$E,0,0)</f>
        <v>09</v>
      </c>
    </row>
    <row r="24" spans="7:11" ht="15" x14ac:dyDescent="0.25">
      <c r="G24" s="22">
        <f>_xlfn.XLOOKUP(I24,'[3]Grupo 23'!$F$10:$F$43,'[3]Grupo 23'!$AK$10:$AK$43,0,0)</f>
        <v>15</v>
      </c>
      <c r="H24" s="22">
        <f>_xlfn.XLOOKUP(I24,'[3]Grupo 23'!$F$10:$F$43,'[3]Grupo 23'!$AG$10:$AG$43,0,0)</f>
        <v>65</v>
      </c>
      <c r="I24" s="26">
        <v>79263705</v>
      </c>
      <c r="J24" s="22" t="str">
        <f>_xlfn.XLOOKUP(I24,[2]Adtivos!$K:$K,[2]Adtivos!$D:$D,0,0)</f>
        <v>219</v>
      </c>
      <c r="K24" s="22" t="str">
        <f>_xlfn.XLOOKUP(I24,[2]Adtivos!$K:$K,[2]Adtivos!$E:$E,0,0)</f>
        <v>09</v>
      </c>
    </row>
    <row r="25" spans="7:11" ht="15" x14ac:dyDescent="0.25">
      <c r="G25" s="22">
        <f>_xlfn.XLOOKUP(I25,'[3]Grupo 23'!$F$10:$F$43,'[3]Grupo 23'!$AK$10:$AK$43,0,0)</f>
        <v>16</v>
      </c>
      <c r="H25" s="22">
        <f>_xlfn.XLOOKUP(I25,'[3]Grupo 23'!$F$10:$F$43,'[3]Grupo 23'!$AG$10:$AG$43,0,0)</f>
        <v>65</v>
      </c>
      <c r="I25" s="26">
        <v>1072656274</v>
      </c>
      <c r="J25" s="22" t="str">
        <f>_xlfn.XLOOKUP(I25,[2]Adtivos!$K:$K,[2]Adtivos!$D:$D,0,0)</f>
        <v>219</v>
      </c>
      <c r="K25" s="22" t="str">
        <f>_xlfn.XLOOKUP(I25,[2]Adtivos!$K:$K,[2]Adtivos!$E:$E,0,0)</f>
        <v>09</v>
      </c>
    </row>
    <row r="26" spans="7:11" ht="15" x14ac:dyDescent="0.25">
      <c r="G26" s="22">
        <f>_xlfn.XLOOKUP(I26,'[3]Grupo 23'!$F$10:$F$43,'[3]Grupo 23'!$AK$10:$AK$43,0,0)</f>
        <v>17</v>
      </c>
      <c r="H26" s="22">
        <f>_xlfn.XLOOKUP(I26,'[3]Grupo 23'!$F$10:$F$43,'[3]Grupo 23'!$AG$10:$AG$43,0,0)</f>
        <v>65</v>
      </c>
      <c r="I26" s="26">
        <v>1026570626</v>
      </c>
      <c r="J26" s="22" t="str">
        <f>_xlfn.XLOOKUP(I26,[2]Adtivos!$K:$K,[2]Adtivos!$D:$D,0,0)</f>
        <v>219</v>
      </c>
      <c r="K26" s="22" t="str">
        <f>_xlfn.XLOOKUP(I26,[2]Adtivos!$K:$K,[2]Adtivos!$E:$E,0,0)</f>
        <v>09</v>
      </c>
    </row>
    <row r="27" spans="7:11" ht="15" x14ac:dyDescent="0.25">
      <c r="G27" s="22">
        <f>_xlfn.XLOOKUP(I27,'[3]Grupo 23'!$F$10:$F$43,'[3]Grupo 23'!$AK$10:$AK$43,0,0)</f>
        <v>18</v>
      </c>
      <c r="H27" s="22">
        <f>_xlfn.XLOOKUP(I27,'[3]Grupo 23'!$F$10:$F$43,'[3]Grupo 23'!$AG$10:$AG$43,0,0)</f>
        <v>65</v>
      </c>
      <c r="I27" s="26">
        <v>1110465690</v>
      </c>
      <c r="J27" s="22" t="str">
        <f>_xlfn.XLOOKUP(I27,[2]Adtivos!$K:$K,[2]Adtivos!$D:$D,0,0)</f>
        <v>219</v>
      </c>
      <c r="K27" s="22" t="str">
        <f>_xlfn.XLOOKUP(I27,[2]Adtivos!$K:$K,[2]Adtivos!$E:$E,0,0)</f>
        <v>09</v>
      </c>
    </row>
    <row r="28" spans="7:11" ht="15" x14ac:dyDescent="0.25">
      <c r="G28" s="22">
        <f>_xlfn.XLOOKUP(I28,'[3]Grupo 23'!$F$10:$F$43,'[3]Grupo 23'!$AK$10:$AK$43,0,0)</f>
        <v>19</v>
      </c>
      <c r="H28" s="22">
        <f>_xlfn.XLOOKUP(I28,'[3]Grupo 23'!$F$10:$F$43,'[3]Grupo 23'!$AG$10:$AG$43,0,0)</f>
        <v>60</v>
      </c>
      <c r="I28" s="26">
        <v>79705025</v>
      </c>
      <c r="J28" s="22" t="str">
        <f>_xlfn.XLOOKUP(I28,[2]Adtivos!$K:$K,[2]Adtivos!$D:$D,0,0)</f>
        <v>219</v>
      </c>
      <c r="K28" s="22" t="str">
        <f>_xlfn.XLOOKUP(I28,[2]Adtivos!$K:$K,[2]Adtivos!$E:$E,0,0)</f>
        <v>09</v>
      </c>
    </row>
    <row r="29" spans="7:11" ht="15" x14ac:dyDescent="0.25">
      <c r="G29" s="22">
        <f>_xlfn.XLOOKUP(I29,'[3]Grupo 23'!$F$10:$F$43,'[3]Grupo 23'!$AK$10:$AK$43,0,0)</f>
        <v>20</v>
      </c>
      <c r="H29" s="22">
        <f>_xlfn.XLOOKUP(I29,'[3]Grupo 23'!$F$10:$F$43,'[3]Grupo 23'!$AG$10:$AG$43,0,0)</f>
        <v>50</v>
      </c>
      <c r="I29" s="26">
        <v>2994822</v>
      </c>
      <c r="J29" s="22" t="str">
        <f>_xlfn.XLOOKUP(I29,[2]Adtivos!$K:$K,[2]Adtivos!$D:$D,0,0)</f>
        <v>219</v>
      </c>
      <c r="K29" s="22" t="str">
        <f>_xlfn.XLOOKUP(I29,[2]Adtivos!$K:$K,[2]Adtivos!$E:$E,0,0)</f>
        <v>09</v>
      </c>
    </row>
    <row r="30" spans="7:11" ht="15" x14ac:dyDescent="0.25">
      <c r="G30" s="22">
        <f>_xlfn.XLOOKUP(I30,'[3]Grupo 23'!$F$10:$F$43,'[3]Grupo 23'!$AK$10:$AK$43,0,0)</f>
        <v>21</v>
      </c>
      <c r="H30" s="22">
        <f>_xlfn.XLOOKUP(I30,'[3]Grupo 23'!$F$10:$F$43,'[3]Grupo 23'!$AG$10:$AG$43,0,0)</f>
        <v>45</v>
      </c>
      <c r="I30" s="26">
        <v>79058513</v>
      </c>
      <c r="J30" s="22" t="str">
        <f>_xlfn.XLOOKUP(I30,[2]Adtivos!$K:$K,[2]Adtivos!$D:$D,0,0)</f>
        <v>219</v>
      </c>
      <c r="K30" s="22" t="str">
        <f>_xlfn.XLOOKUP(I30,[2]Adtivos!$K:$K,[2]Adtivos!$E:$E,0,0)</f>
        <v>09</v>
      </c>
    </row>
    <row r="31" spans="7:11" ht="15" x14ac:dyDescent="0.25">
      <c r="G31" s="22">
        <f>_xlfn.XLOOKUP(I31,'[3]Grupo 23'!$F$10:$F$43,'[3]Grupo 23'!$AK$10:$AK$43,0,0)</f>
        <v>22</v>
      </c>
      <c r="H31" s="22">
        <f>_xlfn.XLOOKUP(I31,'[3]Grupo 23'!$F$10:$F$43,'[3]Grupo 23'!$AG$10:$AG$43,0,0)</f>
        <v>40</v>
      </c>
      <c r="I31" s="26">
        <v>52160159</v>
      </c>
      <c r="J31" s="22" t="str">
        <f>_xlfn.XLOOKUP(I31,[2]Adtivos!$K:$K,[2]Adtivos!$D:$D,0,0)</f>
        <v>219</v>
      </c>
      <c r="K31" s="22" t="str">
        <f>_xlfn.XLOOKUP(I31,[2]Adtivos!$K:$K,[2]Adtivos!$E:$E,0,0)</f>
        <v>09</v>
      </c>
    </row>
    <row r="32" spans="7:11" ht="15" x14ac:dyDescent="0.25">
      <c r="G32" s="22">
        <f>_xlfn.XLOOKUP(I32,'[3]Grupo 23'!$F$10:$F$43,'[3]Grupo 23'!$AK$10:$AK$43,0,0)</f>
        <v>23</v>
      </c>
      <c r="H32" s="22">
        <f>_xlfn.XLOOKUP(I32,'[3]Grupo 23'!$F$10:$F$43,'[3]Grupo 23'!$AG$10:$AG$43,0,0)</f>
        <v>90</v>
      </c>
      <c r="I32" s="26">
        <v>19452796</v>
      </c>
      <c r="J32" s="22" t="str">
        <f>_xlfn.XLOOKUP(I32,[2]Adtivos!$K:$K,[2]Adtivos!$D:$D,0,0)</f>
        <v>219</v>
      </c>
      <c r="K32" s="22" t="str">
        <f>_xlfn.XLOOKUP(I32,[2]Adtivos!$K:$K,[2]Adtivos!$E:$E,0,0)</f>
        <v>07</v>
      </c>
    </row>
    <row r="33" spans="1:11" ht="15" x14ac:dyDescent="0.25">
      <c r="G33" s="22">
        <f>_xlfn.XLOOKUP(I33,'[3]Grupo 23'!$F$10:$F$43,'[3]Grupo 23'!$AK$10:$AK$43,0,0)</f>
        <v>24</v>
      </c>
      <c r="H33" s="22">
        <f>_xlfn.XLOOKUP(I33,'[3]Grupo 23'!$F$10:$F$43,'[3]Grupo 23'!$AG$10:$AG$43,0,0)</f>
        <v>85</v>
      </c>
      <c r="I33" s="26">
        <v>52237936</v>
      </c>
      <c r="J33" s="22" t="str">
        <f>_xlfn.XLOOKUP(I33,[2]Adtivos!$K:$K,[2]Adtivos!$D:$D,0,0)</f>
        <v>219</v>
      </c>
      <c r="K33" s="22" t="str">
        <f>_xlfn.XLOOKUP(I33,[2]Adtivos!$K:$K,[2]Adtivos!$E:$E,0,0)</f>
        <v>07</v>
      </c>
    </row>
    <row r="34" spans="1:11" ht="15" x14ac:dyDescent="0.25">
      <c r="G34" s="22">
        <f>_xlfn.XLOOKUP(I34,'[3]Grupo 23'!$F$10:$F$43,'[3]Grupo 23'!$AK$10:$AK$43,0,0)</f>
        <v>25</v>
      </c>
      <c r="H34" s="22">
        <f>_xlfn.XLOOKUP(I34,'[3]Grupo 23'!$F$10:$F$43,'[3]Grupo 23'!$AG$10:$AG$43,0,0)</f>
        <v>85</v>
      </c>
      <c r="I34" s="26">
        <v>45514923</v>
      </c>
      <c r="J34" s="22" t="str">
        <f>_xlfn.XLOOKUP(I34,[2]Adtivos!$K:$K,[2]Adtivos!$D:$D,0,0)</f>
        <v>219</v>
      </c>
      <c r="K34" s="22" t="str">
        <f>_xlfn.XLOOKUP(I34,[2]Adtivos!$K:$K,[2]Adtivos!$E:$E,0,0)</f>
        <v>07</v>
      </c>
    </row>
    <row r="35" spans="1:11" ht="15" x14ac:dyDescent="0.25">
      <c r="G35" s="22">
        <f>_xlfn.XLOOKUP(I35,'[3]Grupo 23'!$F$10:$F$43,'[3]Grupo 23'!$AK$10:$AK$43,0,0)</f>
        <v>26</v>
      </c>
      <c r="H35" s="22">
        <f>_xlfn.XLOOKUP(I35,'[3]Grupo 23'!$F$10:$F$43,'[3]Grupo 23'!$AG$10:$AG$43,0,0)</f>
        <v>85</v>
      </c>
      <c r="I35" s="26">
        <v>80466813</v>
      </c>
      <c r="J35" s="22" t="str">
        <f>_xlfn.XLOOKUP(I35,[2]Adtivos!$K:$K,[2]Adtivos!$D:$D,0,0)</f>
        <v>219</v>
      </c>
      <c r="K35" s="22" t="str">
        <f>_xlfn.XLOOKUP(I35,[2]Adtivos!$K:$K,[2]Adtivos!$E:$E,0,0)</f>
        <v>07</v>
      </c>
    </row>
    <row r="36" spans="1:11" ht="15" x14ac:dyDescent="0.25">
      <c r="G36" s="22">
        <f>_xlfn.XLOOKUP(I36,'[3]Grupo 23'!$F$10:$F$43,'[3]Grupo 23'!$AK$10:$AK$43,0,0)</f>
        <v>27</v>
      </c>
      <c r="H36" s="22">
        <f>_xlfn.XLOOKUP(I36,'[3]Grupo 23'!$F$10:$F$43,'[3]Grupo 23'!$AG$10:$AG$43,0,0)</f>
        <v>80</v>
      </c>
      <c r="I36" s="26">
        <v>52975562</v>
      </c>
      <c r="J36" s="22" t="str">
        <f>_xlfn.XLOOKUP(I36,[2]Adtivos!$K:$K,[2]Adtivos!$D:$D,0,0)</f>
        <v>219</v>
      </c>
      <c r="K36" s="22" t="str">
        <f>_xlfn.XLOOKUP(I36,[2]Adtivos!$K:$K,[2]Adtivos!$E:$E,0,0)</f>
        <v>07</v>
      </c>
    </row>
    <row r="37" spans="1:11" ht="15" x14ac:dyDescent="0.25">
      <c r="G37" s="22">
        <f>_xlfn.XLOOKUP(I37,'[3]Grupo 23'!$F$10:$F$43,'[3]Grupo 23'!$AK$10:$AK$43,0,0)</f>
        <v>28</v>
      </c>
      <c r="H37" s="22">
        <f>_xlfn.XLOOKUP(I37,'[3]Grupo 23'!$F$10:$F$43,'[3]Grupo 23'!$AG$10:$AG$43,0,0)</f>
        <v>75</v>
      </c>
      <c r="I37" s="26">
        <v>80851935</v>
      </c>
      <c r="J37" s="22" t="str">
        <f>_xlfn.XLOOKUP(I37,[2]Adtivos!$K:$K,[2]Adtivos!$D:$D,0,0)</f>
        <v>219</v>
      </c>
      <c r="K37" s="22" t="str">
        <f>_xlfn.XLOOKUP(I37,[2]Adtivos!$K:$K,[2]Adtivos!$E:$E,0,0)</f>
        <v>07</v>
      </c>
    </row>
    <row r="38" spans="1:11" ht="15" x14ac:dyDescent="0.25">
      <c r="G38" s="22">
        <f>_xlfn.XLOOKUP(I38,'[3]Grupo 23'!$F$10:$F$43,'[3]Grupo 23'!$AK$10:$AK$43,0,0)</f>
        <v>29</v>
      </c>
      <c r="H38" s="22">
        <f>_xlfn.XLOOKUP(I38,'[3]Grupo 23'!$F$10:$F$43,'[3]Grupo 23'!$AG$10:$AG$43,0,0)</f>
        <v>70</v>
      </c>
      <c r="I38" s="26">
        <v>1023889829</v>
      </c>
      <c r="J38" s="22">
        <f>_xlfn.XLOOKUP(I38,[2]Adtivos!$K:$K,[2]Adtivos!$D:$D,0,0)</f>
        <v>0</v>
      </c>
      <c r="K38" s="22">
        <f>_xlfn.XLOOKUP(I38,[2]Adtivos!$K:$K,[2]Adtivos!$E:$E,0,0)</f>
        <v>0</v>
      </c>
    </row>
    <row r="39" spans="1:11" ht="15" x14ac:dyDescent="0.25">
      <c r="G39" s="22">
        <f>_xlfn.XLOOKUP(I39,'[3]Grupo 23'!$F$10:$F$43,'[3]Grupo 23'!$AK$10:$AK$43,0,0)</f>
        <v>30</v>
      </c>
      <c r="H39" s="22">
        <f>_xlfn.XLOOKUP(I39,'[3]Grupo 23'!$F$10:$F$43,'[3]Grupo 23'!$AG$10:$AG$43,0,0)</f>
        <v>65</v>
      </c>
      <c r="I39" s="26">
        <v>80212786</v>
      </c>
      <c r="J39" s="22" t="str">
        <f>_xlfn.XLOOKUP(I39,[2]Adtivos!$K:$K,[2]Adtivos!$D:$D,0,0)</f>
        <v>219</v>
      </c>
      <c r="K39" s="22" t="str">
        <f>_xlfn.XLOOKUP(I39,[2]Adtivos!$K:$K,[2]Adtivos!$E:$E,0,0)</f>
        <v>07</v>
      </c>
    </row>
    <row r="40" spans="1:11" ht="15" x14ac:dyDescent="0.25">
      <c r="A40" s="10" t="s">
        <v>7</v>
      </c>
      <c r="B40" s="10"/>
      <c r="C40" s="10"/>
      <c r="D40" s="10"/>
      <c r="G40" s="22">
        <f>_xlfn.XLOOKUP(I40,'[3]Grupo 23'!$F$10:$F$43,'[3]Grupo 23'!$AK$10:$AK$43,0,0)</f>
        <v>31</v>
      </c>
      <c r="H40" s="22">
        <f>_xlfn.XLOOKUP(I40,'[3]Grupo 23'!$F$10:$F$43,'[3]Grupo 23'!$AG$10:$AG$43,0,0)</f>
        <v>65</v>
      </c>
      <c r="I40" s="26">
        <v>1013588674</v>
      </c>
      <c r="J40" s="22" t="str">
        <f>_xlfn.XLOOKUP(I40,[2]Adtivos!$K:$K,[2]Adtivos!$D:$D,0,0)</f>
        <v>219</v>
      </c>
      <c r="K40" s="22" t="str">
        <f>_xlfn.XLOOKUP(I40,[2]Adtivos!$K:$K,[2]Adtivos!$E:$E,0,0)</f>
        <v>07</v>
      </c>
    </row>
    <row r="41" spans="1:11" ht="15" x14ac:dyDescent="0.25">
      <c r="A41" s="10"/>
      <c r="B41" s="11"/>
      <c r="C41" s="11"/>
      <c r="D41" s="11"/>
      <c r="G41" s="22">
        <f>_xlfn.XLOOKUP(I41,'[3]Grupo 23'!$F$10:$F$43,'[3]Grupo 23'!$AK$10:$AK$43,0,0)</f>
        <v>32</v>
      </c>
      <c r="H41" s="22">
        <f>_xlfn.XLOOKUP(I41,'[3]Grupo 23'!$F$10:$F$43,'[3]Grupo 23'!$AG$10:$AG$43,0,0)</f>
        <v>65</v>
      </c>
      <c r="I41" s="26">
        <v>1095801455</v>
      </c>
      <c r="J41" s="22" t="str">
        <f>_xlfn.XLOOKUP(I41,[2]Adtivos!$K:$K,[2]Adtivos!$D:$D,0,0)</f>
        <v>219</v>
      </c>
      <c r="K41" s="22" t="str">
        <f>_xlfn.XLOOKUP(I41,[2]Adtivos!$K:$K,[2]Adtivos!$E:$E,0,0)</f>
        <v>07</v>
      </c>
    </row>
    <row r="42" spans="1:11" ht="15" x14ac:dyDescent="0.25">
      <c r="A42" s="27" t="s">
        <v>5</v>
      </c>
      <c r="B42" s="27"/>
      <c r="C42" s="27"/>
      <c r="D42" s="27"/>
      <c r="G42" s="22">
        <f>_xlfn.XLOOKUP(I42,'[3]Grupo 23'!$F$10:$F$43,'[3]Grupo 23'!$AK$10:$AK$43,0,0)</f>
        <v>33</v>
      </c>
      <c r="H42" s="22">
        <f>_xlfn.XLOOKUP(I42,'[3]Grupo 23'!$F$10:$F$43,'[3]Grupo 23'!$AG$10:$AG$43,0,0)</f>
        <v>50</v>
      </c>
      <c r="I42" s="26">
        <v>35488897</v>
      </c>
      <c r="J42" s="22" t="str">
        <f>_xlfn.XLOOKUP(I42,[2]Adtivos!$K:$K,[2]Adtivos!$D:$D,0,0)</f>
        <v>219</v>
      </c>
      <c r="K42" s="22" t="str">
        <f>_xlfn.XLOOKUP(I42,[2]Adtivos!$K:$K,[2]Adtivos!$E:$E,0,0)</f>
        <v>07</v>
      </c>
    </row>
    <row r="43" spans="1:11" ht="15" x14ac:dyDescent="0.25">
      <c r="A43" s="10" t="s">
        <v>6</v>
      </c>
      <c r="B43" s="10"/>
      <c r="C43" s="10"/>
      <c r="D43" s="10"/>
      <c r="G43" s="22">
        <f>_xlfn.XLOOKUP(I43,'[3]Grupo 23'!$F$10:$F$43,'[3]Grupo 23'!$AK$10:$AK$43,0,0)</f>
        <v>34</v>
      </c>
      <c r="H43" s="22">
        <f>_xlfn.XLOOKUP(I43,'[3]Grupo 23'!$F$10:$F$43,'[3]Grupo 23'!$AG$10:$AG$43,0,0)</f>
        <v>40</v>
      </c>
      <c r="I43" s="26">
        <v>80231292</v>
      </c>
      <c r="J43" s="22" t="str">
        <f>_xlfn.XLOOKUP(I43,[2]Adtivos!$K:$K,[2]Adtivos!$D:$D,0,0)</f>
        <v>219</v>
      </c>
      <c r="K43" s="22" t="str">
        <f>_xlfn.XLOOKUP(I43,[2]Adtivos!$K:$K,[2]Adtivos!$E:$E,0,0)</f>
        <v>07</v>
      </c>
    </row>
    <row r="44" spans="1:11" x14ac:dyDescent="0.2">
      <c r="A44" s="10"/>
      <c r="B44" s="11"/>
      <c r="C44" s="11"/>
      <c r="D44" s="11"/>
    </row>
    <row r="45" spans="1:11" x14ac:dyDescent="0.2">
      <c r="A45" s="10" t="s">
        <v>8</v>
      </c>
      <c r="B45" s="11"/>
      <c r="C45" s="11"/>
      <c r="D45" s="11"/>
    </row>
    <row r="46" spans="1:11" x14ac:dyDescent="0.2">
      <c r="A46" s="10"/>
      <c r="B46" s="11"/>
      <c r="C46" s="11"/>
      <c r="D46" s="11"/>
    </row>
    <row r="47" spans="1:11" x14ac:dyDescent="0.2">
      <c r="A47" s="14" t="s">
        <v>18</v>
      </c>
      <c r="B47" s="14"/>
      <c r="C47" s="14"/>
      <c r="D47" s="14"/>
    </row>
    <row r="48" spans="1:11" x14ac:dyDescent="0.2">
      <c r="A48" s="10" t="s">
        <v>17</v>
      </c>
      <c r="B48" s="10"/>
      <c r="C48" s="10"/>
      <c r="D48" s="10"/>
    </row>
  </sheetData>
  <autoFilter ref="A9:K9" xr:uid="{687DD4CF-2D7B-40BE-AB8F-A0BE1557F63E}">
    <filterColumn colId="9" showButton="0"/>
  </autoFilter>
  <mergeCells count="8">
    <mergeCell ref="A42:D42"/>
    <mergeCell ref="A8:E8"/>
    <mergeCell ref="J9:K9"/>
    <mergeCell ref="G8:K8"/>
    <mergeCell ref="A2:J2"/>
    <mergeCell ref="A3:J3"/>
    <mergeCell ref="A4:J4"/>
    <mergeCell ref="B6:J6"/>
  </mergeCells>
  <conditionalFormatting sqref="A45:A46">
    <cfRule type="duplicateValues" dxfId="51" priority="114"/>
  </conditionalFormatting>
  <conditionalFormatting sqref="A45:A46">
    <cfRule type="duplicateValues" dxfId="50" priority="115"/>
    <cfRule type="duplicateValues" dxfId="49" priority="116"/>
  </conditionalFormatting>
  <conditionalFormatting sqref="A47:A48">
    <cfRule type="duplicateValues" dxfId="48" priority="111"/>
  </conditionalFormatting>
  <conditionalFormatting sqref="A47:A48">
    <cfRule type="duplicateValues" dxfId="47" priority="112"/>
    <cfRule type="duplicateValues" dxfId="46" priority="113"/>
  </conditionalFormatting>
  <conditionalFormatting sqref="A40">
    <cfRule type="duplicateValues" dxfId="45" priority="108"/>
  </conditionalFormatting>
  <conditionalFormatting sqref="A40">
    <cfRule type="duplicateValues" dxfId="44" priority="109"/>
    <cfRule type="duplicateValues" dxfId="43" priority="110"/>
  </conditionalFormatting>
  <conditionalFormatting sqref="A41:A44">
    <cfRule type="duplicateValues" dxfId="42" priority="117"/>
  </conditionalFormatting>
  <conditionalFormatting sqref="A41:A44">
    <cfRule type="duplicateValues" dxfId="41" priority="118"/>
    <cfRule type="duplicateValues" dxfId="40" priority="119"/>
  </conditionalFormatting>
  <conditionalFormatting sqref="A11:A15">
    <cfRule type="duplicateValues" dxfId="39" priority="91"/>
  </conditionalFormatting>
  <conditionalFormatting sqref="A11:A15">
    <cfRule type="duplicateValues" dxfId="38" priority="92"/>
  </conditionalFormatting>
  <conditionalFormatting sqref="A11:A15">
    <cfRule type="duplicateValues" dxfId="37" priority="93"/>
    <cfRule type="duplicateValues" dxfId="36" priority="94"/>
  </conditionalFormatting>
  <conditionalFormatting sqref="A10">
    <cfRule type="duplicateValues" dxfId="35" priority="33"/>
  </conditionalFormatting>
  <conditionalFormatting sqref="A10">
    <cfRule type="duplicateValues" dxfId="34" priority="34"/>
  </conditionalFormatting>
  <conditionalFormatting sqref="A10">
    <cfRule type="duplicateValues" dxfId="33" priority="35"/>
    <cfRule type="duplicateValues" dxfId="32" priority="36"/>
  </conditionalFormatting>
  <conditionalFormatting sqref="I19">
    <cfRule type="duplicateValues" dxfId="15" priority="14"/>
    <cfRule type="duplicateValues" dxfId="14" priority="15"/>
  </conditionalFormatting>
  <conditionalFormatting sqref="I19">
    <cfRule type="duplicateValues" dxfId="13" priority="12"/>
    <cfRule type="duplicateValues" dxfId="12" priority="13"/>
  </conditionalFormatting>
  <conditionalFormatting sqref="I19">
    <cfRule type="duplicateValues" dxfId="11" priority="11"/>
  </conditionalFormatting>
  <conditionalFormatting sqref="I19">
    <cfRule type="duplicateValues" dxfId="10" priority="10"/>
  </conditionalFormatting>
  <conditionalFormatting sqref="I19">
    <cfRule type="duplicateValues" dxfId="9" priority="9"/>
  </conditionalFormatting>
  <conditionalFormatting sqref="I19">
    <cfRule type="duplicateValues" dxfId="8" priority="16"/>
  </conditionalFormatting>
  <conditionalFormatting sqref="I10:I18">
    <cfRule type="duplicateValues" dxfId="7" priority="6"/>
    <cfRule type="duplicateValues" dxfId="6" priority="7"/>
  </conditionalFormatting>
  <conditionalFormatting sqref="I10:I18">
    <cfRule type="duplicateValues" dxfId="5" priority="4"/>
    <cfRule type="duplicateValues" dxfId="4" priority="5"/>
  </conditionalFormatting>
  <conditionalFormatting sqref="I10:I18">
    <cfRule type="duplicateValues" dxfId="3" priority="3"/>
  </conditionalFormatting>
  <conditionalFormatting sqref="I10:I18">
    <cfRule type="duplicateValues" dxfId="2" priority="2"/>
  </conditionalFormatting>
  <conditionalFormatting sqref="I10:I18">
    <cfRule type="duplicateValues" dxfId="1" priority="1"/>
  </conditionalFormatting>
  <conditionalFormatting sqref="I10:I18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2022-10-14T15:39:51Z</dcterms:modified>
</cp:coreProperties>
</file>