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8, 219-18\"/>
    </mc:Choice>
  </mc:AlternateContent>
  <xr:revisionPtr revIDLastSave="0" documentId="13_ncr:1_{42BDD4BC-3A8C-4247-BE1A-810E009B65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H10" i="6"/>
  <c r="G10" i="6"/>
  <c r="J45" i="6"/>
  <c r="K45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<sst xmlns="http://schemas.openxmlformats.org/spreadsheetml/2006/main" count="21" uniqueCount="21">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</sst>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44900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87">
          <cell r="B87">
            <v>41947</v>
          </cell>
          <cell r="C87" t="str">
            <v>Profesional</v>
          </cell>
          <cell r="E87" t="str">
            <v>219</v>
          </cell>
          <cell r="F87" t="str">
            <v>18</v>
          </cell>
          <cell r="G87" t="str">
            <v>OFICINA PARA LA CONVIVENCIA ESCOLAR</v>
          </cell>
        </row>
        <row r="88">
          <cell r="B88">
            <v>41946</v>
          </cell>
          <cell r="C88" t="str">
            <v>Profesional</v>
          </cell>
          <cell r="E88" t="str">
            <v>219</v>
          </cell>
          <cell r="F88" t="str">
            <v>18</v>
          </cell>
          <cell r="G88" t="str">
            <v>OFICINA PARA LA CONVIVENCIA ESCOLAR</v>
          </cell>
        </row>
        <row r="89">
          <cell r="G89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F10">
            <v>51571716</v>
          </cell>
          <cell r="AG10">
            <v>90</v>
          </cell>
          <cell r="AK10">
            <v>1</v>
          </cell>
        </row>
        <row r="11">
          <cell r="F11">
            <v>91491538</v>
          </cell>
          <cell r="AG11">
            <v>85</v>
          </cell>
          <cell r="AK11">
            <v>2</v>
          </cell>
        </row>
        <row r="12">
          <cell r="F12">
            <v>43220532</v>
          </cell>
          <cell r="AG12">
            <v>85</v>
          </cell>
          <cell r="AK12">
            <v>3</v>
          </cell>
        </row>
        <row r="13">
          <cell r="F13">
            <v>51873357</v>
          </cell>
          <cell r="AG13">
            <v>85</v>
          </cell>
          <cell r="AK13">
            <v>4</v>
          </cell>
        </row>
        <row r="14">
          <cell r="F14">
            <v>1030527507</v>
          </cell>
          <cell r="AG14">
            <v>80</v>
          </cell>
          <cell r="AK14">
            <v>5</v>
          </cell>
        </row>
        <row r="15">
          <cell r="F15">
            <v>52057782</v>
          </cell>
          <cell r="AG15">
            <v>65</v>
          </cell>
          <cell r="AK15">
            <v>6</v>
          </cell>
        </row>
        <row r="16">
          <cell r="F16">
            <v>79836945</v>
          </cell>
          <cell r="AG16">
            <v>65</v>
          </cell>
          <cell r="AK16">
            <v>7</v>
          </cell>
        </row>
        <row r="17">
          <cell r="F17">
            <v>1013629844</v>
          </cell>
          <cell r="AG17">
            <v>60</v>
          </cell>
          <cell r="AK17">
            <v>8</v>
          </cell>
        </row>
        <row r="18">
          <cell r="F18">
            <v>19203458</v>
          </cell>
          <cell r="AG18">
            <v>50</v>
          </cell>
          <cell r="AK18">
            <v>9</v>
          </cell>
        </row>
        <row r="19">
          <cell r="F19">
            <v>55157337</v>
          </cell>
          <cell r="AG19">
            <v>30</v>
          </cell>
          <cell r="AK19">
            <v>10</v>
          </cell>
        </row>
        <row r="20">
          <cell r="F20">
            <v>53061675</v>
          </cell>
          <cell r="AG20">
            <v>70</v>
          </cell>
          <cell r="AK20">
            <v>11</v>
          </cell>
        </row>
        <row r="21">
          <cell r="F21">
            <v>52266283</v>
          </cell>
          <cell r="AG21">
            <v>85</v>
          </cell>
          <cell r="AK21">
            <v>12</v>
          </cell>
        </row>
        <row r="22">
          <cell r="F22">
            <v>72428644</v>
          </cell>
          <cell r="AG22">
            <v>80</v>
          </cell>
          <cell r="AK22">
            <v>13</v>
          </cell>
        </row>
        <row r="23">
          <cell r="F23">
            <v>52969064</v>
          </cell>
          <cell r="AG23">
            <v>75</v>
          </cell>
          <cell r="AK23">
            <v>14</v>
          </cell>
        </row>
        <row r="24">
          <cell r="F24">
            <v>1022372203</v>
          </cell>
          <cell r="AG24">
            <v>65</v>
          </cell>
          <cell r="AK24">
            <v>15</v>
          </cell>
        </row>
        <row r="25">
          <cell r="F25">
            <v>1026570626</v>
          </cell>
          <cell r="AG25">
            <v>60</v>
          </cell>
          <cell r="AK25">
            <v>16</v>
          </cell>
        </row>
        <row r="26">
          <cell r="F26">
            <v>1110465690</v>
          </cell>
          <cell r="AG26">
            <v>60</v>
          </cell>
          <cell r="AK26">
            <v>17</v>
          </cell>
        </row>
        <row r="27">
          <cell r="F27">
            <v>2994822</v>
          </cell>
          <cell r="AG27">
            <v>50</v>
          </cell>
          <cell r="AK27">
            <v>18</v>
          </cell>
        </row>
        <row r="28">
          <cell r="F28">
            <v>11322206</v>
          </cell>
          <cell r="AG28">
            <v>35</v>
          </cell>
          <cell r="AK28">
            <v>19</v>
          </cell>
        </row>
        <row r="29">
          <cell r="F29">
            <v>19452796</v>
          </cell>
          <cell r="AG29">
            <v>90</v>
          </cell>
          <cell r="AK29">
            <v>20</v>
          </cell>
        </row>
        <row r="30">
          <cell r="F30">
            <v>80466813</v>
          </cell>
          <cell r="AG30">
            <v>85</v>
          </cell>
          <cell r="AK30">
            <v>21</v>
          </cell>
        </row>
        <row r="31">
          <cell r="F31">
            <v>52237936</v>
          </cell>
          <cell r="AG31">
            <v>80</v>
          </cell>
          <cell r="AK31">
            <v>22</v>
          </cell>
        </row>
        <row r="32">
          <cell r="F32">
            <v>45514923</v>
          </cell>
          <cell r="AG32">
            <v>80</v>
          </cell>
          <cell r="AK32">
            <v>23</v>
          </cell>
        </row>
        <row r="33">
          <cell r="F33">
            <v>52975562</v>
          </cell>
          <cell r="AG33">
            <v>75</v>
          </cell>
          <cell r="AK33">
            <v>24</v>
          </cell>
        </row>
        <row r="34">
          <cell r="F34">
            <v>80851935</v>
          </cell>
          <cell r="AG34">
            <v>75</v>
          </cell>
          <cell r="AK34">
            <v>25</v>
          </cell>
        </row>
        <row r="35">
          <cell r="F35">
            <v>80212786</v>
          </cell>
          <cell r="AG35">
            <v>65</v>
          </cell>
          <cell r="AK35">
            <v>26</v>
          </cell>
        </row>
        <row r="36">
          <cell r="F36">
            <v>1023889829</v>
          </cell>
          <cell r="AG36">
            <v>65</v>
          </cell>
          <cell r="AK36">
            <v>27</v>
          </cell>
        </row>
        <row r="37">
          <cell r="F37">
            <v>1095801455</v>
          </cell>
          <cell r="AG37">
            <v>65</v>
          </cell>
          <cell r="AK37">
            <v>28</v>
          </cell>
        </row>
        <row r="38">
          <cell r="F38">
            <v>80231292</v>
          </cell>
          <cell r="AG38">
            <v>35</v>
          </cell>
          <cell r="AK38">
            <v>29</v>
          </cell>
        </row>
        <row r="39">
          <cell r="F39">
            <v>79960183</v>
          </cell>
          <cell r="AG39">
            <v>75</v>
          </cell>
          <cell r="AK39">
            <v>30</v>
          </cell>
        </row>
        <row r="40">
          <cell r="F40">
            <v>52843843</v>
          </cell>
          <cell r="AG40">
            <v>65</v>
          </cell>
          <cell r="AK40">
            <v>31</v>
          </cell>
        </row>
        <row r="41">
          <cell r="F41">
            <v>79594575</v>
          </cell>
          <cell r="AG41">
            <v>60</v>
          </cell>
          <cell r="AK41">
            <v>32</v>
          </cell>
        </row>
        <row r="42">
          <cell r="F42">
            <v>79889906</v>
          </cell>
          <cell r="AG42">
            <v>40</v>
          </cell>
          <cell r="AK42">
            <v>33</v>
          </cell>
        </row>
        <row r="43">
          <cell r="F43">
            <v>79348325</v>
          </cell>
          <cell r="AG43">
            <v>0</v>
          </cell>
          <cell r="AK43">
            <v>34</v>
          </cell>
        </row>
        <row r="44">
          <cell r="F44">
            <v>79324246</v>
          </cell>
          <cell r="AG44">
            <v>65</v>
          </cell>
          <cell r="AK44">
            <v>35</v>
          </cell>
        </row>
        <row r="45">
          <cell r="F45">
            <v>51968749</v>
          </cell>
          <cell r="AG45">
            <v>60</v>
          </cell>
          <cell r="AK45">
            <v>36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5"/>
  <sheetViews>
    <sheetView showGridLines="0" tabSelected="1" zoomScaleNormal="100" workbookViewId="0">
      <selection activeCell="K7" sqref="K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44908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15" x14ac:dyDescent="0.25">
      <c r="A10" s="26">
        <v>41946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>OFICINA PARA LA CONVIVENCIA ESCOLAR</v>
      </c>
      <c r="F10" s="17"/>
      <c r="G10" s="24">
        <f>_xlfn.XLOOKUP(I10,'[2]Grupo 18'!$F$10:$F$45,'[2]Grupo 18'!$AK$10:$AK$45,0,0)</f>
        <v>1</v>
      </c>
      <c r="H10" s="24">
        <f>_xlfn.XLOOKUP(I10,'[2]Grupo 18'!$F$10:$F$45,'[2]Grupo 18'!$AG$10:$AG$45,0,0)</f>
        <v>90</v>
      </c>
      <c r="I10" s="18">
        <v>51571716</v>
      </c>
      <c r="J10" s="24" t="str">
        <f>_xlfn.XLOOKUP(I10,[3]Adtivos!$K:$K,[3]Adtivos!$D:$D,0,0)</f>
        <v>219</v>
      </c>
      <c r="K10" s="24" t="str">
        <f>_xlfn.XLOOKUP(I10,[3]Adtivos!$K:$K,[3]Adtivos!$E:$E,0,0)</f>
        <v>12</v>
      </c>
    </row>
    <row r="11" spans="1:11" ht="15" customHeight="1" x14ac:dyDescent="0.25">
      <c r="A11" s="25"/>
      <c r="B11" s="19"/>
      <c r="C11" s="20"/>
      <c r="D11" s="20"/>
      <c r="E11" s="21"/>
      <c r="F11" s="23"/>
      <c r="G11" s="24">
        <f>_xlfn.XLOOKUP(I11,'[2]Grupo 18'!$F$10:$F$45,'[2]Grupo 18'!$AK$10:$AK$45,0,0)</f>
        <v>2</v>
      </c>
      <c r="H11" s="24">
        <f>_xlfn.XLOOKUP(I11,'[2]Grupo 18'!$F$10:$F$45,'[2]Grupo 18'!$AG$10:$AG$45,0,0)</f>
        <v>85</v>
      </c>
      <c r="I11" s="18">
        <v>91491538</v>
      </c>
      <c r="J11" s="24" t="str">
        <f>_xlfn.XLOOKUP(I11,[3]Adtivos!$K:$K,[3]Adtivos!$D:$D,0,0)</f>
        <v>219</v>
      </c>
      <c r="K11" s="24" t="str">
        <f>_xlfn.XLOOKUP(I11,[3]Adtivos!$K:$K,[3]Adtivos!$E:$E,0,0)</f>
        <v>12</v>
      </c>
    </row>
    <row r="12" spans="1:11" ht="15" customHeight="1" x14ac:dyDescent="0.25">
      <c r="A12" s="25"/>
      <c r="B12" s="19"/>
      <c r="C12" s="20"/>
      <c r="D12" s="20"/>
      <c r="E12" s="21"/>
      <c r="F12" s="23"/>
      <c r="G12" s="24">
        <f>_xlfn.XLOOKUP(I12,'[2]Grupo 18'!$F$10:$F$45,'[2]Grupo 18'!$AK$10:$AK$45,0,0)</f>
        <v>3</v>
      </c>
      <c r="H12" s="24">
        <f>_xlfn.XLOOKUP(I12,'[2]Grupo 18'!$F$10:$F$45,'[2]Grupo 18'!$AG$10:$AG$45,0,0)</f>
        <v>85</v>
      </c>
      <c r="I12" s="18">
        <v>43220532</v>
      </c>
      <c r="J12" s="24" t="str">
        <f>_xlfn.XLOOKUP(I12,[3]Adtivos!$K:$K,[3]Adtivos!$D:$D,0,0)</f>
        <v>219</v>
      </c>
      <c r="K12" s="24" t="str">
        <f>_xlfn.XLOOKUP(I12,[3]Adtivos!$K:$K,[3]Adtivos!$E:$E,0,0)</f>
        <v>12</v>
      </c>
    </row>
    <row r="13" spans="1:11" ht="15" customHeight="1" x14ac:dyDescent="0.25">
      <c r="A13" s="25"/>
      <c r="B13" s="19"/>
      <c r="C13" s="20"/>
      <c r="D13" s="20"/>
      <c r="E13" s="21"/>
      <c r="F13" s="23"/>
      <c r="G13" s="24">
        <f>_xlfn.XLOOKUP(I13,'[2]Grupo 18'!$F$10:$F$45,'[2]Grupo 18'!$AK$10:$AK$45,0,0)</f>
        <v>4</v>
      </c>
      <c r="H13" s="24">
        <f>_xlfn.XLOOKUP(I13,'[2]Grupo 18'!$F$10:$F$45,'[2]Grupo 18'!$AG$10:$AG$45,0,0)</f>
        <v>85</v>
      </c>
      <c r="I13" s="18">
        <v>51873357</v>
      </c>
      <c r="J13" s="24" t="str">
        <f>_xlfn.XLOOKUP(I13,[3]Adtivos!$K:$K,[3]Adtivos!$D:$D,0,0)</f>
        <v>219</v>
      </c>
      <c r="K13" s="24" t="str">
        <f>_xlfn.XLOOKUP(I13,[3]Adtivos!$K:$K,[3]Adtivos!$E:$E,0,0)</f>
        <v>12</v>
      </c>
    </row>
    <row r="14" spans="1:11" ht="15" x14ac:dyDescent="0.25">
      <c r="A14" s="25"/>
      <c r="B14" s="19"/>
      <c r="C14" s="20"/>
      <c r="D14" s="20"/>
      <c r="E14" s="21"/>
      <c r="F14" s="23"/>
      <c r="G14" s="24">
        <f>_xlfn.XLOOKUP(I14,'[2]Grupo 18'!$F$10:$F$45,'[2]Grupo 18'!$AK$10:$AK$45,0,0)</f>
        <v>5</v>
      </c>
      <c r="H14" s="24">
        <f>_xlfn.XLOOKUP(I14,'[2]Grupo 18'!$F$10:$F$45,'[2]Grupo 18'!$AG$10:$AG$45,0,0)</f>
        <v>80</v>
      </c>
      <c r="I14" s="18">
        <v>1030527507</v>
      </c>
      <c r="J14" s="24" t="str">
        <f>_xlfn.XLOOKUP(I14,[3]Adtivos!$K:$K,[3]Adtivos!$D:$D,0,0)</f>
        <v>219</v>
      </c>
      <c r="K14" s="24" t="str">
        <f>_xlfn.XLOOKUP(I14,[3]Adtivos!$K:$K,[3]Adtivos!$E:$E,0,0)</f>
        <v>12</v>
      </c>
    </row>
    <row r="15" spans="1:11" ht="15" x14ac:dyDescent="0.25">
      <c r="A15" s="25"/>
      <c r="B15" s="19"/>
      <c r="C15" s="20"/>
      <c r="D15" s="20"/>
      <c r="E15" s="21"/>
      <c r="F15" s="23"/>
      <c r="G15" s="24">
        <f>_xlfn.XLOOKUP(I15,'[2]Grupo 18'!$F$10:$F$45,'[2]Grupo 18'!$AK$10:$AK$45,0,0)</f>
        <v>6</v>
      </c>
      <c r="H15" s="24">
        <f>_xlfn.XLOOKUP(I15,'[2]Grupo 18'!$F$10:$F$45,'[2]Grupo 18'!$AG$10:$AG$45,0,0)</f>
        <v>65</v>
      </c>
      <c r="I15" s="18">
        <v>52057782</v>
      </c>
      <c r="J15" s="24" t="str">
        <f>_xlfn.XLOOKUP(I15,[3]Adtivos!$K:$K,[3]Adtivos!$D:$D,0,0)</f>
        <v>219</v>
      </c>
      <c r="K15" s="24" t="str">
        <f>_xlfn.XLOOKUP(I15,[3]Adtivos!$K:$K,[3]Adtivos!$E:$E,0,0)</f>
        <v>12</v>
      </c>
    </row>
    <row r="16" spans="1:11" ht="15" x14ac:dyDescent="0.25">
      <c r="A16" s="22"/>
      <c r="B16" s="19"/>
      <c r="C16" s="20"/>
      <c r="D16" s="20"/>
      <c r="E16" s="21"/>
      <c r="F16" s="23"/>
      <c r="G16" s="24">
        <f>_xlfn.XLOOKUP(I16,'[2]Grupo 18'!$F$10:$F$45,'[2]Grupo 18'!$AK$10:$AK$45,0,0)</f>
        <v>7</v>
      </c>
      <c r="H16" s="24">
        <f>_xlfn.XLOOKUP(I16,'[2]Grupo 18'!$F$10:$F$45,'[2]Grupo 18'!$AG$10:$AG$45,0,0)</f>
        <v>65</v>
      </c>
      <c r="I16" s="18">
        <v>79836945</v>
      </c>
      <c r="J16" s="24" t="str">
        <f>_xlfn.XLOOKUP(I16,[3]Adtivos!$K:$K,[3]Adtivos!$D:$D,0,0)</f>
        <v>219</v>
      </c>
      <c r="K16" s="24" t="str">
        <f>_xlfn.XLOOKUP(I16,[3]Adtivos!$K:$K,[3]Adtivos!$E:$E,0,0)</f>
        <v>12</v>
      </c>
    </row>
    <row r="17" spans="1:12" ht="15" x14ac:dyDescent="0.25">
      <c r="A17" s="22"/>
      <c r="B17" s="19"/>
      <c r="C17" s="20"/>
      <c r="D17" s="20"/>
      <c r="E17" s="21"/>
      <c r="F17" s="23"/>
      <c r="G17" s="24">
        <f>_xlfn.XLOOKUP(I17,'[2]Grupo 18'!$F$10:$F$45,'[2]Grupo 18'!$AK$10:$AK$45,0,0)</f>
        <v>8</v>
      </c>
      <c r="H17" s="24">
        <f>_xlfn.XLOOKUP(I17,'[2]Grupo 18'!$F$10:$F$45,'[2]Grupo 18'!$AG$10:$AG$45,0,0)</f>
        <v>60</v>
      </c>
      <c r="I17" s="18">
        <v>1013629844</v>
      </c>
      <c r="J17" s="24" t="str">
        <f>_xlfn.XLOOKUP(I17,[3]Adtivos!$K:$K,[3]Adtivos!$D:$D,0,0)</f>
        <v>219</v>
      </c>
      <c r="K17" s="24" t="str">
        <f>_xlfn.XLOOKUP(I17,[3]Adtivos!$K:$K,[3]Adtivos!$E:$E,0,0)</f>
        <v>12</v>
      </c>
    </row>
    <row r="18" spans="1:12" ht="15" x14ac:dyDescent="0.25">
      <c r="A18" s="22"/>
      <c r="B18" s="19"/>
      <c r="C18" s="20"/>
      <c r="D18" s="20"/>
      <c r="E18" s="21"/>
      <c r="F18" s="23"/>
      <c r="G18" s="24">
        <f>_xlfn.XLOOKUP(I18,'[2]Grupo 18'!$F$10:$F$45,'[2]Grupo 18'!$AK$10:$AK$45,0,0)</f>
        <v>9</v>
      </c>
      <c r="H18" s="24">
        <f>_xlfn.XLOOKUP(I18,'[2]Grupo 18'!$F$10:$F$45,'[2]Grupo 18'!$AG$10:$AG$45,0,0)</f>
        <v>50</v>
      </c>
      <c r="I18" s="18">
        <v>19203458</v>
      </c>
      <c r="J18" s="24" t="str">
        <f>_xlfn.XLOOKUP(I18,[3]Adtivos!$K:$K,[3]Adtivos!$D:$D,0,0)</f>
        <v>219</v>
      </c>
      <c r="K18" s="24" t="str">
        <f>_xlfn.XLOOKUP(I18,[3]Adtivos!$K:$K,[3]Adtivos!$E:$E,0,0)</f>
        <v>12</v>
      </c>
    </row>
    <row r="19" spans="1:12" ht="15" x14ac:dyDescent="0.25">
      <c r="A19" s="22"/>
      <c r="B19" s="19"/>
      <c r="C19" s="20"/>
      <c r="D19" s="20"/>
      <c r="E19" s="21"/>
      <c r="F19" s="23"/>
      <c r="G19" s="24">
        <f>_xlfn.XLOOKUP(I19,'[2]Grupo 18'!$F$10:$F$45,'[2]Grupo 18'!$AK$10:$AK$45,0,0)</f>
        <v>10</v>
      </c>
      <c r="H19" s="24">
        <f>_xlfn.XLOOKUP(I19,'[2]Grupo 18'!$F$10:$F$45,'[2]Grupo 18'!$AG$10:$AG$45,0,0)</f>
        <v>30</v>
      </c>
      <c r="I19" s="18">
        <v>55157337</v>
      </c>
      <c r="J19" s="24" t="str">
        <f>_xlfn.XLOOKUP(I19,[3]Adtivos!$K:$K,[3]Adtivos!$D:$D,0,0)</f>
        <v>219</v>
      </c>
      <c r="K19" s="24" t="str">
        <f>_xlfn.XLOOKUP(I19,[3]Adtivos!$K:$K,[3]Adtivos!$E:$E,0,0)</f>
        <v>12</v>
      </c>
    </row>
    <row r="20" spans="1:12" ht="15" x14ac:dyDescent="0.25">
      <c r="A20" s="22"/>
      <c r="B20" s="19"/>
      <c r="C20" s="20"/>
      <c r="D20" s="20"/>
      <c r="E20" s="21"/>
      <c r="F20" s="23"/>
      <c r="G20" s="24">
        <f>_xlfn.XLOOKUP(I20,'[2]Grupo 18'!$F$10:$F$45,'[2]Grupo 18'!$AK$10:$AK$45,0,0)</f>
        <v>11</v>
      </c>
      <c r="H20" s="24">
        <f>_xlfn.XLOOKUP(I20,'[2]Grupo 18'!$F$10:$F$45,'[2]Grupo 18'!$AG$10:$AG$45,0,0)</f>
        <v>70</v>
      </c>
      <c r="I20" s="18">
        <v>53061675</v>
      </c>
      <c r="J20" s="24" t="str">
        <f>_xlfn.XLOOKUP(I20,[3]Adtivos!$K:$K,[3]Adtivos!$D:$D,0,0)</f>
        <v>219</v>
      </c>
      <c r="K20" s="24" t="str">
        <f>_xlfn.XLOOKUP(I20,[3]Adtivos!$K:$K,[3]Adtivos!$E:$E,0,0)</f>
        <v>12</v>
      </c>
    </row>
    <row r="21" spans="1:12" ht="15" x14ac:dyDescent="0.25">
      <c r="A21" s="22"/>
      <c r="B21" s="19"/>
      <c r="C21" s="20"/>
      <c r="D21" s="20"/>
      <c r="E21" s="21"/>
      <c r="F21" s="23"/>
      <c r="G21" s="24">
        <f>_xlfn.XLOOKUP(I21,'[2]Grupo 18'!$F$10:$F$45,'[2]Grupo 18'!$AK$10:$AK$45,0,0)</f>
        <v>12</v>
      </c>
      <c r="H21" s="24">
        <f>_xlfn.XLOOKUP(I21,'[2]Grupo 18'!$F$10:$F$45,'[2]Grupo 18'!$AG$10:$AG$45,0,0)</f>
        <v>85</v>
      </c>
      <c r="I21" s="18">
        <v>52266283</v>
      </c>
      <c r="J21" s="24" t="str">
        <f>_xlfn.XLOOKUP(I21,[3]Adtivos!$K:$K,[3]Adtivos!$D:$D,0,0)</f>
        <v>219</v>
      </c>
      <c r="K21" s="24" t="str">
        <f>_xlfn.XLOOKUP(I21,[3]Adtivos!$K:$K,[3]Adtivos!$E:$E,0,0)</f>
        <v>09</v>
      </c>
    </row>
    <row r="22" spans="1:12" ht="15" x14ac:dyDescent="0.25">
      <c r="A22" s="22"/>
      <c r="B22" s="19"/>
      <c r="C22" s="20"/>
      <c r="D22" s="20"/>
      <c r="E22" s="21"/>
      <c r="F22" s="23"/>
      <c r="G22" s="24">
        <f>_xlfn.XLOOKUP(I22,'[2]Grupo 18'!$F$10:$F$45,'[2]Grupo 18'!$AK$10:$AK$45,0,0)</f>
        <v>13</v>
      </c>
      <c r="H22" s="24">
        <f>_xlfn.XLOOKUP(I22,'[2]Grupo 18'!$F$10:$F$45,'[2]Grupo 18'!$AG$10:$AG$45,0,0)</f>
        <v>80</v>
      </c>
      <c r="I22" s="18">
        <v>72428644</v>
      </c>
      <c r="J22" s="24" t="str">
        <f>_xlfn.XLOOKUP(I22,[3]Adtivos!$K:$K,[3]Adtivos!$D:$D,0,0)</f>
        <v>219</v>
      </c>
      <c r="K22" s="24" t="str">
        <f>_xlfn.XLOOKUP(I22,[3]Adtivos!$K:$K,[3]Adtivos!$E:$E,0,0)</f>
        <v>09</v>
      </c>
    </row>
    <row r="23" spans="1:12" ht="15" x14ac:dyDescent="0.25">
      <c r="A23" s="22"/>
      <c r="B23" s="19"/>
      <c r="C23" s="20"/>
      <c r="D23" s="20"/>
      <c r="E23" s="21"/>
      <c r="F23" s="23"/>
      <c r="G23" s="24">
        <f>_xlfn.XLOOKUP(I23,'[2]Grupo 18'!$F$10:$F$45,'[2]Grupo 18'!$AK$10:$AK$45,0,0)</f>
        <v>14</v>
      </c>
      <c r="H23" s="24">
        <f>_xlfn.XLOOKUP(I23,'[2]Grupo 18'!$F$10:$F$45,'[2]Grupo 18'!$AG$10:$AG$45,0,0)</f>
        <v>75</v>
      </c>
      <c r="I23" s="18">
        <v>52969064</v>
      </c>
      <c r="J23" s="24" t="str">
        <f>_xlfn.XLOOKUP(I23,[3]Adtivos!$K:$K,[3]Adtivos!$D:$D,0,0)</f>
        <v>219</v>
      </c>
      <c r="K23" s="24" t="str">
        <f>_xlfn.XLOOKUP(I23,[3]Adtivos!$K:$K,[3]Adtivos!$E:$E,0,0)</f>
        <v>09</v>
      </c>
    </row>
    <row r="24" spans="1:12" ht="15" x14ac:dyDescent="0.25">
      <c r="A24" s="22"/>
      <c r="B24" s="19"/>
      <c r="C24" s="20"/>
      <c r="D24" s="20"/>
      <c r="E24" s="21"/>
      <c r="F24" s="23"/>
      <c r="G24" s="24">
        <f>_xlfn.XLOOKUP(I24,'[2]Grupo 18'!$F$10:$F$45,'[2]Grupo 18'!$AK$10:$AK$45,0,0)</f>
        <v>15</v>
      </c>
      <c r="H24" s="24">
        <f>_xlfn.XLOOKUP(I24,'[2]Grupo 18'!$F$10:$F$45,'[2]Grupo 18'!$AG$10:$AG$45,0,0)</f>
        <v>65</v>
      </c>
      <c r="I24" s="18">
        <v>1022372203</v>
      </c>
      <c r="J24" s="24" t="str">
        <f>_xlfn.XLOOKUP(I24,[3]Adtivos!$K:$K,[3]Adtivos!$D:$D,0,0)</f>
        <v>219</v>
      </c>
      <c r="K24" s="24" t="str">
        <f>_xlfn.XLOOKUP(I24,[3]Adtivos!$K:$K,[3]Adtivos!$E:$E,0,0)</f>
        <v>09</v>
      </c>
    </row>
    <row r="25" spans="1:12" ht="15" x14ac:dyDescent="0.25">
      <c r="A25" s="22"/>
      <c r="B25" s="19"/>
      <c r="C25" s="20"/>
      <c r="D25" s="20"/>
      <c r="E25" s="21"/>
      <c r="F25" s="23"/>
      <c r="G25" s="24">
        <f>_xlfn.XLOOKUP(I25,'[2]Grupo 18'!$F$10:$F$45,'[2]Grupo 18'!$AK$10:$AK$45,0,0)</f>
        <v>16</v>
      </c>
      <c r="H25" s="24">
        <f>_xlfn.XLOOKUP(I25,'[2]Grupo 18'!$F$10:$F$45,'[2]Grupo 18'!$AG$10:$AG$45,0,0)</f>
        <v>60</v>
      </c>
      <c r="I25" s="18">
        <v>1026570626</v>
      </c>
      <c r="J25" s="24" t="str">
        <f>_xlfn.XLOOKUP(I25,[3]Adtivos!$K:$K,[3]Adtivos!$D:$D,0,0)</f>
        <v>219</v>
      </c>
      <c r="K25" s="24" t="str">
        <f>_xlfn.XLOOKUP(I25,[3]Adtivos!$K:$K,[3]Adtivos!$E:$E,0,0)</f>
        <v>09</v>
      </c>
    </row>
    <row r="26" spans="1:12" ht="15" x14ac:dyDescent="0.25">
      <c r="A26" s="22"/>
      <c r="B26" s="19"/>
      <c r="C26" s="20"/>
      <c r="D26" s="20"/>
      <c r="E26" s="21"/>
      <c r="F26" s="23"/>
      <c r="G26" s="24">
        <f>_xlfn.XLOOKUP(I26,'[2]Grupo 18'!$F$10:$F$45,'[2]Grupo 18'!$AK$10:$AK$45,0,0)</f>
        <v>17</v>
      </c>
      <c r="H26" s="24">
        <f>_xlfn.XLOOKUP(I26,'[2]Grupo 18'!$F$10:$F$45,'[2]Grupo 18'!$AG$10:$AG$45,0,0)</f>
        <v>60</v>
      </c>
      <c r="I26" s="18">
        <v>1110465690</v>
      </c>
      <c r="J26" s="24" t="str">
        <f>_xlfn.XLOOKUP(I26,[3]Adtivos!$K:$K,[3]Adtivos!$D:$D,0,0)</f>
        <v>219</v>
      </c>
      <c r="K26" s="24" t="str">
        <f>_xlfn.XLOOKUP(I26,[3]Adtivos!$K:$K,[3]Adtivos!$E:$E,0,0)</f>
        <v>09</v>
      </c>
    </row>
    <row r="27" spans="1:12" ht="15" x14ac:dyDescent="0.25">
      <c r="A27" s="22"/>
      <c r="B27" s="19"/>
      <c r="C27" s="20"/>
      <c r="D27" s="20"/>
      <c r="E27" s="21"/>
      <c r="F27" s="23"/>
      <c r="G27" s="24">
        <f>_xlfn.XLOOKUP(I27,'[2]Grupo 18'!$F$10:$F$45,'[2]Grupo 18'!$AK$10:$AK$45,0,0)</f>
        <v>18</v>
      </c>
      <c r="H27" s="24">
        <f>_xlfn.XLOOKUP(I27,'[2]Grupo 18'!$F$10:$F$45,'[2]Grupo 18'!$AG$10:$AG$45,0,0)</f>
        <v>50</v>
      </c>
      <c r="I27" s="18">
        <v>2994822</v>
      </c>
      <c r="J27" s="24" t="str">
        <f>_xlfn.XLOOKUP(I27,[3]Adtivos!$K:$K,[3]Adtivos!$D:$D,0,0)</f>
        <v>219</v>
      </c>
      <c r="K27" s="24" t="str">
        <f>_xlfn.XLOOKUP(I27,[3]Adtivos!$K:$K,[3]Adtivos!$E:$E,0,0)</f>
        <v>09</v>
      </c>
    </row>
    <row r="28" spans="1:12" ht="15" x14ac:dyDescent="0.25">
      <c r="G28" s="24">
        <f>_xlfn.XLOOKUP(I28,'[2]Grupo 18'!$F$10:$F$45,'[2]Grupo 18'!$AK$10:$AK$45,0,0)</f>
        <v>19</v>
      </c>
      <c r="H28" s="24">
        <f>_xlfn.XLOOKUP(I28,'[2]Grupo 18'!$F$10:$F$45,'[2]Grupo 18'!$AG$10:$AG$45,0,0)</f>
        <v>35</v>
      </c>
      <c r="I28" s="18">
        <v>11322206</v>
      </c>
      <c r="J28" s="24" t="str">
        <f>_xlfn.XLOOKUP(I28,[3]Adtivos!$K:$K,[3]Adtivos!$D:$D,0,0)</f>
        <v>219</v>
      </c>
      <c r="K28" s="24" t="str">
        <f>_xlfn.XLOOKUP(I28,[3]Adtivos!$K:$K,[3]Adtivos!$E:$E,0,0)</f>
        <v>09</v>
      </c>
      <c r="L28" s="16"/>
    </row>
    <row r="29" spans="1:12" ht="15" x14ac:dyDescent="0.25">
      <c r="G29" s="24">
        <f>_xlfn.XLOOKUP(I29,'[2]Grupo 18'!$F$10:$F$45,'[2]Grupo 18'!$AK$10:$AK$45,0,0)</f>
        <v>20</v>
      </c>
      <c r="H29" s="24">
        <f>_xlfn.XLOOKUP(I29,'[2]Grupo 18'!$F$10:$F$45,'[2]Grupo 18'!$AG$10:$AG$45,0,0)</f>
        <v>90</v>
      </c>
      <c r="I29" s="18">
        <v>19452796</v>
      </c>
      <c r="J29" s="24" t="str">
        <f>_xlfn.XLOOKUP(I29,[3]Adtivos!$K:$K,[3]Adtivos!$D:$D,0,0)</f>
        <v>219</v>
      </c>
      <c r="K29" s="24" t="str">
        <f>_xlfn.XLOOKUP(I29,[3]Adtivos!$K:$K,[3]Adtivos!$E:$E,0,0)</f>
        <v>07</v>
      </c>
      <c r="L29" s="16"/>
    </row>
    <row r="30" spans="1:12" ht="15" x14ac:dyDescent="0.25">
      <c r="G30" s="24">
        <f>_xlfn.XLOOKUP(I30,'[2]Grupo 18'!$F$10:$F$45,'[2]Grupo 18'!$AK$10:$AK$45,0,0)</f>
        <v>21</v>
      </c>
      <c r="H30" s="24">
        <f>_xlfn.XLOOKUP(I30,'[2]Grupo 18'!$F$10:$F$45,'[2]Grupo 18'!$AG$10:$AG$45,0,0)</f>
        <v>85</v>
      </c>
      <c r="I30" s="18">
        <v>80466813</v>
      </c>
      <c r="J30" s="24" t="str">
        <f>_xlfn.XLOOKUP(I30,[3]Adtivos!$K:$K,[3]Adtivos!$D:$D,0,0)</f>
        <v>219</v>
      </c>
      <c r="K30" s="24" t="str">
        <f>_xlfn.XLOOKUP(I30,[3]Adtivos!$K:$K,[3]Adtivos!$E:$E,0,0)</f>
        <v>07</v>
      </c>
      <c r="L30" s="16"/>
    </row>
    <row r="31" spans="1:12" ht="15" x14ac:dyDescent="0.25">
      <c r="G31" s="24">
        <f>_xlfn.XLOOKUP(I31,'[2]Grupo 18'!$F$10:$F$45,'[2]Grupo 18'!$AK$10:$AK$45,0,0)</f>
        <v>22</v>
      </c>
      <c r="H31" s="24">
        <f>_xlfn.XLOOKUP(I31,'[2]Grupo 18'!$F$10:$F$45,'[2]Grupo 18'!$AG$10:$AG$45,0,0)</f>
        <v>80</v>
      </c>
      <c r="I31" s="18">
        <v>52237936</v>
      </c>
      <c r="J31" s="24" t="str">
        <f>_xlfn.XLOOKUP(I31,[3]Adtivos!$K:$K,[3]Adtivos!$D:$D,0,0)</f>
        <v>219</v>
      </c>
      <c r="K31" s="24" t="str">
        <f>_xlfn.XLOOKUP(I31,[3]Adtivos!$K:$K,[3]Adtivos!$E:$E,0,0)</f>
        <v>07</v>
      </c>
      <c r="L31" s="16"/>
    </row>
    <row r="32" spans="1:12" ht="15" x14ac:dyDescent="0.25">
      <c r="G32" s="24">
        <f>_xlfn.XLOOKUP(I32,'[2]Grupo 18'!$F$10:$F$45,'[2]Grupo 18'!$AK$10:$AK$45,0,0)</f>
        <v>23</v>
      </c>
      <c r="H32" s="24">
        <f>_xlfn.XLOOKUP(I32,'[2]Grupo 18'!$F$10:$F$45,'[2]Grupo 18'!$AG$10:$AG$45,0,0)</f>
        <v>80</v>
      </c>
      <c r="I32" s="18">
        <v>45514923</v>
      </c>
      <c r="J32" s="24" t="str">
        <f>_xlfn.XLOOKUP(I32,[3]Adtivos!$K:$K,[3]Adtivos!$D:$D,0,0)</f>
        <v>219</v>
      </c>
      <c r="K32" s="24" t="str">
        <f>_xlfn.XLOOKUP(I32,[3]Adtivos!$K:$K,[3]Adtivos!$E:$E,0,0)</f>
        <v>07</v>
      </c>
      <c r="L32" s="16"/>
    </row>
    <row r="33" spans="1:12" ht="15" x14ac:dyDescent="0.25">
      <c r="G33" s="24">
        <f>_xlfn.XLOOKUP(I33,'[2]Grupo 18'!$F$10:$F$45,'[2]Grupo 18'!$AK$10:$AK$45,0,0)</f>
        <v>24</v>
      </c>
      <c r="H33" s="24">
        <f>_xlfn.XLOOKUP(I33,'[2]Grupo 18'!$F$10:$F$45,'[2]Grupo 18'!$AG$10:$AG$45,0,0)</f>
        <v>75</v>
      </c>
      <c r="I33" s="18">
        <v>52975562</v>
      </c>
      <c r="J33" s="24" t="str">
        <f>_xlfn.XLOOKUP(I33,[3]Adtivos!$K:$K,[3]Adtivos!$D:$D,0,0)</f>
        <v>219</v>
      </c>
      <c r="K33" s="24" t="str">
        <f>_xlfn.XLOOKUP(I33,[3]Adtivos!$K:$K,[3]Adtivos!$E:$E,0,0)</f>
        <v>07</v>
      </c>
      <c r="L33" s="16"/>
    </row>
    <row r="34" spans="1:12" ht="15" x14ac:dyDescent="0.25">
      <c r="G34" s="24">
        <f>_xlfn.XLOOKUP(I34,'[2]Grupo 18'!$F$10:$F$45,'[2]Grupo 18'!$AK$10:$AK$45,0,0)</f>
        <v>25</v>
      </c>
      <c r="H34" s="24">
        <f>_xlfn.XLOOKUP(I34,'[2]Grupo 18'!$F$10:$F$45,'[2]Grupo 18'!$AG$10:$AG$45,0,0)</f>
        <v>75</v>
      </c>
      <c r="I34" s="18">
        <v>80851935</v>
      </c>
      <c r="J34" s="24" t="str">
        <f>_xlfn.XLOOKUP(I34,[3]Adtivos!$K:$K,[3]Adtivos!$D:$D,0,0)</f>
        <v>219</v>
      </c>
      <c r="K34" s="24" t="str">
        <f>_xlfn.XLOOKUP(I34,[3]Adtivos!$K:$K,[3]Adtivos!$E:$E,0,0)</f>
        <v>07</v>
      </c>
      <c r="L34" s="16"/>
    </row>
    <row r="35" spans="1:12" ht="15" x14ac:dyDescent="0.25">
      <c r="G35" s="24">
        <f>_xlfn.XLOOKUP(I35,'[2]Grupo 18'!$F$10:$F$45,'[2]Grupo 18'!$AK$10:$AK$45,0,0)</f>
        <v>26</v>
      </c>
      <c r="H35" s="24">
        <f>_xlfn.XLOOKUP(I35,'[2]Grupo 18'!$F$10:$F$45,'[2]Grupo 18'!$AG$10:$AG$45,0,0)</f>
        <v>65</v>
      </c>
      <c r="I35" s="18">
        <v>80212786</v>
      </c>
      <c r="J35" s="24" t="str">
        <f>_xlfn.XLOOKUP(I35,[3]Adtivos!$K:$K,[3]Adtivos!$D:$D,0,0)</f>
        <v>219</v>
      </c>
      <c r="K35" s="24" t="str">
        <f>_xlfn.XLOOKUP(I35,[3]Adtivos!$K:$K,[3]Adtivos!$E:$E,0,0)</f>
        <v>07</v>
      </c>
      <c r="L35" s="16"/>
    </row>
    <row r="36" spans="1:12" ht="15" x14ac:dyDescent="0.25">
      <c r="G36" s="24">
        <f>_xlfn.XLOOKUP(I36,'[2]Grupo 18'!$F$10:$F$45,'[2]Grupo 18'!$AK$10:$AK$45,0,0)</f>
        <v>27</v>
      </c>
      <c r="H36" s="24">
        <f>_xlfn.XLOOKUP(I36,'[2]Grupo 18'!$F$10:$F$45,'[2]Grupo 18'!$AG$10:$AG$45,0,0)</f>
        <v>65</v>
      </c>
      <c r="I36" s="18">
        <v>1023889829</v>
      </c>
      <c r="J36" s="24">
        <f>_xlfn.XLOOKUP(I36,[3]Adtivos!$K:$K,[3]Adtivos!$D:$D,0,0)</f>
        <v>0</v>
      </c>
      <c r="K36" s="24">
        <f>_xlfn.XLOOKUP(I36,[3]Adtivos!$K:$K,[3]Adtivos!$E:$E,0,0)</f>
        <v>0</v>
      </c>
      <c r="L36" s="16"/>
    </row>
    <row r="37" spans="1:12" ht="15" x14ac:dyDescent="0.25">
      <c r="G37" s="24">
        <f>_xlfn.XLOOKUP(I37,'[2]Grupo 18'!$F$10:$F$45,'[2]Grupo 18'!$AK$10:$AK$45,0,0)</f>
        <v>28</v>
      </c>
      <c r="H37" s="24">
        <f>_xlfn.XLOOKUP(I37,'[2]Grupo 18'!$F$10:$F$45,'[2]Grupo 18'!$AG$10:$AG$45,0,0)</f>
        <v>65</v>
      </c>
      <c r="I37" s="18">
        <v>1095801455</v>
      </c>
      <c r="J37" s="24" t="str">
        <f>_xlfn.XLOOKUP(I37,[3]Adtivos!$K:$K,[3]Adtivos!$D:$D,0,0)</f>
        <v>219</v>
      </c>
      <c r="K37" s="24" t="str">
        <f>_xlfn.XLOOKUP(I37,[3]Adtivos!$K:$K,[3]Adtivos!$E:$E,0,0)</f>
        <v>07</v>
      </c>
      <c r="L37" s="16"/>
    </row>
    <row r="38" spans="1:12" ht="15" x14ac:dyDescent="0.25">
      <c r="G38" s="24">
        <f>_xlfn.XLOOKUP(I38,'[2]Grupo 18'!$F$10:$F$45,'[2]Grupo 18'!$AK$10:$AK$45,0,0)</f>
        <v>29</v>
      </c>
      <c r="H38" s="24">
        <f>_xlfn.XLOOKUP(I38,'[2]Grupo 18'!$F$10:$F$45,'[2]Grupo 18'!$AG$10:$AG$45,0,0)</f>
        <v>35</v>
      </c>
      <c r="I38" s="18">
        <v>80231292</v>
      </c>
      <c r="J38" s="24" t="str">
        <f>_xlfn.XLOOKUP(I38,[3]Adtivos!$K:$K,[3]Adtivos!$D:$D,0,0)</f>
        <v>219</v>
      </c>
      <c r="K38" s="24" t="str">
        <f>_xlfn.XLOOKUP(I38,[3]Adtivos!$K:$K,[3]Adtivos!$E:$E,0,0)</f>
        <v>07</v>
      </c>
    </row>
    <row r="39" spans="1:12" ht="15" x14ac:dyDescent="0.25">
      <c r="G39" s="24">
        <f>_xlfn.XLOOKUP(I39,'[2]Grupo 18'!$F$10:$F$45,'[2]Grupo 18'!$AK$10:$AK$45,0,0)</f>
        <v>30</v>
      </c>
      <c r="H39" s="24">
        <f>_xlfn.XLOOKUP(I39,'[2]Grupo 18'!$F$10:$F$45,'[2]Grupo 18'!$AG$10:$AG$45,0,0)</f>
        <v>75</v>
      </c>
      <c r="I39" s="18">
        <v>79960183</v>
      </c>
      <c r="J39" s="24" t="str">
        <f>_xlfn.XLOOKUP(I39,[3]Adtivos!$K:$K,[3]Adtivos!$D:$D,0,0)</f>
        <v>407</v>
      </c>
      <c r="K39" s="24" t="str">
        <f>_xlfn.XLOOKUP(I39,[3]Adtivos!$K:$K,[3]Adtivos!$E:$E,0,0)</f>
        <v>27</v>
      </c>
    </row>
    <row r="40" spans="1:12" ht="15" x14ac:dyDescent="0.25">
      <c r="G40" s="24">
        <f>_xlfn.XLOOKUP(I40,'[2]Grupo 18'!$F$10:$F$45,'[2]Grupo 18'!$AK$10:$AK$45,0,0)</f>
        <v>31</v>
      </c>
      <c r="H40" s="24">
        <f>_xlfn.XLOOKUP(I40,'[2]Grupo 18'!$F$10:$F$45,'[2]Grupo 18'!$AG$10:$AG$45,0,0)</f>
        <v>65</v>
      </c>
      <c r="I40" s="18">
        <v>52843843</v>
      </c>
      <c r="J40" s="24" t="str">
        <f>_xlfn.XLOOKUP(I40,[3]Adtivos!$K:$K,[3]Adtivos!$D:$D,0,0)</f>
        <v>407</v>
      </c>
      <c r="K40" s="24" t="str">
        <f>_xlfn.XLOOKUP(I40,[3]Adtivos!$K:$K,[3]Adtivos!$E:$E,0,0)</f>
        <v>27</v>
      </c>
    </row>
    <row r="41" spans="1:12" ht="15" x14ac:dyDescent="0.25">
      <c r="G41" s="24">
        <f>_xlfn.XLOOKUP(I41,'[2]Grupo 18'!$F$10:$F$45,'[2]Grupo 18'!$AK$10:$AK$45,0,0)</f>
        <v>32</v>
      </c>
      <c r="H41" s="24">
        <f>_xlfn.XLOOKUP(I41,'[2]Grupo 18'!$F$10:$F$45,'[2]Grupo 18'!$AG$10:$AG$45,0,0)</f>
        <v>60</v>
      </c>
      <c r="I41" s="18">
        <v>79594575</v>
      </c>
      <c r="J41" s="24" t="str">
        <f>_xlfn.XLOOKUP(I41,[3]Adtivos!$K:$K,[3]Adtivos!$D:$D,0,0)</f>
        <v>407</v>
      </c>
      <c r="K41" s="24" t="str">
        <f>_xlfn.XLOOKUP(I41,[3]Adtivos!$K:$K,[3]Adtivos!$E:$E,0,0)</f>
        <v>27</v>
      </c>
    </row>
    <row r="42" spans="1:12" ht="15" x14ac:dyDescent="0.25">
      <c r="G42" s="24">
        <f>_xlfn.XLOOKUP(I42,'[2]Grupo 18'!$F$10:$F$45,'[2]Grupo 18'!$AK$10:$AK$45,0,0)</f>
        <v>33</v>
      </c>
      <c r="H42" s="24">
        <f>_xlfn.XLOOKUP(I42,'[2]Grupo 18'!$F$10:$F$45,'[2]Grupo 18'!$AG$10:$AG$45,0,0)</f>
        <v>40</v>
      </c>
      <c r="I42" s="18">
        <v>79889906</v>
      </c>
      <c r="J42" s="24" t="str">
        <f>_xlfn.XLOOKUP(I42,[3]Adtivos!$K:$K,[3]Adtivos!$D:$D,0,0)</f>
        <v>440</v>
      </c>
      <c r="K42" s="24" t="str">
        <f>_xlfn.XLOOKUP(I42,[3]Adtivos!$K:$K,[3]Adtivos!$E:$E,0,0)</f>
        <v>27</v>
      </c>
    </row>
    <row r="43" spans="1:12" ht="15" x14ac:dyDescent="0.25">
      <c r="G43" s="24">
        <f>_xlfn.XLOOKUP(I43,'[2]Grupo 18'!$F$10:$F$45,'[2]Grupo 18'!$AK$10:$AK$45,0,0)</f>
        <v>34</v>
      </c>
      <c r="H43" s="24">
        <f>_xlfn.XLOOKUP(I43,'[2]Grupo 18'!$F$10:$F$45,'[2]Grupo 18'!$AG$10:$AG$45,0,0)</f>
        <v>0</v>
      </c>
      <c r="I43" s="18">
        <v>79348325</v>
      </c>
      <c r="J43" s="24" t="str">
        <f>_xlfn.XLOOKUP(I43,[3]Adtivos!$K:$K,[3]Adtivos!$D:$D,0,0)</f>
        <v>407</v>
      </c>
      <c r="K43" s="24" t="str">
        <f>_xlfn.XLOOKUP(I43,[3]Adtivos!$K:$K,[3]Adtivos!$E:$E,0,0)</f>
        <v>20</v>
      </c>
    </row>
    <row r="44" spans="1:12" ht="15" x14ac:dyDescent="0.25">
      <c r="G44" s="24">
        <f>_xlfn.XLOOKUP(I44,'[2]Grupo 18'!$F$10:$F$45,'[2]Grupo 18'!$AK$10:$AK$45,0,0)</f>
        <v>35</v>
      </c>
      <c r="H44" s="24">
        <f>_xlfn.XLOOKUP(I44,'[2]Grupo 18'!$F$10:$F$45,'[2]Grupo 18'!$AG$10:$AG$45,0,0)</f>
        <v>65</v>
      </c>
      <c r="I44" s="18">
        <v>79324246</v>
      </c>
      <c r="J44" s="24" t="str">
        <f>_xlfn.XLOOKUP(I44,[3]Adtivos!$K:$K,[3]Adtivos!$D:$D,0,0)</f>
        <v>407</v>
      </c>
      <c r="K44" s="24" t="str">
        <f>_xlfn.XLOOKUP(I44,[3]Adtivos!$K:$K,[3]Adtivos!$E:$E,0,0)</f>
        <v>19</v>
      </c>
    </row>
    <row r="45" spans="1:12" ht="15" x14ac:dyDescent="0.25">
      <c r="G45" s="24">
        <f>_xlfn.XLOOKUP(I45,'[2]Grupo 18'!$F$10:$F$45,'[2]Grupo 18'!$AK$10:$AK$45,0,0)</f>
        <v>36</v>
      </c>
      <c r="H45" s="24">
        <f>_xlfn.XLOOKUP(I45,'[2]Grupo 18'!$F$10:$F$45,'[2]Grupo 18'!$AG$10:$AG$45,0,0)</f>
        <v>60</v>
      </c>
      <c r="I45" s="18">
        <v>51968749</v>
      </c>
      <c r="J45" s="24" t="str">
        <f>_xlfn.XLOOKUP(I45,[3]Adtivos!$K:$K,[3]Adtivos!$D:$D,0,0)</f>
        <v>407</v>
      </c>
      <c r="K45" s="24" t="str">
        <f>_xlfn.XLOOKUP(I45,[3]Adtivos!$K:$K,[3]Adtivos!$E:$E,0,0)</f>
        <v>05</v>
      </c>
    </row>
    <row r="47" spans="1:12" x14ac:dyDescent="0.2">
      <c r="A47" s="10" t="s">
        <v>7</v>
      </c>
      <c r="B47" s="10"/>
      <c r="C47" s="10"/>
      <c r="D47" s="10"/>
    </row>
    <row r="48" spans="1:12" x14ac:dyDescent="0.2">
      <c r="A48" s="10"/>
      <c r="B48" s="11"/>
      <c r="C48" s="11"/>
      <c r="D48" s="11"/>
    </row>
    <row r="49" spans="1:4" x14ac:dyDescent="0.2">
      <c r="A49" s="27" t="s">
        <v>5</v>
      </c>
      <c r="B49" s="27"/>
      <c r="C49" s="27"/>
      <c r="D49" s="27"/>
    </row>
    <row r="50" spans="1:4" x14ac:dyDescent="0.2">
      <c r="A50" s="10" t="s">
        <v>6</v>
      </c>
      <c r="B50" s="10"/>
      <c r="C50" s="10"/>
      <c r="D50" s="10"/>
    </row>
    <row r="51" spans="1:4" x14ac:dyDescent="0.2">
      <c r="A51" s="10"/>
      <c r="B51" s="11"/>
      <c r="C51" s="11"/>
      <c r="D51" s="11"/>
    </row>
    <row r="52" spans="1:4" x14ac:dyDescent="0.2">
      <c r="A52" s="10" t="s">
        <v>8</v>
      </c>
      <c r="B52" s="11"/>
      <c r="C52" s="11"/>
      <c r="D52" s="11"/>
    </row>
    <row r="53" spans="1:4" x14ac:dyDescent="0.2">
      <c r="A53" s="10"/>
      <c r="B53" s="11"/>
      <c r="C53" s="11"/>
      <c r="D53" s="11"/>
    </row>
    <row r="54" spans="1:4" x14ac:dyDescent="0.2">
      <c r="A54" s="14" t="s">
        <v>18</v>
      </c>
      <c r="B54" s="14"/>
      <c r="C54" s="14"/>
      <c r="D54" s="14"/>
    </row>
    <row r="55" spans="1:4" x14ac:dyDescent="0.2">
      <c r="A55" s="10" t="s">
        <v>17</v>
      </c>
      <c r="B55" s="10"/>
      <c r="C55" s="10"/>
      <c r="D55" s="10"/>
    </row>
  </sheetData>
  <autoFilter ref="A9:K9" xr:uid="{687DD4CF-2D7B-40BE-AB8F-A0BE1557F63E}">
    <filterColumn colId="9" showButton="0"/>
  </autoFilter>
  <mergeCells count="8">
    <mergeCell ref="A49:D49"/>
    <mergeCell ref="A8:E8"/>
    <mergeCell ref="J9:K9"/>
    <mergeCell ref="G8:K8"/>
    <mergeCell ref="A2:J2"/>
    <mergeCell ref="A3:J3"/>
    <mergeCell ref="A4:J4"/>
    <mergeCell ref="B6:J6"/>
  </mergeCells>
  <conditionalFormatting sqref="A52:A53">
    <cfRule type="duplicateValues" dxfId="20" priority="43"/>
  </conditionalFormatting>
  <conditionalFormatting sqref="A52:A53">
    <cfRule type="duplicateValues" dxfId="19" priority="44"/>
    <cfRule type="duplicateValues" dxfId="18" priority="45"/>
  </conditionalFormatting>
  <conditionalFormatting sqref="A54:A55">
    <cfRule type="duplicateValues" dxfId="17" priority="40"/>
  </conditionalFormatting>
  <conditionalFormatting sqref="A54:A55">
    <cfRule type="duplicateValues" dxfId="16" priority="41"/>
    <cfRule type="duplicateValues" dxfId="15" priority="42"/>
  </conditionalFormatting>
  <conditionalFormatting sqref="A47">
    <cfRule type="duplicateValues" dxfId="14" priority="37"/>
  </conditionalFormatting>
  <conditionalFormatting sqref="A47">
    <cfRule type="duplicateValues" dxfId="13" priority="38"/>
    <cfRule type="duplicateValues" dxfId="12" priority="39"/>
  </conditionalFormatting>
  <conditionalFormatting sqref="A48:A51">
    <cfRule type="duplicateValues" dxfId="11" priority="46"/>
  </conditionalFormatting>
  <conditionalFormatting sqref="A48:A51">
    <cfRule type="duplicateValues" dxfId="10" priority="47"/>
    <cfRule type="duplicateValues" dxfId="9" priority="48"/>
  </conditionalFormatting>
  <conditionalFormatting sqref="A11:A15">
    <cfRule type="duplicateValues" dxfId="8" priority="20"/>
  </conditionalFormatting>
  <conditionalFormatting sqref="A11:A15">
    <cfRule type="duplicateValues" dxfId="7" priority="21"/>
  </conditionalFormatting>
  <conditionalFormatting sqref="A11:A15">
    <cfRule type="duplicateValues" dxfId="6" priority="22"/>
    <cfRule type="duplicateValues" dxfId="5" priority="23"/>
  </conditionalFormatting>
  <conditionalFormatting sqref="I10:I33">
    <cfRule type="duplicateValues" dxfId="4" priority="5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2022-12-07T15:14:09Z</dcterms:modified>
</cp:coreProperties>
</file>