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8, 219-09\"/>
    </mc:Choice>
  </mc:AlternateContent>
  <xr:revisionPtr revIDLastSave="0" documentId="13_ncr:1_{91D3C2AD-ECA8-42D4-8D3E-8CF3B4346D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6" l="1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4" i="6" l="1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<sst xmlns="http://schemas.openxmlformats.org/spreadsheetml/2006/main" count="21" uniqueCount="21">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</sst>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1095801455</v>
          </cell>
          <cell r="AG18">
            <v>70</v>
          </cell>
          <cell r="AK18">
            <v>9</v>
          </cell>
        </row>
        <row r="19">
          <cell r="F19">
            <v>80231292</v>
          </cell>
          <cell r="AG19">
            <v>40</v>
          </cell>
          <cell r="AK19">
            <v>10</v>
          </cell>
        </row>
        <row r="20">
          <cell r="F20">
            <v>51819145</v>
          </cell>
          <cell r="AG20">
            <v>50</v>
          </cell>
          <cell r="AK20">
            <v>11</v>
          </cell>
        </row>
        <row r="21">
          <cell r="F21">
            <v>1013643890</v>
          </cell>
          <cell r="AG21">
            <v>20</v>
          </cell>
          <cell r="AK21">
            <v>12</v>
          </cell>
        </row>
        <row r="22">
          <cell r="F22">
            <v>79960183</v>
          </cell>
          <cell r="AG22">
            <v>80</v>
          </cell>
          <cell r="AK22">
            <v>13</v>
          </cell>
        </row>
        <row r="23">
          <cell r="F23">
            <v>52843843</v>
          </cell>
          <cell r="AG23">
            <v>75</v>
          </cell>
          <cell r="AK23">
            <v>14</v>
          </cell>
        </row>
        <row r="24">
          <cell r="F24">
            <v>79594575</v>
          </cell>
          <cell r="AG24">
            <v>65</v>
          </cell>
          <cell r="AK24">
            <v>15</v>
          </cell>
        </row>
        <row r="25">
          <cell r="F25">
            <v>79889906</v>
          </cell>
          <cell r="AG25">
            <v>60</v>
          </cell>
          <cell r="AK25">
            <v>16</v>
          </cell>
        </row>
        <row r="26">
          <cell r="F26">
            <v>52279597</v>
          </cell>
          <cell r="AG26">
            <v>60</v>
          </cell>
          <cell r="AK26">
            <v>17</v>
          </cell>
        </row>
        <row r="27">
          <cell r="F27">
            <v>28307509</v>
          </cell>
          <cell r="AG27">
            <v>20</v>
          </cell>
          <cell r="AK27">
            <v>18</v>
          </cell>
        </row>
        <row r="28">
          <cell r="F28">
            <v>52858022</v>
          </cell>
          <cell r="AG28">
            <v>20</v>
          </cell>
          <cell r="AK28">
            <v>19</v>
          </cell>
        </row>
        <row r="29">
          <cell r="F29">
            <v>52373075</v>
          </cell>
          <cell r="AG29">
            <v>20</v>
          </cell>
          <cell r="AK29">
            <v>20</v>
          </cell>
        </row>
        <row r="30">
          <cell r="F30">
            <v>79771761</v>
          </cell>
          <cell r="AG30">
            <v>20</v>
          </cell>
          <cell r="AK30">
            <v>21</v>
          </cell>
        </row>
        <row r="31">
          <cell r="F31">
            <v>2996879</v>
          </cell>
          <cell r="AG31">
            <v>0</v>
          </cell>
          <cell r="AK31">
            <v>22</v>
          </cell>
        </row>
        <row r="32">
          <cell r="F32">
            <v>1030667554</v>
          </cell>
          <cell r="AG32">
            <v>0</v>
          </cell>
          <cell r="AK32">
            <v>23</v>
          </cell>
        </row>
        <row r="33">
          <cell r="F33">
            <v>79348325</v>
          </cell>
          <cell r="AG33">
            <v>20</v>
          </cell>
          <cell r="AK33">
            <v>24</v>
          </cell>
        </row>
        <row r="34">
          <cell r="F34">
            <v>79324246</v>
          </cell>
          <cell r="AG34">
            <v>70</v>
          </cell>
          <cell r="AK34">
            <v>25</v>
          </cell>
        </row>
        <row r="35">
          <cell r="F35">
            <v>79708669</v>
          </cell>
          <cell r="AG35">
            <v>0</v>
          </cell>
          <cell r="AK35">
            <v>26</v>
          </cell>
        </row>
        <row r="36">
          <cell r="F36">
            <v>52713538</v>
          </cell>
          <cell r="AG36">
            <v>0</v>
          </cell>
          <cell r="AK36">
            <v>27</v>
          </cell>
        </row>
        <row r="37">
          <cell r="F37">
            <v>51968749</v>
          </cell>
          <cell r="AG37">
            <v>0</v>
          </cell>
          <cell r="AK37">
            <v>28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"/>
  <sheetViews>
    <sheetView showGridLines="0" tabSelected="1" zoomScale="110" zoomScaleNormal="110" workbookViewId="0">
      <selection activeCell="C14" sqref="C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15">
        <v>44756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6"/>
      <c r="G8" s="27" t="s">
        <v>13</v>
      </c>
      <c r="H8" s="28"/>
      <c r="I8" s="28"/>
      <c r="J8" s="28"/>
      <c r="K8" s="29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4" t="s">
        <v>11</v>
      </c>
      <c r="H9" s="24" t="s">
        <v>15</v>
      </c>
      <c r="I9" s="24" t="s">
        <v>10</v>
      </c>
      <c r="J9" s="26" t="s">
        <v>9</v>
      </c>
      <c r="K9" s="26"/>
    </row>
    <row r="10" spans="1:11" ht="25.5" x14ac:dyDescent="0.2">
      <c r="A10" s="32">
        <v>2315</v>
      </c>
      <c r="B10" s="33" t="str">
        <f>_xlfn.XLOOKUP(A10,'[1]ANEXO 1'!$B:$B,'[1]ANEXO 1'!$C:$C,0,0)</f>
        <v>Profesional</v>
      </c>
      <c r="C10" s="34" t="str">
        <f>_xlfn.XLOOKUP(A10,'[1]ANEXO 1'!$B:$B,'[1]ANEXO 1'!$E:$E,0,0)</f>
        <v>219</v>
      </c>
      <c r="D10" s="34" t="str">
        <f>_xlfn.XLOOKUP(A10,'[1]ANEXO 1'!$B:$B,'[1]ANEXO 1'!$F:$F,0,0)</f>
        <v>09</v>
      </c>
      <c r="E10" s="35" t="str">
        <f>_xlfn.XLOOKUP(A10,'[1]ANEXO 1'!$B:$B,'[1]ANEXO 1'!$G:$G,0,0)</f>
        <v>DIRECCIÓN LOCAL DE EDUCACIÓN 12 - BARRIOS UNIDOS</v>
      </c>
      <c r="F10" s="20"/>
      <c r="G10" s="8">
        <f>_xlfn.XLOOKUP(I10,'[2]Grupo 18'!$F$10:$F$37,'[2]Grupo 18'!$AK$10:$AK$37,0,0)</f>
        <v>14</v>
      </c>
      <c r="H10" s="8">
        <f>_xlfn.XLOOKUP(I10,'[2]Grupo 18'!$F$10:$F$37,'[2]Grupo 18'!$AG$10:$AG$37,0,0)</f>
        <v>75</v>
      </c>
      <c r="I10" s="23">
        <v>52843843</v>
      </c>
      <c r="J10" s="5" t="str">
        <f>_xlfn.XLOOKUP(I10,[3]Adtivos!$K:$K,[3]Adtivos!$D:$D,0,0)</f>
        <v>407</v>
      </c>
      <c r="K10" s="5" t="str">
        <f>_xlfn.XLOOKUP(I10,[3]Adtivos!$K:$K,[3]Adtivos!$E:$E,0,0)</f>
        <v>27</v>
      </c>
    </row>
    <row r="11" spans="1:11" ht="15" customHeight="1" x14ac:dyDescent="0.25">
      <c r="A11" s="21"/>
      <c r="B11" s="16"/>
      <c r="C11" s="9"/>
      <c r="D11" s="9"/>
      <c r="E11" s="17"/>
      <c r="F11" s="22"/>
      <c r="G11" s="8">
        <f>_xlfn.XLOOKUP(I11,'[2]Grupo 18'!$F$10:$F$37,'[2]Grupo 18'!$AK$10:$AK$37,0,0)</f>
        <v>15</v>
      </c>
      <c r="H11" s="8">
        <f>_xlfn.XLOOKUP(I11,'[2]Grupo 18'!$F$10:$F$37,'[2]Grupo 18'!$AG$10:$AG$37,0,0)</f>
        <v>65</v>
      </c>
      <c r="I11" s="18">
        <v>79594575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x14ac:dyDescent="0.25">
      <c r="G12" s="8">
        <f>_xlfn.XLOOKUP(I12,'[2]Grupo 18'!$F$10:$F$37,'[2]Grupo 18'!$AK$10:$AK$37,0,0)</f>
        <v>16</v>
      </c>
      <c r="H12" s="8">
        <f>_xlfn.XLOOKUP(I12,'[2]Grupo 18'!$F$10:$F$37,'[2]Grupo 18'!$AG$10:$AG$37,0,0)</f>
        <v>60</v>
      </c>
      <c r="I12" s="18">
        <v>79889906</v>
      </c>
      <c r="J12" s="5" t="str">
        <f>_xlfn.XLOOKUP(I12,[3]Adtivos!$K:$K,[3]Adtivos!$D:$D,0,0)</f>
        <v>440</v>
      </c>
      <c r="K12" s="5" t="str">
        <f>_xlfn.XLOOKUP(I12,[3]Adtivos!$K:$K,[3]Adtivos!$E:$E,0,0)</f>
        <v>27</v>
      </c>
    </row>
    <row r="13" spans="1:11" ht="15" x14ac:dyDescent="0.25">
      <c r="G13" s="8">
        <f>_xlfn.XLOOKUP(I13,'[2]Grupo 18'!$F$10:$F$37,'[2]Grupo 18'!$AK$10:$AK$37,0,0)</f>
        <v>17</v>
      </c>
      <c r="H13" s="8">
        <f>_xlfn.XLOOKUP(I13,'[2]Grupo 18'!$F$10:$F$37,'[2]Grupo 18'!$AG$10:$AG$37,0,0)</f>
        <v>60</v>
      </c>
      <c r="I13" s="18">
        <v>52279597</v>
      </c>
      <c r="J13" s="5" t="str">
        <f>_xlfn.XLOOKUP(I13,[3]Adtivos!$K:$K,[3]Adtivos!$D:$D,0,0)</f>
        <v>440</v>
      </c>
      <c r="K13" s="5" t="str">
        <f>_xlfn.XLOOKUP(I13,[3]Adtivos!$K:$K,[3]Adtivos!$E:$E,0,0)</f>
        <v>27</v>
      </c>
    </row>
    <row r="14" spans="1:11" ht="15" x14ac:dyDescent="0.25">
      <c r="A14" s="12" t="s">
        <v>7</v>
      </c>
      <c r="B14" s="12"/>
      <c r="C14" s="12"/>
      <c r="D14" s="12"/>
      <c r="G14" s="8">
        <f>_xlfn.XLOOKUP(I14,'[2]Grupo 18'!$F$10:$F$37,'[2]Grupo 18'!$AK$10:$AK$37,0,0)</f>
        <v>18</v>
      </c>
      <c r="H14" s="8">
        <f>_xlfn.XLOOKUP(I14,'[2]Grupo 18'!$F$10:$F$37,'[2]Grupo 18'!$AG$10:$AG$37,0,0)</f>
        <v>20</v>
      </c>
      <c r="I14" s="18">
        <v>28307509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5">
      <c r="A15" s="12"/>
      <c r="B15" s="13"/>
      <c r="C15" s="13"/>
      <c r="D15" s="13"/>
      <c r="G15" s="8">
        <f>_xlfn.XLOOKUP(I15,'[2]Grupo 18'!$F$10:$F$37,'[2]Grupo 18'!$AK$10:$AK$37,0,0)</f>
        <v>19</v>
      </c>
      <c r="H15" s="8">
        <f>_xlfn.XLOOKUP(I15,'[2]Grupo 18'!$F$10:$F$37,'[2]Grupo 18'!$AG$10:$AG$37,0,0)</f>
        <v>20</v>
      </c>
      <c r="I15" s="18">
        <v>52858022</v>
      </c>
      <c r="J15" s="5" t="str">
        <f>_xlfn.XLOOKUP(I15,[3]Adtivos!$K:$K,[3]Adtivos!$D:$D,0,0)</f>
        <v>440</v>
      </c>
      <c r="K15" s="5" t="str">
        <f>_xlfn.XLOOKUP(I15,[3]Adtivos!$K:$K,[3]Adtivos!$E:$E,0,0)</f>
        <v>27</v>
      </c>
    </row>
    <row r="16" spans="1:11" ht="15" x14ac:dyDescent="0.25">
      <c r="A16" s="19" t="s">
        <v>5</v>
      </c>
      <c r="B16" s="19"/>
      <c r="C16" s="19"/>
      <c r="D16" s="19"/>
      <c r="G16" s="8">
        <f>_xlfn.XLOOKUP(I16,'[2]Grupo 18'!$F$10:$F$37,'[2]Grupo 18'!$AK$10:$AK$37,0,0)</f>
        <v>20</v>
      </c>
      <c r="H16" s="8">
        <f>_xlfn.XLOOKUP(I16,'[2]Grupo 18'!$F$10:$F$37,'[2]Grupo 18'!$AG$10:$AG$37,0,0)</f>
        <v>20</v>
      </c>
      <c r="I16" s="18">
        <v>52373075</v>
      </c>
      <c r="J16" s="5" t="str">
        <f>_xlfn.XLOOKUP(I16,[3]Adtivos!$K:$K,[3]Adtivos!$D:$D,0,0)</f>
        <v>440</v>
      </c>
      <c r="K16" s="5" t="str">
        <f>_xlfn.XLOOKUP(I16,[3]Adtivos!$K:$K,[3]Adtivos!$E:$E,0,0)</f>
        <v>27</v>
      </c>
    </row>
    <row r="17" spans="1:11" ht="15" x14ac:dyDescent="0.25">
      <c r="A17" s="12" t="s">
        <v>6</v>
      </c>
      <c r="B17" s="12"/>
      <c r="C17" s="12"/>
      <c r="D17" s="12"/>
      <c r="G17" s="8">
        <f>_xlfn.XLOOKUP(I17,'[2]Grupo 18'!$F$10:$F$37,'[2]Grupo 18'!$AK$10:$AK$37,0,0)</f>
        <v>21</v>
      </c>
      <c r="H17" s="8">
        <f>_xlfn.XLOOKUP(I17,'[2]Grupo 18'!$F$10:$F$37,'[2]Grupo 18'!$AG$10:$AG$37,0,0)</f>
        <v>20</v>
      </c>
      <c r="I17" s="18">
        <v>79771761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A18" s="12"/>
      <c r="B18" s="13"/>
      <c r="C18" s="13"/>
      <c r="D18" s="13"/>
      <c r="G18" s="8">
        <f>_xlfn.XLOOKUP(I18,'[2]Grupo 18'!$F$10:$F$37,'[2]Grupo 18'!$AK$10:$AK$37,0,0)</f>
        <v>22</v>
      </c>
      <c r="H18" s="8">
        <f>_xlfn.XLOOKUP(I18,'[2]Grupo 18'!$F$10:$F$37,'[2]Grupo 18'!$AG$10:$AG$37,0,0)</f>
        <v>0</v>
      </c>
      <c r="I18" s="18">
        <v>2996879</v>
      </c>
      <c r="J18" s="5" t="str">
        <f>_xlfn.XLOOKUP(I18,[3]Adtivos!$K:$K,[3]Adtivos!$D:$D,0,0)</f>
        <v>407</v>
      </c>
      <c r="K18" s="5" t="str">
        <f>_xlfn.XLOOKUP(I18,[3]Adtivos!$K:$K,[3]Adtivos!$E:$E,0,0)</f>
        <v>27</v>
      </c>
    </row>
    <row r="19" spans="1:11" ht="15" x14ac:dyDescent="0.25">
      <c r="A19" s="12" t="s">
        <v>8</v>
      </c>
      <c r="B19" s="13"/>
      <c r="C19" s="13"/>
      <c r="D19" s="13"/>
      <c r="G19" s="8">
        <f>_xlfn.XLOOKUP(I19,'[2]Grupo 18'!$F$10:$F$37,'[2]Grupo 18'!$AK$10:$AK$37,0,0)</f>
        <v>23</v>
      </c>
      <c r="H19" s="8">
        <f>_xlfn.XLOOKUP(I19,'[2]Grupo 18'!$F$10:$F$37,'[2]Grupo 18'!$AG$10:$AG$37,0,0)</f>
        <v>0</v>
      </c>
      <c r="I19" s="18">
        <v>1030667554</v>
      </c>
      <c r="J19" s="5" t="str">
        <f>_xlfn.XLOOKUP(I19,[3]Adtivos!$K:$K,[3]Adtivos!$D:$D,0,0)</f>
        <v>407</v>
      </c>
      <c r="K19" s="5" t="str">
        <f>_xlfn.XLOOKUP(I19,[3]Adtivos!$K:$K,[3]Adtivos!$E:$E,0,0)</f>
        <v>24</v>
      </c>
    </row>
    <row r="20" spans="1:11" ht="15" x14ac:dyDescent="0.25">
      <c r="A20" s="12"/>
      <c r="B20" s="13"/>
      <c r="C20" s="13"/>
      <c r="D20" s="13"/>
      <c r="G20" s="8">
        <f>_xlfn.XLOOKUP(I20,'[2]Grupo 18'!$F$10:$F$37,'[2]Grupo 18'!$AK$10:$AK$37,0,0)</f>
        <v>24</v>
      </c>
      <c r="H20" s="8">
        <f>_xlfn.XLOOKUP(I20,'[2]Grupo 18'!$F$10:$F$37,'[2]Grupo 18'!$AG$10:$AG$37,0,0)</f>
        <v>20</v>
      </c>
      <c r="I20" s="18">
        <v>79348325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A21" s="11" t="s">
        <v>18</v>
      </c>
      <c r="B21" s="11"/>
      <c r="C21" s="14"/>
      <c r="D21" s="11"/>
      <c r="G21" s="8">
        <f>_xlfn.XLOOKUP(I21,'[2]Grupo 18'!$F$10:$F$37,'[2]Grupo 18'!$AK$10:$AK$37,0,0)</f>
        <v>25</v>
      </c>
      <c r="H21" s="8">
        <f>_xlfn.XLOOKUP(I21,'[2]Grupo 18'!$F$10:$F$37,'[2]Grupo 18'!$AG$10:$AG$37,0,0)</f>
        <v>70</v>
      </c>
      <c r="I21" s="18">
        <v>79324246</v>
      </c>
      <c r="J21" s="5" t="str">
        <f>_xlfn.XLOOKUP(I21,[3]Adtivos!$K:$K,[3]Adtivos!$D:$D,0,0)</f>
        <v>407</v>
      </c>
      <c r="K21" s="5" t="str">
        <f>_xlfn.XLOOKUP(I21,[3]Adtivos!$K:$K,[3]Adtivos!$E:$E,0,0)</f>
        <v>19</v>
      </c>
    </row>
    <row r="22" spans="1:11" ht="15" x14ac:dyDescent="0.25">
      <c r="A22" s="12" t="s">
        <v>17</v>
      </c>
      <c r="B22" s="12"/>
      <c r="C22" s="12"/>
      <c r="D22" s="12"/>
      <c r="G22" s="8">
        <f>_xlfn.XLOOKUP(I22,'[2]Grupo 18'!$F$10:$F$37,'[2]Grupo 18'!$AK$10:$AK$37,0,0)</f>
        <v>26</v>
      </c>
      <c r="H22" s="8">
        <f>_xlfn.XLOOKUP(I22,'[2]Grupo 18'!$F$10:$F$37,'[2]Grupo 18'!$AG$10:$AG$37,0,0)</f>
        <v>0</v>
      </c>
      <c r="I22" s="18">
        <v>79708669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G23" s="8">
        <f>_xlfn.XLOOKUP(I23,'[2]Grupo 18'!$F$10:$F$37,'[2]Grupo 18'!$AK$10:$AK$37,0,0)</f>
        <v>27</v>
      </c>
      <c r="H23" s="8">
        <f>_xlfn.XLOOKUP(I23,'[2]Grupo 18'!$F$10:$F$37,'[2]Grupo 18'!$AG$10:$AG$37,0,0)</f>
        <v>0</v>
      </c>
      <c r="I23" s="18">
        <v>52713538</v>
      </c>
      <c r="J23" s="5" t="str">
        <f>_xlfn.XLOOKUP(I23,[3]Adtivos!$K:$K,[3]Adtivos!$D:$D,0,0)</f>
        <v>440</v>
      </c>
      <c r="K23" s="5" t="str">
        <f>_xlfn.XLOOKUP(I23,[3]Adtivos!$K:$K,[3]Adtivos!$E:$E,0,0)</f>
        <v>14</v>
      </c>
    </row>
    <row r="24" spans="1:11" ht="15" x14ac:dyDescent="0.25">
      <c r="G24" s="8">
        <f>_xlfn.XLOOKUP(I24,'[2]Grupo 18'!$F$10:$F$37,'[2]Grupo 18'!$AK$10:$AK$37,0,0)</f>
        <v>28</v>
      </c>
      <c r="H24" s="8">
        <f>_xlfn.XLOOKUP(I24,'[2]Grupo 18'!$F$10:$F$37,'[2]Grupo 18'!$AG$10:$AG$37,0,0)</f>
        <v>0</v>
      </c>
      <c r="I24" s="18">
        <v>51968749</v>
      </c>
      <c r="J24" s="5" t="str">
        <f>_xlfn.XLOOKUP(I24,[3]Adtivos!$K:$K,[3]Adtivos!$D:$D,0,0)</f>
        <v>407</v>
      </c>
      <c r="K24" s="5" t="str">
        <f>_xlfn.XLOOKUP(I24,[3]Adtivos!$K:$K,[3]Adtivos!$E:$E,0,0)</f>
        <v>05</v>
      </c>
    </row>
    <row r="25" spans="1:11" x14ac:dyDescent="0.2">
      <c r="G25" s="2"/>
      <c r="H25" s="2"/>
      <c r="I25" s="2"/>
      <c r="J25" s="2"/>
      <c r="K25" s="2"/>
    </row>
    <row r="26" spans="1:11" x14ac:dyDescent="0.2">
      <c r="G26" s="2"/>
      <c r="H26" s="2"/>
      <c r="I26" s="2"/>
      <c r="J26" s="2"/>
      <c r="K26" s="2"/>
    </row>
    <row r="27" spans="1:11" x14ac:dyDescent="0.2">
      <c r="G27" s="2"/>
      <c r="H27" s="2"/>
      <c r="I27" s="2"/>
      <c r="J27" s="2"/>
      <c r="K27" s="2"/>
    </row>
    <row r="28" spans="1:11" x14ac:dyDescent="0.2">
      <c r="G28" s="2"/>
      <c r="H28" s="2"/>
      <c r="I28" s="2"/>
      <c r="J28" s="2"/>
      <c r="K28" s="2"/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19:A20">
    <cfRule type="duplicateValues" dxfId="13" priority="437"/>
  </conditionalFormatting>
  <conditionalFormatting sqref="A19:A20">
    <cfRule type="duplicateValues" dxfId="12" priority="438"/>
    <cfRule type="duplicateValues" dxfId="11" priority="439"/>
  </conditionalFormatting>
  <conditionalFormatting sqref="A21:A22">
    <cfRule type="duplicateValues" dxfId="10" priority="434"/>
  </conditionalFormatting>
  <conditionalFormatting sqref="A21:A22">
    <cfRule type="duplicateValues" dxfId="9" priority="435"/>
    <cfRule type="duplicateValues" dxfId="8" priority="436"/>
  </conditionalFormatting>
  <conditionalFormatting sqref="A14">
    <cfRule type="duplicateValues" dxfId="7" priority="431"/>
  </conditionalFormatting>
  <conditionalFormatting sqref="A14">
    <cfRule type="duplicateValues" dxfId="6" priority="432"/>
    <cfRule type="duplicateValues" dxfId="5" priority="433"/>
  </conditionalFormatting>
  <conditionalFormatting sqref="A15:A18">
    <cfRule type="duplicateValues" dxfId="4" priority="453"/>
  </conditionalFormatting>
  <conditionalFormatting sqref="A15:A18">
    <cfRule type="duplicateValues" dxfId="3" priority="454"/>
    <cfRule type="duplicateValues" dxfId="2" priority="455"/>
  </conditionalFormatting>
  <conditionalFormatting sqref="A11">
    <cfRule type="duplicateValues" dxfId="1" priority="24"/>
  </conditionalFormatting>
  <conditionalFormatting sqref="A10">
    <cfRule type="duplicateValues" dxfId="0" priority="9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2022-07-13T09:59:17Z</dcterms:modified>
</cp:coreProperties>
</file>