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8, 219-09\"/>
    </mc:Choice>
  </mc:AlternateContent>
  <xr:revisionPtr revIDLastSave="0" documentId="13_ncr:1_{3221AE7B-676D-4592-85C0-8A6E1D6BD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6" l="1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K38" i="6" l="1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<sst xmlns="http://schemas.openxmlformats.org/spreadsheetml/2006/main" count="21" uniqueCount="21">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</sst>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F10">
            <v>19452796</v>
          </cell>
          <cell r="AG10">
            <v>90</v>
          </cell>
          <cell r="AK10">
            <v>1</v>
          </cell>
        </row>
        <row r="11">
          <cell r="F11">
            <v>52237936</v>
          </cell>
          <cell r="AG11">
            <v>85</v>
          </cell>
          <cell r="AK11">
            <v>2</v>
          </cell>
        </row>
        <row r="12">
          <cell r="F12">
            <v>45514923</v>
          </cell>
          <cell r="AG12">
            <v>85</v>
          </cell>
          <cell r="AK12">
            <v>3</v>
          </cell>
        </row>
        <row r="13">
          <cell r="F13">
            <v>80466813</v>
          </cell>
          <cell r="AG13">
            <v>85</v>
          </cell>
          <cell r="AK13">
            <v>4</v>
          </cell>
        </row>
        <row r="14">
          <cell r="F14">
            <v>52975562</v>
          </cell>
          <cell r="AG14">
            <v>80</v>
          </cell>
          <cell r="AK14">
            <v>5</v>
          </cell>
        </row>
        <row r="15">
          <cell r="F15">
            <v>80851935</v>
          </cell>
          <cell r="AG15">
            <v>80</v>
          </cell>
          <cell r="AK15">
            <v>6</v>
          </cell>
        </row>
        <row r="16">
          <cell r="F16">
            <v>80212786</v>
          </cell>
          <cell r="AG16">
            <v>70</v>
          </cell>
          <cell r="AK16">
            <v>7</v>
          </cell>
        </row>
        <row r="17">
          <cell r="F17">
            <v>1023889829</v>
          </cell>
          <cell r="AG17">
            <v>70</v>
          </cell>
          <cell r="AK17">
            <v>8</v>
          </cell>
        </row>
        <row r="18">
          <cell r="F18">
            <v>1095801455</v>
          </cell>
          <cell r="AG18">
            <v>70</v>
          </cell>
          <cell r="AK18">
            <v>9</v>
          </cell>
        </row>
        <row r="19">
          <cell r="F19">
            <v>80231292</v>
          </cell>
          <cell r="AG19">
            <v>40</v>
          </cell>
          <cell r="AK19">
            <v>10</v>
          </cell>
        </row>
        <row r="20">
          <cell r="F20">
            <v>51819145</v>
          </cell>
          <cell r="AG20">
            <v>50</v>
          </cell>
          <cell r="AK20">
            <v>11</v>
          </cell>
        </row>
        <row r="21">
          <cell r="F21">
            <v>1013643890</v>
          </cell>
          <cell r="AG21">
            <v>20</v>
          </cell>
          <cell r="AK21">
            <v>12</v>
          </cell>
        </row>
        <row r="22">
          <cell r="F22">
            <v>79960183</v>
          </cell>
          <cell r="AG22">
            <v>80</v>
          </cell>
          <cell r="AK22">
            <v>13</v>
          </cell>
        </row>
        <row r="23">
          <cell r="F23">
            <v>52843843</v>
          </cell>
          <cell r="AG23">
            <v>75</v>
          </cell>
          <cell r="AK23">
            <v>14</v>
          </cell>
        </row>
        <row r="24">
          <cell r="F24">
            <v>79594575</v>
          </cell>
          <cell r="AG24">
            <v>65</v>
          </cell>
          <cell r="AK24">
            <v>15</v>
          </cell>
        </row>
        <row r="25">
          <cell r="F25">
            <v>79889906</v>
          </cell>
          <cell r="AG25">
            <v>60</v>
          </cell>
          <cell r="AK25">
            <v>16</v>
          </cell>
        </row>
        <row r="26">
          <cell r="F26">
            <v>52279597</v>
          </cell>
          <cell r="AG26">
            <v>60</v>
          </cell>
          <cell r="AK26">
            <v>17</v>
          </cell>
        </row>
        <row r="27">
          <cell r="F27">
            <v>28307509</v>
          </cell>
          <cell r="AG27">
            <v>20</v>
          </cell>
          <cell r="AK27">
            <v>18</v>
          </cell>
        </row>
        <row r="28">
          <cell r="F28">
            <v>52858022</v>
          </cell>
          <cell r="AG28">
            <v>20</v>
          </cell>
          <cell r="AK28">
            <v>19</v>
          </cell>
        </row>
        <row r="29">
          <cell r="F29">
            <v>52373075</v>
          </cell>
          <cell r="AG29">
            <v>20</v>
          </cell>
          <cell r="AK29">
            <v>20</v>
          </cell>
        </row>
        <row r="30">
          <cell r="F30">
            <v>79771761</v>
          </cell>
          <cell r="AG30">
            <v>20</v>
          </cell>
          <cell r="AK30">
            <v>21</v>
          </cell>
        </row>
        <row r="31">
          <cell r="F31">
            <v>2996879</v>
          </cell>
          <cell r="AG31">
            <v>0</v>
          </cell>
          <cell r="AK31">
            <v>22</v>
          </cell>
        </row>
        <row r="32">
          <cell r="F32">
            <v>1030667554</v>
          </cell>
          <cell r="AG32">
            <v>0</v>
          </cell>
          <cell r="AK32">
            <v>23</v>
          </cell>
        </row>
        <row r="33">
          <cell r="F33">
            <v>79348325</v>
          </cell>
          <cell r="AG33">
            <v>20</v>
          </cell>
          <cell r="AK33">
            <v>24</v>
          </cell>
        </row>
        <row r="34">
          <cell r="F34">
            <v>79324246</v>
          </cell>
          <cell r="AG34">
            <v>70</v>
          </cell>
          <cell r="AK34">
            <v>25</v>
          </cell>
        </row>
        <row r="35">
          <cell r="F35">
            <v>79708669</v>
          </cell>
          <cell r="AG35">
            <v>0</v>
          </cell>
          <cell r="AK35">
            <v>26</v>
          </cell>
        </row>
        <row r="36">
          <cell r="F36">
            <v>52713538</v>
          </cell>
          <cell r="AG36">
            <v>0</v>
          </cell>
          <cell r="AK36">
            <v>27</v>
          </cell>
        </row>
        <row r="37">
          <cell r="F37">
            <v>51968749</v>
          </cell>
          <cell r="AG37">
            <v>0</v>
          </cell>
          <cell r="AK37">
            <v>28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41"/>
  <sheetViews>
    <sheetView showGridLines="0" tabSelected="1" zoomScaleNormal="100" workbookViewId="0">
      <selection activeCell="E22" sqref="E22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4"/>
    </row>
    <row r="7" spans="1:11" x14ac:dyDescent="0.2">
      <c r="K7" s="21">
        <v>44796</v>
      </c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3" t="s">
        <v>13</v>
      </c>
      <c r="H8" s="34"/>
      <c r="I8" s="34"/>
      <c r="J8" s="34"/>
      <c r="K8" s="35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31" t="s">
        <v>11</v>
      </c>
      <c r="H9" s="31" t="s">
        <v>15</v>
      </c>
      <c r="I9" s="31" t="s">
        <v>10</v>
      </c>
      <c r="J9" s="32" t="s">
        <v>9</v>
      </c>
      <c r="K9" s="32"/>
    </row>
    <row r="10" spans="1:11" ht="15" x14ac:dyDescent="0.2">
      <c r="A10" s="24">
        <v>2111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09</v>
      </c>
      <c r="E10" s="16" t="str">
        <f>_xlfn.XLOOKUP(A10,'[1]ANEXO 1'!$B:$B,'[1]ANEXO 1'!$G:$G,0,0)</f>
        <v>DIRECCIÓN LOCAL DE EDUCACIÓN 11 - SUBA</v>
      </c>
      <c r="F10" s="27"/>
    </row>
    <row r="11" spans="1:11" ht="15" customHeight="1" x14ac:dyDescent="0.2">
      <c r="A11" s="28"/>
      <c r="B11" s="22"/>
      <c r="C11" s="12"/>
      <c r="D11" s="12"/>
      <c r="E11" s="23"/>
      <c r="F11" s="29"/>
      <c r="G11" s="8">
        <f>_xlfn.XLOOKUP(I11,'[2]Grupo 18'!$F$10:$F$37,'[2]Grupo 18'!$AK$10:$AK$37,0,0)</f>
        <v>1</v>
      </c>
      <c r="H11" s="8">
        <f>_xlfn.XLOOKUP(I11,'[2]Grupo 18'!$F$10:$F$37,'[2]Grupo 18'!$AG$10:$AG$37,0,0)</f>
        <v>90</v>
      </c>
      <c r="I11" s="30">
        <v>19452796</v>
      </c>
      <c r="J11" s="5" t="str">
        <f>_xlfn.XLOOKUP(I11,[3]Adtivos!$K:$K,[3]Adtivos!$D:$D,0,0)</f>
        <v>219</v>
      </c>
      <c r="K11" s="5" t="str">
        <f>_xlfn.XLOOKUP(I11,[3]Adtivos!$K:$K,[3]Adtivos!$E:$E,0,0)</f>
        <v>07</v>
      </c>
    </row>
    <row r="12" spans="1:11" ht="15" customHeight="1" x14ac:dyDescent="0.2">
      <c r="A12" s="11"/>
      <c r="B12" s="12"/>
      <c r="C12" s="12"/>
      <c r="D12" s="10"/>
      <c r="E12" s="9"/>
      <c r="F12" s="9"/>
      <c r="G12" s="8">
        <f>_xlfn.XLOOKUP(I12,'[2]Grupo 18'!$F$10:$F$37,'[2]Grupo 18'!$AK$10:$AK$37,0,0)</f>
        <v>2</v>
      </c>
      <c r="H12" s="8">
        <f>_xlfn.XLOOKUP(I12,'[2]Grupo 18'!$F$10:$F$37,'[2]Grupo 18'!$AG$10:$AG$37,0,0)</f>
        <v>85</v>
      </c>
      <c r="I12" s="30">
        <v>52237936</v>
      </c>
      <c r="J12" s="5" t="str">
        <f>_xlfn.XLOOKUP(I12,[3]Adtivos!$K:$K,[3]Adtivos!$D:$D,0,0)</f>
        <v>219</v>
      </c>
      <c r="K12" s="5" t="str">
        <f>_xlfn.XLOOKUP(I12,[3]Adtivos!$K:$K,[3]Adtivos!$E:$E,0,0)</f>
        <v>07</v>
      </c>
    </row>
    <row r="13" spans="1:11" ht="15" customHeight="1" x14ac:dyDescent="0.2">
      <c r="A13" s="11"/>
      <c r="B13" s="12"/>
      <c r="C13" s="12"/>
      <c r="D13" s="10"/>
      <c r="E13" s="9"/>
      <c r="F13" s="9"/>
      <c r="G13" s="8">
        <f>_xlfn.XLOOKUP(I13,'[2]Grupo 18'!$F$10:$F$37,'[2]Grupo 18'!$AK$10:$AK$37,0,0)</f>
        <v>3</v>
      </c>
      <c r="H13" s="8">
        <f>_xlfn.XLOOKUP(I13,'[2]Grupo 18'!$F$10:$F$37,'[2]Grupo 18'!$AG$10:$AG$37,0,0)</f>
        <v>85</v>
      </c>
      <c r="I13" s="30">
        <v>45514923</v>
      </c>
      <c r="J13" s="5" t="str">
        <f>_xlfn.XLOOKUP(I13,[3]Adtivos!$K:$K,[3]Adtivos!$D:$D,0,0)</f>
        <v>219</v>
      </c>
      <c r="K13" s="5" t="str">
        <f>_xlfn.XLOOKUP(I13,[3]Adtivos!$K:$K,[3]Adtivos!$E:$E,0,0)</f>
        <v>07</v>
      </c>
    </row>
    <row r="14" spans="1:11" ht="15" x14ac:dyDescent="0.2">
      <c r="G14" s="8">
        <f>_xlfn.XLOOKUP(I14,'[2]Grupo 18'!$F$10:$F$37,'[2]Grupo 18'!$AK$10:$AK$37,0,0)</f>
        <v>4</v>
      </c>
      <c r="H14" s="8">
        <f>_xlfn.XLOOKUP(I14,'[2]Grupo 18'!$F$10:$F$37,'[2]Grupo 18'!$AG$10:$AG$37,0,0)</f>
        <v>85</v>
      </c>
      <c r="I14" s="30">
        <v>80466813</v>
      </c>
      <c r="J14" s="5" t="str">
        <f>_xlfn.XLOOKUP(I14,[3]Adtivos!$K:$K,[3]Adtivos!$D:$D,0,0)</f>
        <v>219</v>
      </c>
      <c r="K14" s="5" t="str">
        <f>_xlfn.XLOOKUP(I14,[3]Adtivos!$K:$K,[3]Adtivos!$E:$E,0,0)</f>
        <v>07</v>
      </c>
    </row>
    <row r="15" spans="1:11" ht="15" x14ac:dyDescent="0.2">
      <c r="G15" s="8">
        <f>_xlfn.XLOOKUP(I15,'[2]Grupo 18'!$F$10:$F$37,'[2]Grupo 18'!$AK$10:$AK$37,0,0)</f>
        <v>5</v>
      </c>
      <c r="H15" s="8">
        <f>_xlfn.XLOOKUP(I15,'[2]Grupo 18'!$F$10:$F$37,'[2]Grupo 18'!$AG$10:$AG$37,0,0)</f>
        <v>80</v>
      </c>
      <c r="I15" s="30">
        <v>52975562</v>
      </c>
      <c r="J15" s="5" t="str">
        <f>_xlfn.XLOOKUP(I15,[3]Adtivos!$K:$K,[3]Adtivos!$D:$D,0,0)</f>
        <v>219</v>
      </c>
      <c r="K15" s="5" t="str">
        <f>_xlfn.XLOOKUP(I15,[3]Adtivos!$K:$K,[3]Adtivos!$E:$E,0,0)</f>
        <v>07</v>
      </c>
    </row>
    <row r="16" spans="1:11" ht="15" x14ac:dyDescent="0.2">
      <c r="G16" s="8">
        <f>_xlfn.XLOOKUP(I16,'[2]Grupo 18'!$F$10:$F$37,'[2]Grupo 18'!$AK$10:$AK$37,0,0)</f>
        <v>6</v>
      </c>
      <c r="H16" s="8">
        <f>_xlfn.XLOOKUP(I16,'[2]Grupo 18'!$F$10:$F$37,'[2]Grupo 18'!$AG$10:$AG$37,0,0)</f>
        <v>80</v>
      </c>
      <c r="I16" s="30">
        <v>80851935</v>
      </c>
      <c r="J16" s="5" t="str">
        <f>_xlfn.XLOOKUP(I16,[3]Adtivos!$K:$K,[3]Adtivos!$D:$D,0,0)</f>
        <v>219</v>
      </c>
      <c r="K16" s="5" t="str">
        <f>_xlfn.XLOOKUP(I16,[3]Adtivos!$K:$K,[3]Adtivos!$E:$E,0,0)</f>
        <v>07</v>
      </c>
    </row>
    <row r="17" spans="1:11" ht="15" x14ac:dyDescent="0.2">
      <c r="G17" s="8">
        <f>_xlfn.XLOOKUP(I17,'[2]Grupo 18'!$F$10:$F$37,'[2]Grupo 18'!$AK$10:$AK$37,0,0)</f>
        <v>7</v>
      </c>
      <c r="H17" s="8">
        <f>_xlfn.XLOOKUP(I17,'[2]Grupo 18'!$F$10:$F$37,'[2]Grupo 18'!$AG$10:$AG$37,0,0)</f>
        <v>70</v>
      </c>
      <c r="I17" s="30">
        <v>80212786</v>
      </c>
      <c r="J17" s="5" t="str">
        <f>_xlfn.XLOOKUP(I17,[3]Adtivos!$K:$K,[3]Adtivos!$D:$D,0,0)</f>
        <v>219</v>
      </c>
      <c r="K17" s="5" t="str">
        <f>_xlfn.XLOOKUP(I17,[3]Adtivos!$K:$K,[3]Adtivos!$E:$E,0,0)</f>
        <v>07</v>
      </c>
    </row>
    <row r="18" spans="1:11" ht="15" x14ac:dyDescent="0.2">
      <c r="G18" s="8">
        <f>_xlfn.XLOOKUP(I18,'[2]Grupo 18'!$F$10:$F$37,'[2]Grupo 18'!$AK$10:$AK$37,0,0)</f>
        <v>8</v>
      </c>
      <c r="H18" s="8">
        <f>_xlfn.XLOOKUP(I18,'[2]Grupo 18'!$F$10:$F$37,'[2]Grupo 18'!$AG$10:$AG$37,0,0)</f>
        <v>70</v>
      </c>
      <c r="I18" s="30">
        <v>1023889829</v>
      </c>
      <c r="J18" s="5" t="str">
        <f>_xlfn.XLOOKUP(I18,[3]Adtivos!$K:$K,[3]Adtivos!$D:$D,0,0)</f>
        <v>219</v>
      </c>
      <c r="K18" s="5" t="str">
        <f>_xlfn.XLOOKUP(I18,[3]Adtivos!$K:$K,[3]Adtivos!$E:$E,0,0)</f>
        <v>07</v>
      </c>
    </row>
    <row r="19" spans="1:11" ht="15" x14ac:dyDescent="0.2">
      <c r="G19" s="8">
        <f>_xlfn.XLOOKUP(I19,'[2]Grupo 18'!$F$10:$F$37,'[2]Grupo 18'!$AK$10:$AK$37,0,0)</f>
        <v>9</v>
      </c>
      <c r="H19" s="8">
        <f>_xlfn.XLOOKUP(I19,'[2]Grupo 18'!$F$10:$F$37,'[2]Grupo 18'!$AG$10:$AG$37,0,0)</f>
        <v>70</v>
      </c>
      <c r="I19" s="30">
        <v>1095801455</v>
      </c>
      <c r="J19" s="5" t="str">
        <f>_xlfn.XLOOKUP(I19,[3]Adtivos!$K:$K,[3]Adtivos!$D:$D,0,0)</f>
        <v>219</v>
      </c>
      <c r="K19" s="5" t="str">
        <f>_xlfn.XLOOKUP(I19,[3]Adtivos!$K:$K,[3]Adtivos!$E:$E,0,0)</f>
        <v>07</v>
      </c>
    </row>
    <row r="20" spans="1:11" ht="15" x14ac:dyDescent="0.2">
      <c r="G20" s="8">
        <f>_xlfn.XLOOKUP(I20,'[2]Grupo 18'!$F$10:$F$37,'[2]Grupo 18'!$AK$10:$AK$37,0,0)</f>
        <v>10</v>
      </c>
      <c r="H20" s="8">
        <f>_xlfn.XLOOKUP(I20,'[2]Grupo 18'!$F$10:$F$37,'[2]Grupo 18'!$AG$10:$AG$37,0,0)</f>
        <v>40</v>
      </c>
      <c r="I20" s="30">
        <v>80231292</v>
      </c>
      <c r="J20" s="5" t="str">
        <f>_xlfn.XLOOKUP(I20,[3]Adtivos!$K:$K,[3]Adtivos!$D:$D,0,0)</f>
        <v>219</v>
      </c>
      <c r="K20" s="5" t="str">
        <f>_xlfn.XLOOKUP(I20,[3]Adtivos!$K:$K,[3]Adtivos!$E:$E,0,0)</f>
        <v>07</v>
      </c>
    </row>
    <row r="21" spans="1:11" ht="15" x14ac:dyDescent="0.2">
      <c r="G21" s="8">
        <f>_xlfn.XLOOKUP(I21,'[2]Grupo 18'!$F$10:$F$37,'[2]Grupo 18'!$AK$10:$AK$37,0,0)</f>
        <v>11</v>
      </c>
      <c r="H21" s="8">
        <f>_xlfn.XLOOKUP(I21,'[2]Grupo 18'!$F$10:$F$37,'[2]Grupo 18'!$AG$10:$AG$37,0,0)</f>
        <v>50</v>
      </c>
      <c r="I21" s="30">
        <v>51819145</v>
      </c>
      <c r="J21" s="5" t="str">
        <f>_xlfn.XLOOKUP(I21,[3]Adtivos!$K:$K,[3]Adtivos!$D:$D,0,0)</f>
        <v>219</v>
      </c>
      <c r="K21" s="5" t="str">
        <f>_xlfn.XLOOKUP(I21,[3]Adtivos!$K:$K,[3]Adtivos!$E:$E,0,0)</f>
        <v>07</v>
      </c>
    </row>
    <row r="22" spans="1:11" ht="15" x14ac:dyDescent="0.25">
      <c r="G22" s="8">
        <f>_xlfn.XLOOKUP(I22,'[2]Grupo 18'!$F$10:$F$37,'[2]Grupo 18'!$AK$10:$AK$37,0,0)</f>
        <v>12</v>
      </c>
      <c r="H22" s="8">
        <f>_xlfn.XLOOKUP(I22,'[2]Grupo 18'!$F$10:$F$37,'[2]Grupo 18'!$AG$10:$AG$37,0,0)</f>
        <v>20</v>
      </c>
      <c r="I22" s="25">
        <v>1013643890</v>
      </c>
      <c r="J22" s="5" t="str">
        <f>_xlfn.XLOOKUP(I22,[3]Adtivos!$K:$K,[3]Adtivos!$D:$D,0,0)</f>
        <v>314</v>
      </c>
      <c r="K22" s="5" t="str">
        <f>_xlfn.XLOOKUP(I22,[3]Adtivos!$K:$K,[3]Adtivos!$E:$E,0,0)</f>
        <v>12</v>
      </c>
    </row>
    <row r="23" spans="1:11" ht="15" x14ac:dyDescent="0.2">
      <c r="G23" s="8">
        <f>_xlfn.XLOOKUP(I23,'[2]Grupo 18'!$F$10:$F$37,'[2]Grupo 18'!$AK$10:$AK$37,0,0)</f>
        <v>13</v>
      </c>
      <c r="H23" s="8">
        <f>_xlfn.XLOOKUP(I23,'[2]Grupo 18'!$F$10:$F$37,'[2]Grupo 18'!$AG$10:$AG$37,0,0)</f>
        <v>80</v>
      </c>
      <c r="I23" s="30">
        <v>79960183</v>
      </c>
      <c r="J23" s="5" t="str">
        <f>_xlfn.XLOOKUP(I23,[3]Adtivos!$K:$K,[3]Adtivos!$D:$D,0,0)</f>
        <v>407</v>
      </c>
      <c r="K23" s="5" t="str">
        <f>_xlfn.XLOOKUP(I23,[3]Adtivos!$K:$K,[3]Adtivos!$E:$E,0,0)</f>
        <v>27</v>
      </c>
    </row>
    <row r="24" spans="1:11" ht="15" x14ac:dyDescent="0.2">
      <c r="G24" s="8">
        <f>_xlfn.XLOOKUP(I24,'[2]Grupo 18'!$F$10:$F$37,'[2]Grupo 18'!$AK$10:$AK$37,0,0)</f>
        <v>14</v>
      </c>
      <c r="H24" s="8">
        <f>_xlfn.XLOOKUP(I24,'[2]Grupo 18'!$F$10:$F$37,'[2]Grupo 18'!$AG$10:$AG$37,0,0)</f>
        <v>75</v>
      </c>
      <c r="I24" s="30">
        <v>52843843</v>
      </c>
      <c r="J24" s="5" t="str">
        <f>_xlfn.XLOOKUP(I24,[3]Adtivos!$K:$K,[3]Adtivos!$D:$D,0,0)</f>
        <v>407</v>
      </c>
      <c r="K24" s="5" t="str">
        <f>_xlfn.XLOOKUP(I24,[3]Adtivos!$K:$K,[3]Adtivos!$E:$E,0,0)</f>
        <v>27</v>
      </c>
    </row>
    <row r="25" spans="1:11" ht="15" x14ac:dyDescent="0.25">
      <c r="G25" s="8">
        <f>_xlfn.XLOOKUP(I25,'[2]Grupo 18'!$F$10:$F$37,'[2]Grupo 18'!$AK$10:$AK$37,0,0)</f>
        <v>15</v>
      </c>
      <c r="H25" s="8">
        <f>_xlfn.XLOOKUP(I25,'[2]Grupo 18'!$F$10:$F$37,'[2]Grupo 18'!$AG$10:$AG$37,0,0)</f>
        <v>65</v>
      </c>
      <c r="I25" s="25">
        <v>79594575</v>
      </c>
      <c r="J25" s="5" t="str">
        <f>_xlfn.XLOOKUP(I25,[3]Adtivos!$K:$K,[3]Adtivos!$D:$D,0,0)</f>
        <v>407</v>
      </c>
      <c r="K25" s="5" t="str">
        <f>_xlfn.XLOOKUP(I25,[3]Adtivos!$K:$K,[3]Adtivos!$E:$E,0,0)</f>
        <v>27</v>
      </c>
    </row>
    <row r="26" spans="1:11" ht="15" x14ac:dyDescent="0.25">
      <c r="G26" s="8">
        <f>_xlfn.XLOOKUP(I26,'[2]Grupo 18'!$F$10:$F$37,'[2]Grupo 18'!$AK$10:$AK$37,0,0)</f>
        <v>16</v>
      </c>
      <c r="H26" s="8">
        <f>_xlfn.XLOOKUP(I26,'[2]Grupo 18'!$F$10:$F$37,'[2]Grupo 18'!$AG$10:$AG$37,0,0)</f>
        <v>60</v>
      </c>
      <c r="I26" s="25">
        <v>79889906</v>
      </c>
      <c r="J26" s="5" t="str">
        <f>_xlfn.XLOOKUP(I26,[3]Adtivos!$K:$K,[3]Adtivos!$D:$D,0,0)</f>
        <v>440</v>
      </c>
      <c r="K26" s="5" t="str">
        <f>_xlfn.XLOOKUP(I26,[3]Adtivos!$K:$K,[3]Adtivos!$E:$E,0,0)</f>
        <v>27</v>
      </c>
    </row>
    <row r="27" spans="1:11" ht="15" x14ac:dyDescent="0.25">
      <c r="A27" s="17" t="s">
        <v>7</v>
      </c>
      <c r="B27" s="17"/>
      <c r="C27" s="17"/>
      <c r="D27" s="17"/>
      <c r="G27" s="8">
        <f>_xlfn.XLOOKUP(I27,'[2]Grupo 18'!$F$10:$F$37,'[2]Grupo 18'!$AK$10:$AK$37,0,0)</f>
        <v>17</v>
      </c>
      <c r="H27" s="8">
        <f>_xlfn.XLOOKUP(I27,'[2]Grupo 18'!$F$10:$F$37,'[2]Grupo 18'!$AG$10:$AG$37,0,0)</f>
        <v>60</v>
      </c>
      <c r="I27" s="25">
        <v>52279597</v>
      </c>
      <c r="J27" s="5" t="str">
        <f>_xlfn.XLOOKUP(I27,[3]Adtivos!$K:$K,[3]Adtivos!$D:$D,0,0)</f>
        <v>440</v>
      </c>
      <c r="K27" s="5" t="str">
        <f>_xlfn.XLOOKUP(I27,[3]Adtivos!$K:$K,[3]Adtivos!$E:$E,0,0)</f>
        <v>27</v>
      </c>
    </row>
    <row r="28" spans="1:11" ht="15" x14ac:dyDescent="0.25">
      <c r="A28" s="17"/>
      <c r="B28" s="18"/>
      <c r="C28" s="18"/>
      <c r="D28" s="18"/>
      <c r="G28" s="8">
        <f>_xlfn.XLOOKUP(I28,'[2]Grupo 18'!$F$10:$F$37,'[2]Grupo 18'!$AK$10:$AK$37,0,0)</f>
        <v>18</v>
      </c>
      <c r="H28" s="8">
        <f>_xlfn.XLOOKUP(I28,'[2]Grupo 18'!$F$10:$F$37,'[2]Grupo 18'!$AG$10:$AG$37,0,0)</f>
        <v>20</v>
      </c>
      <c r="I28" s="25">
        <v>28307509</v>
      </c>
      <c r="J28" s="5" t="str">
        <f>_xlfn.XLOOKUP(I28,[3]Adtivos!$K:$K,[3]Adtivos!$D:$D,0,0)</f>
        <v>407</v>
      </c>
      <c r="K28" s="5" t="str">
        <f>_xlfn.XLOOKUP(I28,[3]Adtivos!$K:$K,[3]Adtivos!$E:$E,0,0)</f>
        <v>27</v>
      </c>
    </row>
    <row r="29" spans="1:11" ht="15" x14ac:dyDescent="0.25">
      <c r="A29" s="26" t="s">
        <v>5</v>
      </c>
      <c r="B29" s="26"/>
      <c r="C29" s="26"/>
      <c r="D29" s="26"/>
      <c r="G29" s="8">
        <f>_xlfn.XLOOKUP(I29,'[2]Grupo 18'!$F$10:$F$37,'[2]Grupo 18'!$AK$10:$AK$37,0,0)</f>
        <v>19</v>
      </c>
      <c r="H29" s="8">
        <f>_xlfn.XLOOKUP(I29,'[2]Grupo 18'!$F$10:$F$37,'[2]Grupo 18'!$AG$10:$AG$37,0,0)</f>
        <v>20</v>
      </c>
      <c r="I29" s="25">
        <v>52858022</v>
      </c>
      <c r="J29" s="5" t="str">
        <f>_xlfn.XLOOKUP(I29,[3]Adtivos!$K:$K,[3]Adtivos!$D:$D,0,0)</f>
        <v>440</v>
      </c>
      <c r="K29" s="5" t="str">
        <f>_xlfn.XLOOKUP(I29,[3]Adtivos!$K:$K,[3]Adtivos!$E:$E,0,0)</f>
        <v>27</v>
      </c>
    </row>
    <row r="30" spans="1:11" ht="15" x14ac:dyDescent="0.25">
      <c r="A30" s="17" t="s">
        <v>6</v>
      </c>
      <c r="B30" s="17"/>
      <c r="C30" s="17"/>
      <c r="D30" s="17"/>
      <c r="G30" s="8">
        <f>_xlfn.XLOOKUP(I30,'[2]Grupo 18'!$F$10:$F$37,'[2]Grupo 18'!$AK$10:$AK$37,0,0)</f>
        <v>20</v>
      </c>
      <c r="H30" s="8">
        <f>_xlfn.XLOOKUP(I30,'[2]Grupo 18'!$F$10:$F$37,'[2]Grupo 18'!$AG$10:$AG$37,0,0)</f>
        <v>20</v>
      </c>
      <c r="I30" s="25">
        <v>52373075</v>
      </c>
      <c r="J30" s="5" t="str">
        <f>_xlfn.XLOOKUP(I30,[3]Adtivos!$K:$K,[3]Adtivos!$D:$D,0,0)</f>
        <v>440</v>
      </c>
      <c r="K30" s="5" t="str">
        <f>_xlfn.XLOOKUP(I30,[3]Adtivos!$K:$K,[3]Adtivos!$E:$E,0,0)</f>
        <v>27</v>
      </c>
    </row>
    <row r="31" spans="1:11" ht="15" x14ac:dyDescent="0.25">
      <c r="A31" s="17"/>
      <c r="B31" s="18"/>
      <c r="C31" s="18"/>
      <c r="D31" s="18"/>
      <c r="G31" s="8">
        <f>_xlfn.XLOOKUP(I31,'[2]Grupo 18'!$F$10:$F$37,'[2]Grupo 18'!$AK$10:$AK$37,0,0)</f>
        <v>21</v>
      </c>
      <c r="H31" s="8">
        <f>_xlfn.XLOOKUP(I31,'[2]Grupo 18'!$F$10:$F$37,'[2]Grupo 18'!$AG$10:$AG$37,0,0)</f>
        <v>20</v>
      </c>
      <c r="I31" s="25">
        <v>79771761</v>
      </c>
      <c r="J31" s="5" t="str">
        <f>_xlfn.XLOOKUP(I31,[3]Adtivos!$K:$K,[3]Adtivos!$D:$D,0,0)</f>
        <v>407</v>
      </c>
      <c r="K31" s="5" t="str">
        <f>_xlfn.XLOOKUP(I31,[3]Adtivos!$K:$K,[3]Adtivos!$E:$E,0,0)</f>
        <v>27</v>
      </c>
    </row>
    <row r="32" spans="1:11" ht="15" x14ac:dyDescent="0.25">
      <c r="A32" s="17" t="s">
        <v>8</v>
      </c>
      <c r="B32" s="18"/>
      <c r="C32" s="18"/>
      <c r="D32" s="18"/>
      <c r="G32" s="8">
        <f>_xlfn.XLOOKUP(I32,'[2]Grupo 18'!$F$10:$F$37,'[2]Grupo 18'!$AK$10:$AK$37,0,0)</f>
        <v>22</v>
      </c>
      <c r="H32" s="8">
        <f>_xlfn.XLOOKUP(I32,'[2]Grupo 18'!$F$10:$F$37,'[2]Grupo 18'!$AG$10:$AG$37,0,0)</f>
        <v>0</v>
      </c>
      <c r="I32" s="25">
        <v>2996879</v>
      </c>
      <c r="J32" s="5" t="str">
        <f>_xlfn.XLOOKUP(I32,[3]Adtivos!$K:$K,[3]Adtivos!$D:$D,0,0)</f>
        <v>407</v>
      </c>
      <c r="K32" s="5" t="str">
        <f>_xlfn.XLOOKUP(I32,[3]Adtivos!$K:$K,[3]Adtivos!$E:$E,0,0)</f>
        <v>27</v>
      </c>
    </row>
    <row r="33" spans="1:11" ht="15" x14ac:dyDescent="0.25">
      <c r="A33" s="17"/>
      <c r="B33" s="18"/>
      <c r="C33" s="18"/>
      <c r="D33" s="18"/>
      <c r="G33" s="8">
        <f>_xlfn.XLOOKUP(I33,'[2]Grupo 18'!$F$10:$F$37,'[2]Grupo 18'!$AK$10:$AK$37,0,0)</f>
        <v>23</v>
      </c>
      <c r="H33" s="8">
        <f>_xlfn.XLOOKUP(I33,'[2]Grupo 18'!$F$10:$F$37,'[2]Grupo 18'!$AG$10:$AG$37,0,0)</f>
        <v>0</v>
      </c>
      <c r="I33" s="25">
        <v>1030667554</v>
      </c>
      <c r="J33" s="5" t="str">
        <f>_xlfn.XLOOKUP(I33,[3]Adtivos!$K:$K,[3]Adtivos!$D:$D,0,0)</f>
        <v>407</v>
      </c>
      <c r="K33" s="5" t="str">
        <f>_xlfn.XLOOKUP(I33,[3]Adtivos!$K:$K,[3]Adtivos!$E:$E,0,0)</f>
        <v>24</v>
      </c>
    </row>
    <row r="34" spans="1:11" ht="15" x14ac:dyDescent="0.25">
      <c r="A34" s="15" t="s">
        <v>18</v>
      </c>
      <c r="B34" s="15"/>
      <c r="C34" s="19"/>
      <c r="D34" s="15"/>
      <c r="G34" s="8">
        <f>_xlfn.XLOOKUP(I34,'[2]Grupo 18'!$F$10:$F$37,'[2]Grupo 18'!$AK$10:$AK$37,0,0)</f>
        <v>24</v>
      </c>
      <c r="H34" s="8">
        <f>_xlfn.XLOOKUP(I34,'[2]Grupo 18'!$F$10:$F$37,'[2]Grupo 18'!$AG$10:$AG$37,0,0)</f>
        <v>20</v>
      </c>
      <c r="I34" s="25">
        <v>79348325</v>
      </c>
      <c r="J34" s="5" t="str">
        <f>_xlfn.XLOOKUP(I34,[3]Adtivos!$K:$K,[3]Adtivos!$D:$D,0,0)</f>
        <v>407</v>
      </c>
      <c r="K34" s="5" t="str">
        <f>_xlfn.XLOOKUP(I34,[3]Adtivos!$K:$K,[3]Adtivos!$E:$E,0,0)</f>
        <v>20</v>
      </c>
    </row>
    <row r="35" spans="1:11" ht="15" x14ac:dyDescent="0.25">
      <c r="A35" s="17" t="s">
        <v>17</v>
      </c>
      <c r="B35" s="17"/>
      <c r="C35" s="17"/>
      <c r="D35" s="17"/>
      <c r="G35" s="8">
        <f>_xlfn.XLOOKUP(I35,'[2]Grupo 18'!$F$10:$F$37,'[2]Grupo 18'!$AK$10:$AK$37,0,0)</f>
        <v>25</v>
      </c>
      <c r="H35" s="8">
        <f>_xlfn.XLOOKUP(I35,'[2]Grupo 18'!$F$10:$F$37,'[2]Grupo 18'!$AG$10:$AG$37,0,0)</f>
        <v>70</v>
      </c>
      <c r="I35" s="25">
        <v>79324246</v>
      </c>
      <c r="J35" s="5" t="str">
        <f>_xlfn.XLOOKUP(I35,[3]Adtivos!$K:$K,[3]Adtivos!$D:$D,0,0)</f>
        <v>407</v>
      </c>
      <c r="K35" s="5" t="str">
        <f>_xlfn.XLOOKUP(I35,[3]Adtivos!$K:$K,[3]Adtivos!$E:$E,0,0)</f>
        <v>19</v>
      </c>
    </row>
    <row r="36" spans="1:11" ht="15" x14ac:dyDescent="0.25">
      <c r="G36" s="8">
        <f>_xlfn.XLOOKUP(I36,'[2]Grupo 18'!$F$10:$F$37,'[2]Grupo 18'!$AK$10:$AK$37,0,0)</f>
        <v>26</v>
      </c>
      <c r="H36" s="8">
        <f>_xlfn.XLOOKUP(I36,'[2]Grupo 18'!$F$10:$F$37,'[2]Grupo 18'!$AG$10:$AG$37,0,0)</f>
        <v>0</v>
      </c>
      <c r="I36" s="25">
        <v>79708669</v>
      </c>
      <c r="J36" s="5" t="str">
        <f>_xlfn.XLOOKUP(I36,[3]Adtivos!$K:$K,[3]Adtivos!$D:$D,0,0)</f>
        <v>440</v>
      </c>
      <c r="K36" s="5" t="str">
        <f>_xlfn.XLOOKUP(I36,[3]Adtivos!$K:$K,[3]Adtivos!$E:$E,0,0)</f>
        <v>17</v>
      </c>
    </row>
    <row r="37" spans="1:11" ht="15" x14ac:dyDescent="0.25">
      <c r="G37" s="8">
        <f>_xlfn.XLOOKUP(I37,'[2]Grupo 18'!$F$10:$F$37,'[2]Grupo 18'!$AK$10:$AK$37,0,0)</f>
        <v>27</v>
      </c>
      <c r="H37" s="8">
        <f>_xlfn.XLOOKUP(I37,'[2]Grupo 18'!$F$10:$F$37,'[2]Grupo 18'!$AG$10:$AG$37,0,0)</f>
        <v>0</v>
      </c>
      <c r="I37" s="25">
        <v>52713538</v>
      </c>
      <c r="J37" s="5" t="str">
        <f>_xlfn.XLOOKUP(I37,[3]Adtivos!$K:$K,[3]Adtivos!$D:$D,0,0)</f>
        <v>440</v>
      </c>
      <c r="K37" s="5" t="str">
        <f>_xlfn.XLOOKUP(I37,[3]Adtivos!$K:$K,[3]Adtivos!$E:$E,0,0)</f>
        <v>14</v>
      </c>
    </row>
    <row r="38" spans="1:11" ht="15" x14ac:dyDescent="0.25">
      <c r="G38" s="8">
        <f>_xlfn.XLOOKUP(I38,'[2]Grupo 18'!$F$10:$F$37,'[2]Grupo 18'!$AK$10:$AK$37,0,0)</f>
        <v>28</v>
      </c>
      <c r="H38" s="8">
        <f>_xlfn.XLOOKUP(I38,'[2]Grupo 18'!$F$10:$F$37,'[2]Grupo 18'!$AG$10:$AG$37,0,0)</f>
        <v>0</v>
      </c>
      <c r="I38" s="25">
        <v>51968749</v>
      </c>
      <c r="J38" s="5" t="str">
        <f>_xlfn.XLOOKUP(I38,[3]Adtivos!$K:$K,[3]Adtivos!$D:$D,0,0)</f>
        <v>407</v>
      </c>
      <c r="K38" s="5" t="str">
        <f>_xlfn.XLOOKUP(I38,[3]Adtivos!$K:$K,[3]Adtivos!$E:$E,0,0)</f>
        <v>05</v>
      </c>
    </row>
    <row r="39" spans="1:11" x14ac:dyDescent="0.2">
      <c r="G39" s="2"/>
      <c r="H39" s="2"/>
      <c r="I39" s="2"/>
      <c r="J39" s="2"/>
      <c r="K39" s="2"/>
    </row>
    <row r="40" spans="1:11" x14ac:dyDescent="0.2">
      <c r="G40" s="2"/>
      <c r="H40" s="2"/>
      <c r="I40" s="2"/>
      <c r="J40" s="2"/>
      <c r="K40" s="2"/>
    </row>
    <row r="41" spans="1:11" x14ac:dyDescent="0.2">
      <c r="G41" s="2"/>
      <c r="H41" s="2"/>
      <c r="I41" s="2"/>
      <c r="J41" s="2"/>
      <c r="K41" s="2"/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24" priority="429"/>
  </conditionalFormatting>
  <conditionalFormatting sqref="A32:A33">
    <cfRule type="duplicateValues" dxfId="23" priority="430"/>
    <cfRule type="duplicateValues" dxfId="22" priority="431"/>
  </conditionalFormatting>
  <conditionalFormatting sqref="A34:A35">
    <cfRule type="duplicateValues" dxfId="21" priority="426"/>
  </conditionalFormatting>
  <conditionalFormatting sqref="A34:A35">
    <cfRule type="duplicateValues" dxfId="20" priority="427"/>
    <cfRule type="duplicateValues" dxfId="19" priority="428"/>
  </conditionalFormatting>
  <conditionalFormatting sqref="A27">
    <cfRule type="duplicateValues" dxfId="18" priority="423"/>
  </conditionalFormatting>
  <conditionalFormatting sqref="A27">
    <cfRule type="duplicateValues" dxfId="17" priority="424"/>
    <cfRule type="duplicateValues" dxfId="16" priority="425"/>
  </conditionalFormatting>
  <conditionalFormatting sqref="A28:A31">
    <cfRule type="duplicateValues" dxfId="15" priority="445"/>
  </conditionalFormatting>
  <conditionalFormatting sqref="A28:A31">
    <cfRule type="duplicateValues" dxfId="14" priority="446"/>
    <cfRule type="duplicateValues" dxfId="13" priority="447"/>
  </conditionalFormatting>
  <conditionalFormatting sqref="A12:A13">
    <cfRule type="duplicateValues" dxfId="12" priority="448"/>
  </conditionalFormatting>
  <conditionalFormatting sqref="A12:A13">
    <cfRule type="duplicateValues" dxfId="11" priority="449"/>
    <cfRule type="duplicateValues" dxfId="10" priority="450"/>
  </conditionalFormatting>
  <conditionalFormatting sqref="A11">
    <cfRule type="duplicateValues" dxfId="9" priority="16"/>
  </conditionalFormatting>
  <conditionalFormatting sqref="I11:I23">
    <cfRule type="duplicateValues" dxfId="8" priority="7"/>
    <cfRule type="duplicateValues" dxfId="7" priority="8"/>
  </conditionalFormatting>
  <conditionalFormatting sqref="I11:I23">
    <cfRule type="duplicateValues" dxfId="6" priority="5"/>
    <cfRule type="duplicateValues" dxfId="5" priority="6"/>
  </conditionalFormatting>
  <conditionalFormatting sqref="I11:I23">
    <cfRule type="duplicateValues" dxfId="4" priority="4"/>
  </conditionalFormatting>
  <conditionalFormatting sqref="I11:I23">
    <cfRule type="duplicateValues" dxfId="3" priority="3"/>
  </conditionalFormatting>
  <conditionalFormatting sqref="I11:I23">
    <cfRule type="duplicateValues" dxfId="2" priority="2"/>
  </conditionalFormatting>
  <conditionalFormatting sqref="I11:I23">
    <cfRule type="duplicateValues" dxfId="1" priority="9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2022-08-21T17:36:13Z</dcterms:modified>
</cp:coreProperties>
</file>