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7, 219-18\"/>
    </mc:Choice>
  </mc:AlternateContent>
  <xr:revisionPtr revIDLastSave="0" documentId="13_ncr:1_{C550B580-DF2D-4906-AEF8-24A6BA31F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<sst xmlns="http://schemas.openxmlformats.org/spreadsheetml/2006/main" count="21" uniqueCount="21">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</sst>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10" fillId="0" borderId="2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</row>
        <row r="89">
          <cell r="G89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F10">
            <v>79874071</v>
          </cell>
          <cell r="AG10">
            <v>90</v>
          </cell>
          <cell r="AK10">
            <v>1</v>
          </cell>
        </row>
        <row r="11">
          <cell r="F11">
            <v>39744050</v>
          </cell>
          <cell r="AG11">
            <v>80</v>
          </cell>
          <cell r="AK11">
            <v>2</v>
          </cell>
        </row>
        <row r="12">
          <cell r="F12">
            <v>80830047</v>
          </cell>
          <cell r="AG12">
            <v>80</v>
          </cell>
          <cell r="AK12">
            <v>3</v>
          </cell>
        </row>
        <row r="13">
          <cell r="F13">
            <v>79367523</v>
          </cell>
          <cell r="AG13">
            <v>50</v>
          </cell>
          <cell r="AK13">
            <v>4</v>
          </cell>
        </row>
        <row r="14">
          <cell r="F14">
            <v>12116719</v>
          </cell>
          <cell r="AG14">
            <v>45</v>
          </cell>
          <cell r="AK14">
            <v>5</v>
          </cell>
        </row>
        <row r="15">
          <cell r="F15">
            <v>93402934</v>
          </cell>
          <cell r="AG15">
            <v>95</v>
          </cell>
          <cell r="AK15">
            <v>6</v>
          </cell>
        </row>
        <row r="16">
          <cell r="F16">
            <v>37440859</v>
          </cell>
          <cell r="AG16">
            <v>75</v>
          </cell>
          <cell r="AK16">
            <v>7</v>
          </cell>
        </row>
        <row r="17">
          <cell r="F17">
            <v>79488519</v>
          </cell>
          <cell r="AG17">
            <v>65</v>
          </cell>
          <cell r="AK17">
            <v>8</v>
          </cell>
        </row>
        <row r="18">
          <cell r="F18">
            <v>54253188</v>
          </cell>
          <cell r="AG18">
            <v>70</v>
          </cell>
          <cell r="AK18">
            <v>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9"/>
  <sheetViews>
    <sheetView showGridLines="0" tabSelected="1" zoomScaleNormal="100" workbookViewId="0">
      <selection activeCell="J16" sqref="J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44908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7" t="s">
        <v>9</v>
      </c>
      <c r="K9" s="27"/>
    </row>
    <row r="10" spans="1:11" ht="15" x14ac:dyDescent="0.2">
      <c r="A10" s="24">
        <v>41947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OFICINA PARA LA CONVIVENCIA ESCOLAR</v>
      </c>
      <c r="F10" s="16"/>
      <c r="G10" s="22">
        <f>_xlfn.XLOOKUP(I10,'[2]Grupo  17'!$F$10:$F$18,'[2]Grupo  17'!$AK$10:$AK$18,0,0)</f>
        <v>1</v>
      </c>
      <c r="H10" s="22">
        <f>_xlfn.XLOOKUP(I10,'[2]Grupo  17'!$F$10:$F$18,'[2]Grupo  17'!$AG$10:$AG$18,0,0)</f>
        <v>90</v>
      </c>
      <c r="I10" s="25">
        <v>79874071</v>
      </c>
      <c r="J10" s="22" t="str">
        <f>_xlfn.XLOOKUP(I10,[3]Adtivos!$K:$K,[3]Adtivos!$D:$D,0,0)</f>
        <v>219</v>
      </c>
      <c r="K10" s="22" t="str">
        <f>_xlfn.XLOOKUP(I10,[3]Adtivos!$K:$K,[3]Adtivos!$E:$E,0,0)</f>
        <v>12</v>
      </c>
    </row>
    <row r="11" spans="1:11" ht="15" customHeight="1" x14ac:dyDescent="0.2">
      <c r="A11" s="23"/>
      <c r="B11" s="17"/>
      <c r="C11" s="18"/>
      <c r="D11" s="18"/>
      <c r="E11" s="19"/>
      <c r="F11" s="21"/>
      <c r="G11" s="22">
        <f>_xlfn.XLOOKUP(I11,'[2]Grupo  17'!$F$10:$F$18,'[2]Grupo  17'!$AK$10:$AK$18,0,0)</f>
        <v>2</v>
      </c>
      <c r="H11" s="22">
        <f>_xlfn.XLOOKUP(I11,'[2]Grupo  17'!$F$10:$F$18,'[2]Grupo  17'!$AG$10:$AG$18,0,0)</f>
        <v>80</v>
      </c>
      <c r="I11" s="25">
        <v>39744050</v>
      </c>
      <c r="J11" s="22" t="str">
        <f>_xlfn.XLOOKUP(I11,[3]Adtivos!$K:$K,[3]Adtivos!$D:$D,0,0)</f>
        <v>219</v>
      </c>
      <c r="K11" s="22" t="str">
        <f>_xlfn.XLOOKUP(I11,[3]Adtivos!$K:$K,[3]Adtivos!$E:$E,0,0)</f>
        <v>12</v>
      </c>
    </row>
    <row r="12" spans="1:11" ht="15" customHeight="1" x14ac:dyDescent="0.2">
      <c r="A12" s="23"/>
      <c r="B12" s="17"/>
      <c r="C12" s="18"/>
      <c r="D12" s="18"/>
      <c r="E12" s="19"/>
      <c r="F12" s="21"/>
      <c r="G12" s="22">
        <f>_xlfn.XLOOKUP(I12,'[2]Grupo  17'!$F$10:$F$18,'[2]Grupo  17'!$AK$10:$AK$18,0,0)</f>
        <v>3</v>
      </c>
      <c r="H12" s="22">
        <f>_xlfn.XLOOKUP(I12,'[2]Grupo  17'!$F$10:$F$18,'[2]Grupo  17'!$AG$10:$AG$18,0,0)</f>
        <v>80</v>
      </c>
      <c r="I12" s="25">
        <v>80830047</v>
      </c>
      <c r="J12" s="22" t="str">
        <f>_xlfn.XLOOKUP(I12,[3]Adtivos!$K:$K,[3]Adtivos!$D:$D,0,0)</f>
        <v>219</v>
      </c>
      <c r="K12" s="22" t="str">
        <f>_xlfn.XLOOKUP(I12,[3]Adtivos!$K:$K,[3]Adtivos!$E:$E,0,0)</f>
        <v>12</v>
      </c>
    </row>
    <row r="13" spans="1:11" ht="15" customHeight="1" x14ac:dyDescent="0.2">
      <c r="A13" s="23"/>
      <c r="B13" s="17"/>
      <c r="C13" s="18"/>
      <c r="D13" s="18"/>
      <c r="E13" s="19"/>
      <c r="F13" s="21"/>
      <c r="G13" s="22">
        <f>_xlfn.XLOOKUP(I13,'[2]Grupo  17'!$F$10:$F$18,'[2]Grupo  17'!$AK$10:$AK$18,0,0)</f>
        <v>4</v>
      </c>
      <c r="H13" s="22">
        <f>_xlfn.XLOOKUP(I13,'[2]Grupo  17'!$F$10:$F$18,'[2]Grupo  17'!$AG$10:$AG$18,0,0)</f>
        <v>50</v>
      </c>
      <c r="I13" s="25">
        <v>79367523</v>
      </c>
      <c r="J13" s="22" t="str">
        <f>_xlfn.XLOOKUP(I13,[3]Adtivos!$K:$K,[3]Adtivos!$D:$D,0,0)</f>
        <v>219</v>
      </c>
      <c r="K13" s="22" t="str">
        <f>_xlfn.XLOOKUP(I13,[3]Adtivos!$K:$K,[3]Adtivos!$E:$E,0,0)</f>
        <v>12</v>
      </c>
    </row>
    <row r="14" spans="1:11" ht="15" x14ac:dyDescent="0.2">
      <c r="A14" s="23"/>
      <c r="B14" s="17"/>
      <c r="C14" s="18"/>
      <c r="D14" s="18"/>
      <c r="E14" s="19"/>
      <c r="F14" s="21"/>
      <c r="G14" s="22">
        <f>_xlfn.XLOOKUP(I14,'[2]Grupo  17'!$F$10:$F$18,'[2]Grupo  17'!$AK$10:$AK$18,0,0)</f>
        <v>5</v>
      </c>
      <c r="H14" s="22">
        <f>_xlfn.XLOOKUP(I14,'[2]Grupo  17'!$F$10:$F$18,'[2]Grupo  17'!$AG$10:$AG$18,0,0)</f>
        <v>45</v>
      </c>
      <c r="I14" s="25">
        <v>12116719</v>
      </c>
      <c r="J14" s="22" t="str">
        <f>_xlfn.XLOOKUP(I14,[3]Adtivos!$K:$K,[3]Adtivos!$D:$D,0,0)</f>
        <v>219</v>
      </c>
      <c r="K14" s="22" t="str">
        <f>_xlfn.XLOOKUP(I14,[3]Adtivos!$K:$K,[3]Adtivos!$E:$E,0,0)</f>
        <v>12</v>
      </c>
    </row>
    <row r="15" spans="1:11" ht="15" x14ac:dyDescent="0.2">
      <c r="A15" s="23"/>
      <c r="B15" s="17"/>
      <c r="C15" s="18"/>
      <c r="D15" s="18"/>
      <c r="E15" s="19"/>
      <c r="F15" s="21"/>
      <c r="G15" s="22">
        <f>_xlfn.XLOOKUP(I15,'[2]Grupo  17'!$F$10:$F$18,'[2]Grupo  17'!$AK$10:$AK$18,0,0)</f>
        <v>6</v>
      </c>
      <c r="H15" s="22">
        <f>_xlfn.XLOOKUP(I15,'[2]Grupo  17'!$F$10:$F$18,'[2]Grupo  17'!$AG$10:$AG$18,0,0)</f>
        <v>95</v>
      </c>
      <c r="I15" s="25">
        <v>93402934</v>
      </c>
      <c r="J15" s="22" t="str">
        <f>_xlfn.XLOOKUP(I15,[3]Adtivos!$K:$K,[3]Adtivos!$D:$D,0,0)</f>
        <v>219</v>
      </c>
      <c r="K15" s="22" t="str">
        <f>_xlfn.XLOOKUP(I15,[3]Adtivos!$K:$K,[3]Adtivos!$E:$E,0,0)</f>
        <v>09</v>
      </c>
    </row>
    <row r="16" spans="1:11" ht="15" x14ac:dyDescent="0.2">
      <c r="A16" s="20"/>
      <c r="B16" s="17"/>
      <c r="C16" s="18"/>
      <c r="D16" s="18"/>
      <c r="E16" s="19"/>
      <c r="F16" s="21"/>
      <c r="G16" s="22">
        <f>_xlfn.XLOOKUP(I16,'[2]Grupo  17'!$F$10:$F$18,'[2]Grupo  17'!$AK$10:$AK$18,0,0)</f>
        <v>7</v>
      </c>
      <c r="H16" s="22">
        <f>_xlfn.XLOOKUP(I16,'[2]Grupo  17'!$F$10:$F$18,'[2]Grupo  17'!$AG$10:$AG$18,0,0)</f>
        <v>75</v>
      </c>
      <c r="I16" s="25">
        <v>37440859</v>
      </c>
      <c r="J16" s="22" t="str">
        <f>_xlfn.XLOOKUP(I16,[3]Adtivos!$K:$K,[3]Adtivos!$D:$D,0,0)</f>
        <v>440</v>
      </c>
      <c r="K16" s="22" t="str">
        <f>_xlfn.XLOOKUP(I16,[3]Adtivos!$K:$K,[3]Adtivos!$E:$E,0,0)</f>
        <v>27</v>
      </c>
    </row>
    <row r="17" spans="1:11" ht="15" x14ac:dyDescent="0.2">
      <c r="A17" s="20"/>
      <c r="B17" s="17"/>
      <c r="C17" s="18"/>
      <c r="D17" s="18"/>
      <c r="E17" s="19"/>
      <c r="F17" s="21"/>
      <c r="G17" s="22">
        <f>_xlfn.XLOOKUP(I17,'[2]Grupo  17'!$F$10:$F$18,'[2]Grupo  17'!$AK$10:$AK$18,0,0)</f>
        <v>8</v>
      </c>
      <c r="H17" s="22">
        <f>_xlfn.XLOOKUP(I17,'[2]Grupo  17'!$F$10:$F$18,'[2]Grupo  17'!$AG$10:$AG$18,0,0)</f>
        <v>65</v>
      </c>
      <c r="I17" s="25">
        <v>79488519</v>
      </c>
      <c r="J17" s="22" t="str">
        <f>_xlfn.XLOOKUP(I17,[3]Adtivos!$K:$K,[3]Adtivos!$D:$D,0,0)</f>
        <v>407</v>
      </c>
      <c r="K17" s="22" t="str">
        <f>_xlfn.XLOOKUP(I17,[3]Adtivos!$K:$K,[3]Adtivos!$E:$E,0,0)</f>
        <v>27</v>
      </c>
    </row>
    <row r="18" spans="1:11" ht="15" x14ac:dyDescent="0.2">
      <c r="A18" s="20"/>
      <c r="B18" s="17"/>
      <c r="C18" s="18"/>
      <c r="D18" s="18"/>
      <c r="E18" s="19"/>
      <c r="F18" s="21"/>
      <c r="G18" s="22">
        <f>_xlfn.XLOOKUP(I18,'[2]Grupo  17'!$F$10:$F$18,'[2]Grupo  17'!$AK$10:$AK$18,0,0)</f>
        <v>9</v>
      </c>
      <c r="H18" s="22">
        <f>_xlfn.XLOOKUP(I18,'[2]Grupo  17'!$F$10:$F$18,'[2]Grupo  17'!$AG$10:$AG$18,0,0)</f>
        <v>70</v>
      </c>
      <c r="I18" s="25">
        <v>54253188</v>
      </c>
      <c r="J18" s="22" t="str">
        <f>_xlfn.XLOOKUP(I18,[3]Adtivos!$K:$K,[3]Adtivos!$D:$D,0,0)</f>
        <v>440</v>
      </c>
      <c r="K18" s="22" t="str">
        <f>_xlfn.XLOOKUP(I18,[3]Adtivos!$K:$K,[3]Adtivos!$E:$E,0,0)</f>
        <v>19</v>
      </c>
    </row>
    <row r="21" spans="1:11" x14ac:dyDescent="0.2">
      <c r="A21" s="10" t="s">
        <v>7</v>
      </c>
      <c r="B21" s="10"/>
      <c r="C21" s="10"/>
      <c r="D21" s="10"/>
    </row>
    <row r="22" spans="1:11" x14ac:dyDescent="0.2">
      <c r="A22" s="10"/>
      <c r="B22" s="11"/>
      <c r="C22" s="11"/>
      <c r="D22" s="11"/>
    </row>
    <row r="23" spans="1:11" x14ac:dyDescent="0.2">
      <c r="A23" s="26" t="s">
        <v>5</v>
      </c>
      <c r="B23" s="26"/>
      <c r="C23" s="26"/>
      <c r="D23" s="26"/>
    </row>
    <row r="24" spans="1:11" x14ac:dyDescent="0.2">
      <c r="A24" s="10" t="s">
        <v>6</v>
      </c>
      <c r="B24" s="10"/>
      <c r="C24" s="10"/>
      <c r="D24" s="10"/>
    </row>
    <row r="25" spans="1:11" x14ac:dyDescent="0.2">
      <c r="A25" s="10"/>
      <c r="B25" s="11"/>
      <c r="C25" s="11"/>
      <c r="D25" s="11"/>
    </row>
    <row r="26" spans="1:11" x14ac:dyDescent="0.2">
      <c r="A26" s="10" t="s">
        <v>8</v>
      </c>
      <c r="B26" s="11"/>
      <c r="C26" s="11"/>
      <c r="D26" s="11"/>
    </row>
    <row r="27" spans="1:11" x14ac:dyDescent="0.2">
      <c r="A27" s="10"/>
      <c r="B27" s="11"/>
      <c r="C27" s="11"/>
      <c r="D27" s="11"/>
    </row>
    <row r="28" spans="1:11" x14ac:dyDescent="0.2">
      <c r="A28" s="14" t="s">
        <v>18</v>
      </c>
      <c r="B28" s="14"/>
      <c r="C28" s="14"/>
      <c r="D28" s="14"/>
    </row>
    <row r="29" spans="1:11" x14ac:dyDescent="0.2">
      <c r="A29" s="10" t="s">
        <v>17</v>
      </c>
      <c r="B29" s="10"/>
      <c r="C29" s="10"/>
      <c r="D29" s="10"/>
    </row>
  </sheetData>
  <autoFilter ref="A9:K9" xr:uid="{687DD4CF-2D7B-40BE-AB8F-A0BE1557F63E}">
    <filterColumn colId="9" showButton="0"/>
  </autoFilter>
  <mergeCells count="8">
    <mergeCell ref="A23:D23"/>
    <mergeCell ref="A8:E8"/>
    <mergeCell ref="J9:K9"/>
    <mergeCell ref="G8:K8"/>
    <mergeCell ref="A2:J2"/>
    <mergeCell ref="A3:J3"/>
    <mergeCell ref="A4:J4"/>
    <mergeCell ref="B6:J6"/>
  </mergeCells>
  <conditionalFormatting sqref="A26:A27">
    <cfRule type="duplicateValues" dxfId="23" priority="38"/>
  </conditionalFormatting>
  <conditionalFormatting sqref="A26:A27">
    <cfRule type="duplicateValues" dxfId="22" priority="39"/>
    <cfRule type="duplicateValues" dxfId="21" priority="40"/>
  </conditionalFormatting>
  <conditionalFormatting sqref="A28:A29">
    <cfRule type="duplicateValues" dxfId="20" priority="35"/>
  </conditionalFormatting>
  <conditionalFormatting sqref="A28:A29">
    <cfRule type="duplicateValues" dxfId="19" priority="36"/>
    <cfRule type="duplicateValues" dxfId="18" priority="37"/>
  </conditionalFormatting>
  <conditionalFormatting sqref="A21">
    <cfRule type="duplicateValues" dxfId="17" priority="32"/>
  </conditionalFormatting>
  <conditionalFormatting sqref="A21">
    <cfRule type="duplicateValues" dxfId="16" priority="33"/>
    <cfRule type="duplicateValues" dxfId="15" priority="34"/>
  </conditionalFormatting>
  <conditionalFormatting sqref="A22:A25">
    <cfRule type="duplicateValues" dxfId="14" priority="41"/>
  </conditionalFormatting>
  <conditionalFormatting sqref="A22:A25">
    <cfRule type="duplicateValues" dxfId="13" priority="42"/>
    <cfRule type="duplicateValues" dxfId="12" priority="43"/>
  </conditionalFormatting>
  <conditionalFormatting sqref="A11:A15">
    <cfRule type="duplicateValues" dxfId="11" priority="15"/>
  </conditionalFormatting>
  <conditionalFormatting sqref="A11:A15">
    <cfRule type="duplicateValues" dxfId="10" priority="16"/>
  </conditionalFormatting>
  <conditionalFormatting sqref="A11:A15">
    <cfRule type="duplicateValues" dxfId="9" priority="17"/>
    <cfRule type="duplicateValues" dxfId="8" priority="18"/>
  </conditionalFormatting>
  <conditionalFormatting sqref="A10">
    <cfRule type="duplicateValues" dxfId="7" priority="5"/>
  </conditionalFormatting>
  <conditionalFormatting sqref="A10">
    <cfRule type="duplicateValues" dxfId="6" priority="6"/>
  </conditionalFormatting>
  <conditionalFormatting sqref="A10">
    <cfRule type="duplicateValues" dxfId="5" priority="7"/>
    <cfRule type="duplicateValues" dxfId="4" priority="8"/>
  </conditionalFormatting>
  <conditionalFormatting sqref="I10:I15">
    <cfRule type="duplicateValues" dxfId="3" priority="3"/>
  </conditionalFormatting>
  <conditionalFormatting sqref="I10:I15">
    <cfRule type="duplicateValues" dxfId="2" priority="4"/>
  </conditionalFormatting>
  <conditionalFormatting sqref="I16:I18">
    <cfRule type="duplicateValues" dxfId="1" priority="1"/>
  </conditionalFormatting>
  <conditionalFormatting sqref="I16:I18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2022-12-07T15:07:27Z</dcterms:modified>
</cp:coreProperties>
</file>