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7, 219-09\"/>
    </mc:Choice>
  </mc:AlternateContent>
  <xr:revisionPtr revIDLastSave="0" documentId="13_ncr:1_{73213991-B9C8-4FC2-BE79-C4689105D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6" l="1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84" i="6" l="1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<sst xmlns="http://schemas.openxmlformats.org/spreadsheetml/2006/main" count="21" uniqueCount="21">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</sst>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9" fillId="2" borderId="9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F10">
            <v>1014186297</v>
          </cell>
          <cell r="AG10">
            <v>70</v>
          </cell>
          <cell r="AK10">
            <v>1</v>
          </cell>
        </row>
        <row r="11">
          <cell r="F11">
            <v>1013588674</v>
          </cell>
          <cell r="AG11">
            <v>65</v>
          </cell>
          <cell r="AK11">
            <v>2</v>
          </cell>
        </row>
        <row r="12">
          <cell r="F12">
            <v>52715221</v>
          </cell>
          <cell r="AG12">
            <v>30</v>
          </cell>
          <cell r="AK12">
            <v>3</v>
          </cell>
        </row>
        <row r="13">
          <cell r="F13">
            <v>52525635</v>
          </cell>
          <cell r="AG13">
            <v>60</v>
          </cell>
          <cell r="AK13">
            <v>4</v>
          </cell>
        </row>
        <row r="14">
          <cell r="F14">
            <v>79547631</v>
          </cell>
          <cell r="AG14">
            <v>40</v>
          </cell>
          <cell r="AK14">
            <v>5</v>
          </cell>
        </row>
        <row r="15">
          <cell r="F15">
            <v>52927390</v>
          </cell>
          <cell r="AG15">
            <v>20</v>
          </cell>
          <cell r="AK15">
            <v>6</v>
          </cell>
        </row>
        <row r="16">
          <cell r="F16">
            <v>1013580322</v>
          </cell>
          <cell r="AG16">
            <v>20</v>
          </cell>
          <cell r="AK16">
            <v>7</v>
          </cell>
        </row>
        <row r="17">
          <cell r="F17">
            <v>11315868</v>
          </cell>
          <cell r="AG17">
            <v>70</v>
          </cell>
          <cell r="AK17">
            <v>8</v>
          </cell>
        </row>
        <row r="18">
          <cell r="F18">
            <v>52107435</v>
          </cell>
          <cell r="AG18">
            <v>30</v>
          </cell>
          <cell r="AK18">
            <v>9</v>
          </cell>
        </row>
        <row r="19">
          <cell r="F19">
            <v>51976668</v>
          </cell>
          <cell r="AG19">
            <v>65</v>
          </cell>
          <cell r="AK19">
            <v>10</v>
          </cell>
        </row>
        <row r="20">
          <cell r="F20">
            <v>1018458651</v>
          </cell>
          <cell r="AG20">
            <v>0</v>
          </cell>
          <cell r="AK20">
            <v>11</v>
          </cell>
        </row>
        <row r="21">
          <cell r="F21">
            <v>52485329</v>
          </cell>
          <cell r="AG21">
            <v>0</v>
          </cell>
          <cell r="AK21">
            <v>12</v>
          </cell>
        </row>
        <row r="22">
          <cell r="F22">
            <v>1013643890</v>
          </cell>
          <cell r="AG22">
            <v>20</v>
          </cell>
          <cell r="AK22">
            <v>13</v>
          </cell>
        </row>
        <row r="23">
          <cell r="F23">
            <v>40334286</v>
          </cell>
          <cell r="AG23">
            <v>75</v>
          </cell>
          <cell r="AK23">
            <v>14</v>
          </cell>
        </row>
        <row r="24">
          <cell r="F24">
            <v>79509629</v>
          </cell>
          <cell r="AG24">
            <v>70</v>
          </cell>
          <cell r="AK24">
            <v>15</v>
          </cell>
        </row>
        <row r="25">
          <cell r="F25">
            <v>51599525</v>
          </cell>
          <cell r="AG25">
            <v>60</v>
          </cell>
          <cell r="AK25">
            <v>16</v>
          </cell>
        </row>
        <row r="26">
          <cell r="F26">
            <v>41658465</v>
          </cell>
          <cell r="AG26">
            <v>60</v>
          </cell>
          <cell r="AK26">
            <v>17</v>
          </cell>
        </row>
        <row r="27">
          <cell r="F27">
            <v>1010164103</v>
          </cell>
          <cell r="AG27">
            <v>40</v>
          </cell>
          <cell r="AK27">
            <v>18</v>
          </cell>
        </row>
        <row r="28">
          <cell r="F28">
            <v>1019029360</v>
          </cell>
          <cell r="AG28">
            <v>40</v>
          </cell>
          <cell r="AK28">
            <v>19</v>
          </cell>
        </row>
        <row r="29">
          <cell r="F29">
            <v>40030195</v>
          </cell>
          <cell r="AG29">
            <v>20</v>
          </cell>
          <cell r="AK29">
            <v>20</v>
          </cell>
        </row>
        <row r="30">
          <cell r="F30">
            <v>80237787</v>
          </cell>
          <cell r="AG30">
            <v>90</v>
          </cell>
          <cell r="AK30">
            <v>21</v>
          </cell>
        </row>
        <row r="31">
          <cell r="F31">
            <v>37440859</v>
          </cell>
          <cell r="AG31">
            <v>85</v>
          </cell>
          <cell r="AK31">
            <v>22</v>
          </cell>
        </row>
        <row r="32">
          <cell r="F32">
            <v>52584657</v>
          </cell>
          <cell r="AG32">
            <v>75</v>
          </cell>
          <cell r="AK32">
            <v>23</v>
          </cell>
        </row>
        <row r="33">
          <cell r="F33">
            <v>39014369</v>
          </cell>
          <cell r="AG33">
            <v>70</v>
          </cell>
          <cell r="AK33">
            <v>24</v>
          </cell>
        </row>
        <row r="34">
          <cell r="F34">
            <v>39801497</v>
          </cell>
          <cell r="AG34">
            <v>65</v>
          </cell>
          <cell r="AK34">
            <v>25</v>
          </cell>
        </row>
        <row r="35">
          <cell r="F35">
            <v>79899645</v>
          </cell>
          <cell r="AG35">
            <v>65</v>
          </cell>
          <cell r="AK35">
            <v>26</v>
          </cell>
        </row>
        <row r="36">
          <cell r="F36">
            <v>1024474063</v>
          </cell>
          <cell r="AG36">
            <v>65</v>
          </cell>
          <cell r="AK36">
            <v>27</v>
          </cell>
        </row>
        <row r="37">
          <cell r="F37">
            <v>39805821</v>
          </cell>
          <cell r="AG37">
            <v>65</v>
          </cell>
          <cell r="AK37">
            <v>28</v>
          </cell>
        </row>
        <row r="38">
          <cell r="F38">
            <v>79488519</v>
          </cell>
          <cell r="AG38">
            <v>65</v>
          </cell>
          <cell r="AK38">
            <v>29</v>
          </cell>
        </row>
        <row r="39">
          <cell r="F39">
            <v>79889906</v>
          </cell>
          <cell r="AG39">
            <v>60</v>
          </cell>
          <cell r="AK39">
            <v>30</v>
          </cell>
        </row>
        <row r="40">
          <cell r="F40">
            <v>39752648</v>
          </cell>
          <cell r="AG40">
            <v>60</v>
          </cell>
          <cell r="AK40">
            <v>31</v>
          </cell>
        </row>
        <row r="41">
          <cell r="F41">
            <v>52026330</v>
          </cell>
          <cell r="AG41">
            <v>60</v>
          </cell>
          <cell r="AK41">
            <v>32</v>
          </cell>
        </row>
        <row r="42">
          <cell r="F42">
            <v>51743482</v>
          </cell>
          <cell r="AG42">
            <v>50</v>
          </cell>
          <cell r="AK42">
            <v>33</v>
          </cell>
        </row>
        <row r="43">
          <cell r="F43">
            <v>51980812</v>
          </cell>
          <cell r="AG43">
            <v>50</v>
          </cell>
          <cell r="AK43">
            <v>34</v>
          </cell>
        </row>
        <row r="44">
          <cell r="F44">
            <v>52856691</v>
          </cell>
          <cell r="AG44">
            <v>45</v>
          </cell>
          <cell r="AK44">
            <v>35</v>
          </cell>
        </row>
        <row r="45">
          <cell r="F45">
            <v>15989005</v>
          </cell>
          <cell r="AG45">
            <v>40</v>
          </cell>
          <cell r="AK45">
            <v>36</v>
          </cell>
        </row>
        <row r="46">
          <cell r="F46">
            <v>38262988</v>
          </cell>
          <cell r="AG46">
            <v>40</v>
          </cell>
          <cell r="AK46">
            <v>37</v>
          </cell>
        </row>
        <row r="47">
          <cell r="F47">
            <v>57292524</v>
          </cell>
          <cell r="AG47">
            <v>40</v>
          </cell>
          <cell r="AK47">
            <v>38</v>
          </cell>
        </row>
        <row r="48">
          <cell r="F48">
            <v>1012323420</v>
          </cell>
          <cell r="AG48">
            <v>40</v>
          </cell>
          <cell r="AK48">
            <v>39</v>
          </cell>
        </row>
        <row r="49">
          <cell r="F49">
            <v>26423947</v>
          </cell>
          <cell r="AG49">
            <v>35</v>
          </cell>
          <cell r="AK49">
            <v>40</v>
          </cell>
        </row>
        <row r="50">
          <cell r="F50">
            <v>79289704</v>
          </cell>
          <cell r="AG50">
            <v>25</v>
          </cell>
          <cell r="AK50">
            <v>41</v>
          </cell>
        </row>
        <row r="51">
          <cell r="F51">
            <v>51912564</v>
          </cell>
          <cell r="AG51">
            <v>25</v>
          </cell>
          <cell r="AK51">
            <v>42</v>
          </cell>
        </row>
        <row r="52">
          <cell r="F52">
            <v>72192904</v>
          </cell>
          <cell r="AG52">
            <v>25</v>
          </cell>
          <cell r="AK52">
            <v>43</v>
          </cell>
        </row>
        <row r="53">
          <cell r="F53">
            <v>52823849</v>
          </cell>
          <cell r="AG53">
            <v>25</v>
          </cell>
          <cell r="AK53">
            <v>44</v>
          </cell>
        </row>
        <row r="54">
          <cell r="F54">
            <v>52018663</v>
          </cell>
          <cell r="AG54">
            <v>25</v>
          </cell>
          <cell r="AK54">
            <v>45</v>
          </cell>
        </row>
        <row r="55">
          <cell r="F55">
            <v>51891383</v>
          </cell>
          <cell r="AG55">
            <v>20</v>
          </cell>
          <cell r="AK55">
            <v>46</v>
          </cell>
        </row>
        <row r="56">
          <cell r="F56">
            <v>39657286</v>
          </cell>
          <cell r="AG56">
            <v>20</v>
          </cell>
          <cell r="AK56">
            <v>47</v>
          </cell>
        </row>
        <row r="57">
          <cell r="F57">
            <v>51739037</v>
          </cell>
          <cell r="AG57">
            <v>20</v>
          </cell>
          <cell r="AK57">
            <v>48</v>
          </cell>
        </row>
        <row r="58">
          <cell r="F58">
            <v>79896838</v>
          </cell>
          <cell r="AG58">
            <v>20</v>
          </cell>
          <cell r="AK58">
            <v>49</v>
          </cell>
        </row>
        <row r="59">
          <cell r="F59">
            <v>1032430367</v>
          </cell>
          <cell r="AG59">
            <v>20</v>
          </cell>
          <cell r="AK59">
            <v>50</v>
          </cell>
        </row>
        <row r="60">
          <cell r="F60">
            <v>79733576</v>
          </cell>
          <cell r="AG60">
            <v>20</v>
          </cell>
          <cell r="AK60">
            <v>51</v>
          </cell>
        </row>
        <row r="61">
          <cell r="F61">
            <v>51878429</v>
          </cell>
          <cell r="AG61">
            <v>0</v>
          </cell>
          <cell r="AK61">
            <v>52</v>
          </cell>
        </row>
        <row r="62">
          <cell r="F62">
            <v>52201884</v>
          </cell>
          <cell r="AG62">
            <v>0</v>
          </cell>
          <cell r="AK62">
            <v>53</v>
          </cell>
        </row>
        <row r="63">
          <cell r="F63">
            <v>51593849</v>
          </cell>
          <cell r="AG63">
            <v>0</v>
          </cell>
          <cell r="AK63">
            <v>54</v>
          </cell>
        </row>
        <row r="64">
          <cell r="F64">
            <v>16114534</v>
          </cell>
          <cell r="AG64">
            <v>0</v>
          </cell>
          <cell r="AK64">
            <v>55</v>
          </cell>
        </row>
        <row r="65">
          <cell r="F65">
            <v>3158592</v>
          </cell>
          <cell r="AG65">
            <v>0</v>
          </cell>
          <cell r="AK65">
            <v>56</v>
          </cell>
        </row>
        <row r="66">
          <cell r="F66">
            <v>65707850</v>
          </cell>
          <cell r="AG66">
            <v>0</v>
          </cell>
          <cell r="AK66">
            <v>57</v>
          </cell>
        </row>
        <row r="67">
          <cell r="F67">
            <v>79057823</v>
          </cell>
          <cell r="AG67">
            <v>0</v>
          </cell>
          <cell r="AK67">
            <v>58</v>
          </cell>
        </row>
        <row r="68">
          <cell r="F68">
            <v>52040120</v>
          </cell>
          <cell r="AG68">
            <v>0</v>
          </cell>
          <cell r="AK68">
            <v>59</v>
          </cell>
        </row>
        <row r="69">
          <cell r="F69">
            <v>40993906</v>
          </cell>
          <cell r="AG69">
            <v>0</v>
          </cell>
          <cell r="AK69">
            <v>60</v>
          </cell>
        </row>
        <row r="70">
          <cell r="F70">
            <v>1002646514</v>
          </cell>
          <cell r="AG70">
            <v>0</v>
          </cell>
          <cell r="AK70">
            <v>61</v>
          </cell>
        </row>
        <row r="71">
          <cell r="F71">
            <v>23823920</v>
          </cell>
          <cell r="AG71">
            <v>0</v>
          </cell>
          <cell r="AK71">
            <v>62</v>
          </cell>
        </row>
        <row r="72">
          <cell r="F72">
            <v>52972680</v>
          </cell>
          <cell r="AG72">
            <v>0</v>
          </cell>
          <cell r="AK72">
            <v>63</v>
          </cell>
        </row>
        <row r="73">
          <cell r="F73">
            <v>51646733</v>
          </cell>
          <cell r="AG73">
            <v>0</v>
          </cell>
          <cell r="AK73">
            <v>64</v>
          </cell>
        </row>
        <row r="74">
          <cell r="F74">
            <v>52069749</v>
          </cell>
          <cell r="AG74">
            <v>0</v>
          </cell>
          <cell r="AK74">
            <v>65</v>
          </cell>
        </row>
        <row r="75">
          <cell r="F75">
            <v>1024470627</v>
          </cell>
          <cell r="AG75">
            <v>0</v>
          </cell>
          <cell r="AK75">
            <v>66</v>
          </cell>
        </row>
        <row r="76">
          <cell r="F76">
            <v>52097414</v>
          </cell>
          <cell r="AG76">
            <v>0</v>
          </cell>
          <cell r="AK76">
            <v>67</v>
          </cell>
        </row>
        <row r="77">
          <cell r="F77">
            <v>1010162395</v>
          </cell>
          <cell r="AG77">
            <v>0</v>
          </cell>
          <cell r="AK77">
            <v>68</v>
          </cell>
        </row>
        <row r="78">
          <cell r="F78">
            <v>23560034</v>
          </cell>
          <cell r="AG78">
            <v>0</v>
          </cell>
          <cell r="AK78">
            <v>69</v>
          </cell>
        </row>
        <row r="79">
          <cell r="F79">
            <v>1013614635</v>
          </cell>
          <cell r="AG79">
            <v>0</v>
          </cell>
          <cell r="AK79">
            <v>70</v>
          </cell>
        </row>
        <row r="80">
          <cell r="F80">
            <v>79495436</v>
          </cell>
          <cell r="AG80">
            <v>0</v>
          </cell>
          <cell r="AK80">
            <v>71</v>
          </cell>
        </row>
        <row r="81">
          <cell r="F81">
            <v>52162043</v>
          </cell>
          <cell r="AG81">
            <v>0</v>
          </cell>
          <cell r="AK81">
            <v>72</v>
          </cell>
        </row>
        <row r="82">
          <cell r="F82">
            <v>79962028</v>
          </cell>
          <cell r="AG82">
            <v>0</v>
          </cell>
          <cell r="AK82">
            <v>73</v>
          </cell>
        </row>
        <row r="83">
          <cell r="F83">
            <v>52693479</v>
          </cell>
          <cell r="AG83">
            <v>40</v>
          </cell>
          <cell r="AK83">
            <v>74</v>
          </cell>
        </row>
        <row r="84">
          <cell r="F84">
            <v>79429073</v>
          </cell>
          <cell r="AG84">
            <v>0</v>
          </cell>
          <cell r="AK84">
            <v>75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4"/>
  <sheetViews>
    <sheetView showGridLines="0" tabSelected="1" zoomScaleNormal="100" workbookViewId="0">
      <selection activeCell="P32" sqref="P3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4"/>
    </row>
    <row r="7" spans="1:11" x14ac:dyDescent="0.2">
      <c r="K7" s="21">
        <v>44748</v>
      </c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5" t="s">
        <v>13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4" t="s">
        <v>9</v>
      </c>
      <c r="K9" s="34"/>
    </row>
    <row r="10" spans="1:11" ht="15" x14ac:dyDescent="0.2">
      <c r="A10" s="25">
        <v>175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09</v>
      </c>
      <c r="E10" s="16" t="str">
        <f>_xlfn.XLOOKUP(A10,'[1]ANEXO 1'!$B:$B,'[1]ANEXO 1'!$G:$G,0,0)</f>
        <v>OFICINA DE PERSONAL</v>
      </c>
      <c r="F10" s="28"/>
      <c r="G10" s="8">
        <f>_xlfn.XLOOKUP(I10,'[2]Grupo  17'!$F$10:$F$84,'[2]Grupo  17'!$AK$10:$AK$84,0,0)</f>
        <v>1</v>
      </c>
      <c r="H10" s="8">
        <f>_xlfn.XLOOKUP(I10,'[2]Grupo  17'!$F$10:$F$84,'[2]Grupo  17'!$AG$10:$AG$84,0,0)</f>
        <v>70</v>
      </c>
      <c r="I10" s="31">
        <v>1014186297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customHeight="1" x14ac:dyDescent="0.2">
      <c r="A11" s="29"/>
      <c r="B11" s="22"/>
      <c r="C11" s="12"/>
      <c r="D11" s="12"/>
      <c r="E11" s="23"/>
      <c r="F11" s="30"/>
      <c r="G11" s="8">
        <f>_xlfn.XLOOKUP(I11,'[2]Grupo  17'!$F$10:$F$84,'[2]Grupo  17'!$AK$10:$AK$84,0,0)</f>
        <v>2</v>
      </c>
      <c r="H11" s="8">
        <f>_xlfn.XLOOKUP(I11,'[2]Grupo  17'!$F$10:$F$84,'[2]Grupo  17'!$AG$10:$AG$84,0,0)</f>
        <v>65</v>
      </c>
      <c r="I11" s="31">
        <v>1013588674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">
      <c r="A12" s="11"/>
      <c r="B12" s="12"/>
      <c r="C12" s="12"/>
      <c r="D12" s="10"/>
      <c r="E12" s="9"/>
      <c r="F12" s="9"/>
      <c r="G12" s="8">
        <f>_xlfn.XLOOKUP(I12,'[2]Grupo  17'!$F$10:$F$84,'[2]Grupo  17'!$AK$10:$AK$84,0,0)</f>
        <v>3</v>
      </c>
      <c r="H12" s="8">
        <f>_xlfn.XLOOKUP(I12,'[2]Grupo  17'!$F$10:$F$84,'[2]Grupo  17'!$AG$10:$AG$84,0,0)</f>
        <v>30</v>
      </c>
      <c r="I12" s="31">
        <v>52715221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">
      <c r="A13" s="11"/>
      <c r="B13" s="12"/>
      <c r="C13" s="12"/>
      <c r="D13" s="10"/>
      <c r="E13" s="9"/>
      <c r="F13" s="9"/>
      <c r="G13" s="8">
        <f>_xlfn.XLOOKUP(I13,'[2]Grupo  17'!$F$10:$F$84,'[2]Grupo  17'!$AK$10:$AK$84,0,0)</f>
        <v>4</v>
      </c>
      <c r="H13" s="8">
        <f>_xlfn.XLOOKUP(I13,'[2]Grupo  17'!$F$10:$F$84,'[2]Grupo  17'!$AG$10:$AG$84,0,0)</f>
        <v>60</v>
      </c>
      <c r="I13" s="31">
        <v>52525635</v>
      </c>
      <c r="J13" s="5" t="str">
        <f>_xlfn.XLOOKUP(I13,[3]Adtivos!$K:$K,[3]Adtivos!$D:$D,0,0)</f>
        <v>314</v>
      </c>
      <c r="K13" s="5" t="str">
        <f>_xlfn.XLOOKUP(I13,[3]Adtivos!$K:$K,[3]Adtivos!$E:$E,0,0)</f>
        <v>19</v>
      </c>
    </row>
    <row r="14" spans="1:11" ht="15" x14ac:dyDescent="0.2">
      <c r="G14" s="8">
        <f>_xlfn.XLOOKUP(I14,'[2]Grupo  17'!$F$10:$F$84,'[2]Grupo  17'!$AK$10:$AK$84,0,0)</f>
        <v>5</v>
      </c>
      <c r="H14" s="8">
        <f>_xlfn.XLOOKUP(I14,'[2]Grupo  17'!$F$10:$F$84,'[2]Grupo  17'!$AG$10:$AG$84,0,0)</f>
        <v>40</v>
      </c>
      <c r="I14" s="31">
        <v>79547631</v>
      </c>
      <c r="J14" s="5" t="str">
        <f>_xlfn.XLOOKUP(I14,[3]Adtivos!$K:$K,[3]Adtivos!$D:$D,0,0)</f>
        <v>314</v>
      </c>
      <c r="K14" s="5" t="str">
        <f>_xlfn.XLOOKUP(I14,[3]Adtivos!$K:$K,[3]Adtivos!$E:$E,0,0)</f>
        <v>19</v>
      </c>
    </row>
    <row r="15" spans="1:11" ht="15" x14ac:dyDescent="0.2">
      <c r="G15" s="8">
        <f>_xlfn.XLOOKUP(I15,'[2]Grupo  17'!$F$10:$F$84,'[2]Grupo  17'!$AK$10:$AK$84,0,0)</f>
        <v>6</v>
      </c>
      <c r="H15" s="8">
        <f>_xlfn.XLOOKUP(I15,'[2]Grupo  17'!$F$10:$F$84,'[2]Grupo  17'!$AG$10:$AG$84,0,0)</f>
        <v>20</v>
      </c>
      <c r="I15" s="31">
        <v>52927390</v>
      </c>
      <c r="J15" s="5" t="str">
        <f>_xlfn.XLOOKUP(I15,[3]Adtivos!$K:$K,[3]Adtivos!$D:$D,0,0)</f>
        <v>314</v>
      </c>
      <c r="K15" s="5" t="str">
        <f>_xlfn.XLOOKUP(I15,[3]Adtivos!$K:$K,[3]Adtivos!$E:$E,0,0)</f>
        <v>19</v>
      </c>
    </row>
    <row r="16" spans="1:11" ht="15" x14ac:dyDescent="0.2">
      <c r="G16" s="8">
        <f>_xlfn.XLOOKUP(I16,'[2]Grupo  17'!$F$10:$F$84,'[2]Grupo  17'!$AK$10:$AK$84,0,0)</f>
        <v>7</v>
      </c>
      <c r="H16" s="8">
        <f>_xlfn.XLOOKUP(I16,'[2]Grupo  17'!$F$10:$F$84,'[2]Grupo  17'!$AG$10:$AG$84,0,0)</f>
        <v>20</v>
      </c>
      <c r="I16" s="31">
        <v>1013580322</v>
      </c>
      <c r="J16" s="5" t="str">
        <f>_xlfn.XLOOKUP(I16,[3]Adtivos!$K:$K,[3]Adtivos!$D:$D,0,0)</f>
        <v>314</v>
      </c>
      <c r="K16" s="5" t="str">
        <f>_xlfn.XLOOKUP(I16,[3]Adtivos!$K:$K,[3]Adtivos!$E:$E,0,0)</f>
        <v>19</v>
      </c>
    </row>
    <row r="17" spans="1:11" ht="15" x14ac:dyDescent="0.2">
      <c r="G17" s="8">
        <f>_xlfn.XLOOKUP(I17,'[2]Grupo  17'!$F$10:$F$84,'[2]Grupo  17'!$AK$10:$AK$84,0,0)</f>
        <v>8</v>
      </c>
      <c r="H17" s="8">
        <f>_xlfn.XLOOKUP(I17,'[2]Grupo  17'!$F$10:$F$84,'[2]Grupo  17'!$AG$10:$AG$84,0,0)</f>
        <v>70</v>
      </c>
      <c r="I17" s="31">
        <v>11315868</v>
      </c>
      <c r="J17" s="5" t="str">
        <f>_xlfn.XLOOKUP(I17,[3]Adtivos!$K:$K,[3]Adtivos!$D:$D,0,0)</f>
        <v>314</v>
      </c>
      <c r="K17" s="5" t="str">
        <f>_xlfn.XLOOKUP(I17,[3]Adtivos!$K:$K,[3]Adtivos!$E:$E,0,0)</f>
        <v>17</v>
      </c>
    </row>
    <row r="18" spans="1:11" ht="15" x14ac:dyDescent="0.2">
      <c r="G18" s="8">
        <f>_xlfn.XLOOKUP(I18,'[2]Grupo  17'!$F$10:$F$84,'[2]Grupo  17'!$AK$10:$AK$84,0,0)</f>
        <v>9</v>
      </c>
      <c r="H18" s="8">
        <f>_xlfn.XLOOKUP(I18,'[2]Grupo  17'!$F$10:$F$84,'[2]Grupo  17'!$AG$10:$AG$84,0,0)</f>
        <v>30</v>
      </c>
      <c r="I18" s="31">
        <v>52107435</v>
      </c>
      <c r="J18" s="5" t="str">
        <f>_xlfn.XLOOKUP(I18,[3]Adtivos!$K:$K,[3]Adtivos!$D:$D,0,0)</f>
        <v>314</v>
      </c>
      <c r="K18" s="5" t="str">
        <f>_xlfn.XLOOKUP(I18,[3]Adtivos!$K:$K,[3]Adtivos!$E:$E,0,0)</f>
        <v>17</v>
      </c>
    </row>
    <row r="19" spans="1:11" ht="15" x14ac:dyDescent="0.2">
      <c r="G19" s="8">
        <f>_xlfn.XLOOKUP(I19,'[2]Grupo  17'!$F$10:$F$84,'[2]Grupo  17'!$AK$10:$AK$84,0,0)</f>
        <v>10</v>
      </c>
      <c r="H19" s="8">
        <f>_xlfn.XLOOKUP(I19,'[2]Grupo  17'!$F$10:$F$84,'[2]Grupo  17'!$AG$10:$AG$84,0,0)</f>
        <v>65</v>
      </c>
      <c r="I19" s="31">
        <v>51976668</v>
      </c>
      <c r="J19" s="5" t="str">
        <f>_xlfn.XLOOKUP(I19,[3]Adtivos!$K:$K,[3]Adtivos!$D:$D,0,0)</f>
        <v>314</v>
      </c>
      <c r="K19" s="5" t="str">
        <f>_xlfn.XLOOKUP(I19,[3]Adtivos!$K:$K,[3]Adtivos!$E:$E,0,0)</f>
        <v>12</v>
      </c>
    </row>
    <row r="20" spans="1:11" ht="15" x14ac:dyDescent="0.2">
      <c r="G20" s="8">
        <f>_xlfn.XLOOKUP(I20,'[2]Grupo  17'!$F$10:$F$84,'[2]Grupo  17'!$AK$10:$AK$84,0,0)</f>
        <v>11</v>
      </c>
      <c r="H20" s="8">
        <f>_xlfn.XLOOKUP(I20,'[2]Grupo  17'!$F$10:$F$84,'[2]Grupo  17'!$AG$10:$AG$84,0,0)</f>
        <v>0</v>
      </c>
      <c r="I20" s="31">
        <v>1018458651</v>
      </c>
      <c r="J20" s="5" t="str">
        <f>_xlfn.XLOOKUP(I20,[3]Adtivos!$K:$K,[3]Adtivos!$D:$D,0,0)</f>
        <v>314</v>
      </c>
      <c r="K20" s="5" t="str">
        <f>_xlfn.XLOOKUP(I20,[3]Adtivos!$K:$K,[3]Adtivos!$E:$E,0,0)</f>
        <v>12</v>
      </c>
    </row>
    <row r="21" spans="1:11" ht="15" x14ac:dyDescent="0.25">
      <c r="G21" s="8">
        <f>_xlfn.XLOOKUP(I21,'[2]Grupo  17'!$F$10:$F$84,'[2]Grupo  17'!$AK$10:$AK$84,0,0)</f>
        <v>12</v>
      </c>
      <c r="H21" s="8">
        <f>_xlfn.XLOOKUP(I21,'[2]Grupo  17'!$F$10:$F$84,'[2]Grupo  17'!$AG$10:$AG$84,0,0)</f>
        <v>0</v>
      </c>
      <c r="I21" s="27">
        <v>52485329</v>
      </c>
      <c r="J21" s="5" t="str">
        <f>_xlfn.XLOOKUP(I21,[3]Adtivos!$K:$K,[3]Adtivos!$D:$D,0,0)</f>
        <v>314</v>
      </c>
      <c r="K21" s="5" t="str">
        <f>_xlfn.XLOOKUP(I21,[3]Adtivos!$K:$K,[3]Adtivos!$E:$E,0,0)</f>
        <v>12</v>
      </c>
    </row>
    <row r="22" spans="1:11" ht="15" x14ac:dyDescent="0.2">
      <c r="G22" s="8">
        <f>_xlfn.XLOOKUP(I22,'[2]Grupo  17'!$F$10:$F$84,'[2]Grupo  17'!$AK$10:$AK$84,0,0)</f>
        <v>13</v>
      </c>
      <c r="H22" s="8">
        <f>_xlfn.XLOOKUP(I22,'[2]Grupo  17'!$F$10:$F$84,'[2]Grupo  17'!$AG$10:$AG$84,0,0)</f>
        <v>20</v>
      </c>
      <c r="I22" s="31">
        <v>1013643890</v>
      </c>
      <c r="J22" s="5" t="str">
        <f>_xlfn.XLOOKUP(I22,[3]Adtivos!$K:$K,[3]Adtivos!$D:$D,0,0)</f>
        <v>314</v>
      </c>
      <c r="K22" s="5" t="str">
        <f>_xlfn.XLOOKUP(I22,[3]Adtivos!$K:$K,[3]Adtivos!$E:$E,0,0)</f>
        <v>12</v>
      </c>
    </row>
    <row r="23" spans="1:11" ht="15" x14ac:dyDescent="0.2">
      <c r="G23" s="8">
        <f>_xlfn.XLOOKUP(I23,'[2]Grupo  17'!$F$10:$F$84,'[2]Grupo  17'!$AK$10:$AK$84,0,0)</f>
        <v>14</v>
      </c>
      <c r="H23" s="8">
        <f>_xlfn.XLOOKUP(I23,'[2]Grupo  17'!$F$10:$F$84,'[2]Grupo  17'!$AG$10:$AG$84,0,0)</f>
        <v>75</v>
      </c>
      <c r="I23" s="31">
        <v>40334286</v>
      </c>
      <c r="J23" s="5" t="str">
        <f>_xlfn.XLOOKUP(I23,[3]Adtivos!$K:$K,[3]Adtivos!$D:$D,0,0)</f>
        <v>314</v>
      </c>
      <c r="K23" s="5" t="str">
        <f>_xlfn.XLOOKUP(I23,[3]Adtivos!$K:$K,[3]Adtivos!$E:$E,0,0)</f>
        <v>10</v>
      </c>
    </row>
    <row r="24" spans="1:11" ht="15" x14ac:dyDescent="0.25">
      <c r="G24" s="8">
        <f>_xlfn.XLOOKUP(I24,'[2]Grupo  17'!$F$10:$F$84,'[2]Grupo  17'!$AK$10:$AK$84,0,0)</f>
        <v>15</v>
      </c>
      <c r="H24" s="8">
        <f>_xlfn.XLOOKUP(I24,'[2]Grupo  17'!$F$10:$F$84,'[2]Grupo  17'!$AG$10:$AG$84,0,0)</f>
        <v>70</v>
      </c>
      <c r="I24" s="27">
        <v>79509629</v>
      </c>
      <c r="J24" s="5" t="str">
        <f>_xlfn.XLOOKUP(I24,[3]Adtivos!$K:$K,[3]Adtivos!$D:$D,0,0)</f>
        <v>314</v>
      </c>
      <c r="K24" s="5" t="str">
        <f>_xlfn.XLOOKUP(I24,[3]Adtivos!$K:$K,[3]Adtivos!$E:$E,0,0)</f>
        <v>10</v>
      </c>
    </row>
    <row r="25" spans="1:11" ht="15" x14ac:dyDescent="0.25">
      <c r="G25" s="8">
        <f>_xlfn.XLOOKUP(I25,'[2]Grupo  17'!$F$10:$F$84,'[2]Grupo  17'!$AK$10:$AK$84,0,0)</f>
        <v>16</v>
      </c>
      <c r="H25" s="8">
        <f>_xlfn.XLOOKUP(I25,'[2]Grupo  17'!$F$10:$F$84,'[2]Grupo  17'!$AG$10:$AG$84,0,0)</f>
        <v>60</v>
      </c>
      <c r="I25" s="27">
        <v>51599525</v>
      </c>
      <c r="J25" s="5" t="str">
        <f>_xlfn.XLOOKUP(I25,[3]Adtivos!$K:$K,[3]Adtivos!$D:$D,0,0)</f>
        <v>314</v>
      </c>
      <c r="K25" s="5" t="str">
        <f>_xlfn.XLOOKUP(I25,[3]Adtivos!$K:$K,[3]Adtivos!$E:$E,0,0)</f>
        <v>10</v>
      </c>
    </row>
    <row r="26" spans="1:11" ht="15" x14ac:dyDescent="0.25">
      <c r="G26" s="8">
        <f>_xlfn.XLOOKUP(I26,'[2]Grupo  17'!$F$10:$F$84,'[2]Grupo  17'!$AK$10:$AK$84,0,0)</f>
        <v>17</v>
      </c>
      <c r="H26" s="8">
        <f>_xlfn.XLOOKUP(I26,'[2]Grupo  17'!$F$10:$F$84,'[2]Grupo  17'!$AG$10:$AG$84,0,0)</f>
        <v>60</v>
      </c>
      <c r="I26" s="27">
        <v>41658465</v>
      </c>
      <c r="J26" s="5" t="str">
        <f>_xlfn.XLOOKUP(I26,[3]Adtivos!$K:$K,[3]Adtivos!$D:$D,0,0)</f>
        <v>314</v>
      </c>
      <c r="K26" s="5" t="str">
        <f>_xlfn.XLOOKUP(I26,[3]Adtivos!$K:$K,[3]Adtivos!$E:$E,0,0)</f>
        <v>10</v>
      </c>
    </row>
    <row r="27" spans="1:11" ht="15" x14ac:dyDescent="0.25">
      <c r="G27" s="8">
        <f>_xlfn.XLOOKUP(I27,'[2]Grupo  17'!$F$10:$F$84,'[2]Grupo  17'!$AK$10:$AK$84,0,0)</f>
        <v>18</v>
      </c>
      <c r="H27" s="8">
        <f>_xlfn.XLOOKUP(I27,'[2]Grupo  17'!$F$10:$F$84,'[2]Grupo  17'!$AG$10:$AG$84,0,0)</f>
        <v>40</v>
      </c>
      <c r="I27" s="27">
        <v>1010164103</v>
      </c>
      <c r="J27" s="5" t="str">
        <f>_xlfn.XLOOKUP(I27,[3]Adtivos!$K:$K,[3]Adtivos!$D:$D,0,0)</f>
        <v>314</v>
      </c>
      <c r="K27" s="5" t="str">
        <f>_xlfn.XLOOKUP(I27,[3]Adtivos!$K:$K,[3]Adtivos!$E:$E,0,0)</f>
        <v>10</v>
      </c>
    </row>
    <row r="28" spans="1:11" ht="15" x14ac:dyDescent="0.25">
      <c r="G28" s="8">
        <f>_xlfn.XLOOKUP(I28,'[2]Grupo  17'!$F$10:$F$84,'[2]Grupo  17'!$AK$10:$AK$84,0,0)</f>
        <v>19</v>
      </c>
      <c r="H28" s="8">
        <f>_xlfn.XLOOKUP(I28,'[2]Grupo  17'!$F$10:$F$84,'[2]Grupo  17'!$AG$10:$AG$84,0,0)</f>
        <v>40</v>
      </c>
      <c r="I28" s="27">
        <v>1019029360</v>
      </c>
      <c r="J28" s="5" t="str">
        <f>_xlfn.XLOOKUP(I28,[3]Adtivos!$K:$K,[3]Adtivos!$D:$D,0,0)</f>
        <v>314</v>
      </c>
      <c r="K28" s="5" t="str">
        <f>_xlfn.XLOOKUP(I28,[3]Adtivos!$K:$K,[3]Adtivos!$E:$E,0,0)</f>
        <v>10</v>
      </c>
    </row>
    <row r="29" spans="1:11" ht="15" x14ac:dyDescent="0.25">
      <c r="A29" s="18"/>
      <c r="B29" s="18"/>
      <c r="C29" s="18"/>
      <c r="D29" s="18"/>
      <c r="G29" s="8">
        <f>_xlfn.XLOOKUP(I29,'[2]Grupo  17'!$F$10:$F$84,'[2]Grupo  17'!$AK$10:$AK$84,0,0)</f>
        <v>20</v>
      </c>
      <c r="H29" s="8">
        <f>_xlfn.XLOOKUP(I29,'[2]Grupo  17'!$F$10:$F$84,'[2]Grupo  17'!$AG$10:$AG$84,0,0)</f>
        <v>20</v>
      </c>
      <c r="I29" s="27">
        <v>40030195</v>
      </c>
      <c r="J29" s="5" t="str">
        <f>_xlfn.XLOOKUP(I29,[3]Adtivos!$K:$K,[3]Adtivos!$D:$D,0,0)</f>
        <v>314</v>
      </c>
      <c r="K29" s="5" t="str">
        <f>_xlfn.XLOOKUP(I29,[3]Adtivos!$K:$K,[3]Adtivos!$E:$E,0,0)</f>
        <v>10</v>
      </c>
    </row>
    <row r="30" spans="1:11" ht="15" x14ac:dyDescent="0.25">
      <c r="G30" s="8">
        <f>_xlfn.XLOOKUP(I30,'[2]Grupo  17'!$F$10:$F$84,'[2]Grupo  17'!$AK$10:$AK$84,0,0)</f>
        <v>21</v>
      </c>
      <c r="H30" s="8">
        <f>_xlfn.XLOOKUP(I30,'[2]Grupo  17'!$F$10:$F$84,'[2]Grupo  17'!$AG$10:$AG$84,0,0)</f>
        <v>90</v>
      </c>
      <c r="I30" s="27">
        <v>80237787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G31" s="8">
        <f>_xlfn.XLOOKUP(I31,'[2]Grupo  17'!$F$10:$F$84,'[2]Grupo  17'!$AK$10:$AK$84,0,0)</f>
        <v>22</v>
      </c>
      <c r="H31" s="8">
        <f>_xlfn.XLOOKUP(I31,'[2]Grupo  17'!$F$10:$F$84,'[2]Grupo  17'!$AG$10:$AG$84,0,0)</f>
        <v>85</v>
      </c>
      <c r="I31" s="27">
        <v>37440859</v>
      </c>
      <c r="J31" s="5" t="str">
        <f>_xlfn.XLOOKUP(I31,[3]Adtivos!$K:$K,[3]Adtivos!$D:$D,0,0)</f>
        <v>440</v>
      </c>
      <c r="K31" s="5" t="str">
        <f>_xlfn.XLOOKUP(I31,[3]Adtivos!$K:$K,[3]Adtivos!$E:$E,0,0)</f>
        <v>27</v>
      </c>
    </row>
    <row r="32" spans="1:11" ht="15" x14ac:dyDescent="0.25">
      <c r="G32" s="8">
        <f>_xlfn.XLOOKUP(I32,'[2]Grupo  17'!$F$10:$F$84,'[2]Grupo  17'!$AK$10:$AK$84,0,0)</f>
        <v>23</v>
      </c>
      <c r="H32" s="8">
        <f>_xlfn.XLOOKUP(I32,'[2]Grupo  17'!$F$10:$F$84,'[2]Grupo  17'!$AG$10:$AG$84,0,0)</f>
        <v>75</v>
      </c>
      <c r="I32" s="27">
        <v>52584657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7:11" ht="15" x14ac:dyDescent="0.25">
      <c r="G33" s="8">
        <f>_xlfn.XLOOKUP(I33,'[2]Grupo  17'!$F$10:$F$84,'[2]Grupo  17'!$AK$10:$AK$84,0,0)</f>
        <v>24</v>
      </c>
      <c r="H33" s="8">
        <f>_xlfn.XLOOKUP(I33,'[2]Grupo  17'!$F$10:$F$84,'[2]Grupo  17'!$AG$10:$AG$84,0,0)</f>
        <v>70</v>
      </c>
      <c r="I33" s="27">
        <v>39014369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7:11" ht="15" x14ac:dyDescent="0.25">
      <c r="G34" s="8">
        <f>_xlfn.XLOOKUP(I34,'[2]Grupo  17'!$F$10:$F$84,'[2]Grupo  17'!$AK$10:$AK$84,0,0)</f>
        <v>25</v>
      </c>
      <c r="H34" s="8">
        <f>_xlfn.XLOOKUP(I34,'[2]Grupo  17'!$F$10:$F$84,'[2]Grupo  17'!$AG$10:$AG$84,0,0)</f>
        <v>65</v>
      </c>
      <c r="I34" s="27">
        <v>39801497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7:11" ht="15" x14ac:dyDescent="0.25">
      <c r="G35" s="8">
        <f>_xlfn.XLOOKUP(I35,'[2]Grupo  17'!$F$10:$F$84,'[2]Grupo  17'!$AK$10:$AK$84,0,0)</f>
        <v>26</v>
      </c>
      <c r="H35" s="8">
        <f>_xlfn.XLOOKUP(I35,'[2]Grupo  17'!$F$10:$F$84,'[2]Grupo  17'!$AG$10:$AG$84,0,0)</f>
        <v>65</v>
      </c>
      <c r="I35" s="27">
        <v>79899645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7:11" ht="15" x14ac:dyDescent="0.25">
      <c r="G36" s="8">
        <f>_xlfn.XLOOKUP(I36,'[2]Grupo  17'!$F$10:$F$84,'[2]Grupo  17'!$AK$10:$AK$84,0,0)</f>
        <v>27</v>
      </c>
      <c r="H36" s="8">
        <f>_xlfn.XLOOKUP(I36,'[2]Grupo  17'!$F$10:$F$84,'[2]Grupo  17'!$AG$10:$AG$84,0,0)</f>
        <v>65</v>
      </c>
      <c r="I36" s="27">
        <v>1024474063</v>
      </c>
      <c r="J36" s="5" t="str">
        <f>_xlfn.XLOOKUP(I36,[3]Adtivos!$K:$K,[3]Adtivos!$D:$D,0,0)</f>
        <v>440</v>
      </c>
      <c r="K36" s="5" t="str">
        <f>_xlfn.XLOOKUP(I36,[3]Adtivos!$K:$K,[3]Adtivos!$E:$E,0,0)</f>
        <v>27</v>
      </c>
    </row>
    <row r="37" spans="7:11" ht="15" x14ac:dyDescent="0.25">
      <c r="G37" s="8">
        <f>_xlfn.XLOOKUP(I37,'[2]Grupo  17'!$F$10:$F$84,'[2]Grupo  17'!$AK$10:$AK$84,0,0)</f>
        <v>28</v>
      </c>
      <c r="H37" s="8">
        <f>_xlfn.XLOOKUP(I37,'[2]Grupo  17'!$F$10:$F$84,'[2]Grupo  17'!$AG$10:$AG$84,0,0)</f>
        <v>65</v>
      </c>
      <c r="I37" s="27">
        <v>39805821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7:11" ht="15" x14ac:dyDescent="0.25">
      <c r="G38" s="8">
        <f>_xlfn.XLOOKUP(I38,'[2]Grupo  17'!$F$10:$F$84,'[2]Grupo  17'!$AK$10:$AK$84,0,0)</f>
        <v>29</v>
      </c>
      <c r="H38" s="8">
        <f>_xlfn.XLOOKUP(I38,'[2]Grupo  17'!$F$10:$F$84,'[2]Grupo  17'!$AG$10:$AG$84,0,0)</f>
        <v>65</v>
      </c>
      <c r="I38" s="27">
        <v>79488519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7:11" ht="15" x14ac:dyDescent="0.25">
      <c r="G39" s="8">
        <f>_xlfn.XLOOKUP(I39,'[2]Grupo  17'!$F$10:$F$84,'[2]Grupo  17'!$AK$10:$AK$84,0,0)</f>
        <v>30</v>
      </c>
      <c r="H39" s="8">
        <f>_xlfn.XLOOKUP(I39,'[2]Grupo  17'!$F$10:$F$84,'[2]Grupo  17'!$AG$10:$AG$84,0,0)</f>
        <v>60</v>
      </c>
      <c r="I39" s="27">
        <v>79889906</v>
      </c>
      <c r="J39" s="5" t="str">
        <f>_xlfn.XLOOKUP(I39,[3]Adtivos!$K:$K,[3]Adtivos!$D:$D,0,0)</f>
        <v>440</v>
      </c>
      <c r="K39" s="5" t="str">
        <f>_xlfn.XLOOKUP(I39,[3]Adtivos!$K:$K,[3]Adtivos!$E:$E,0,0)</f>
        <v>27</v>
      </c>
    </row>
    <row r="40" spans="7:11" ht="15" x14ac:dyDescent="0.25">
      <c r="G40" s="8">
        <f>_xlfn.XLOOKUP(I40,'[2]Grupo  17'!$F$10:$F$84,'[2]Grupo  17'!$AK$10:$AK$84,0,0)</f>
        <v>31</v>
      </c>
      <c r="H40" s="8">
        <f>_xlfn.XLOOKUP(I40,'[2]Grupo  17'!$F$10:$F$84,'[2]Grupo  17'!$AG$10:$AG$84,0,0)</f>
        <v>60</v>
      </c>
      <c r="I40" s="27">
        <v>39752648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7:11" ht="15" x14ac:dyDescent="0.25">
      <c r="G41" s="8">
        <f>_xlfn.XLOOKUP(I41,'[2]Grupo  17'!$F$10:$F$84,'[2]Grupo  17'!$AK$10:$AK$84,0,0)</f>
        <v>32</v>
      </c>
      <c r="H41" s="8">
        <f>_xlfn.XLOOKUP(I41,'[2]Grupo  17'!$F$10:$F$84,'[2]Grupo  17'!$AG$10:$AG$84,0,0)</f>
        <v>60</v>
      </c>
      <c r="I41" s="27">
        <v>52026330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7:11" ht="15" x14ac:dyDescent="0.25">
      <c r="G42" s="8">
        <f>_xlfn.XLOOKUP(I42,'[2]Grupo  17'!$F$10:$F$84,'[2]Grupo  17'!$AK$10:$AK$84,0,0)</f>
        <v>33</v>
      </c>
      <c r="H42" s="8">
        <f>_xlfn.XLOOKUP(I42,'[2]Grupo  17'!$F$10:$F$84,'[2]Grupo  17'!$AG$10:$AG$84,0,0)</f>
        <v>50</v>
      </c>
      <c r="I42" s="27">
        <v>51743482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1" ht="15" x14ac:dyDescent="0.25">
      <c r="G43" s="8">
        <f>_xlfn.XLOOKUP(I43,'[2]Grupo  17'!$F$10:$F$84,'[2]Grupo  17'!$AK$10:$AK$84,0,0)</f>
        <v>34</v>
      </c>
      <c r="H43" s="8">
        <f>_xlfn.XLOOKUP(I43,'[2]Grupo  17'!$F$10:$F$84,'[2]Grupo  17'!$AG$10:$AG$84,0,0)</f>
        <v>50</v>
      </c>
      <c r="I43" s="27">
        <v>51980812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7:11" ht="15" x14ac:dyDescent="0.25">
      <c r="G44" s="8">
        <f>_xlfn.XLOOKUP(I44,'[2]Grupo  17'!$F$10:$F$84,'[2]Grupo  17'!$AK$10:$AK$84,0,0)</f>
        <v>35</v>
      </c>
      <c r="H44" s="8">
        <f>_xlfn.XLOOKUP(I44,'[2]Grupo  17'!$F$10:$F$84,'[2]Grupo  17'!$AG$10:$AG$84,0,0)</f>
        <v>45</v>
      </c>
      <c r="I44" s="27">
        <v>52856691</v>
      </c>
      <c r="J44" s="5" t="str">
        <f>_xlfn.XLOOKUP(I44,[3]Adtivos!$K:$K,[3]Adtivos!$D:$D,0,0)</f>
        <v>440</v>
      </c>
      <c r="K44" s="5" t="str">
        <f>_xlfn.XLOOKUP(I44,[3]Adtivos!$K:$K,[3]Adtivos!$E:$E,0,0)</f>
        <v>27</v>
      </c>
    </row>
    <row r="45" spans="7:11" ht="15" x14ac:dyDescent="0.25">
      <c r="G45" s="8">
        <f>_xlfn.XLOOKUP(I45,'[2]Grupo  17'!$F$10:$F$84,'[2]Grupo  17'!$AK$10:$AK$84,0,0)</f>
        <v>36</v>
      </c>
      <c r="H45" s="8">
        <f>_xlfn.XLOOKUP(I45,'[2]Grupo  17'!$F$10:$F$84,'[2]Grupo  17'!$AG$10:$AG$84,0,0)</f>
        <v>40</v>
      </c>
      <c r="I45" s="27">
        <v>15989005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7:11" ht="15" x14ac:dyDescent="0.25">
      <c r="G46" s="8">
        <f>_xlfn.XLOOKUP(I46,'[2]Grupo  17'!$F$10:$F$84,'[2]Grupo  17'!$AK$10:$AK$84,0,0)</f>
        <v>37</v>
      </c>
      <c r="H46" s="8">
        <f>_xlfn.XLOOKUP(I46,'[2]Grupo  17'!$F$10:$F$84,'[2]Grupo  17'!$AG$10:$AG$84,0,0)</f>
        <v>40</v>
      </c>
      <c r="I46" s="27">
        <v>38262988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7:11" ht="15" x14ac:dyDescent="0.25">
      <c r="G47" s="8">
        <f>_xlfn.XLOOKUP(I47,'[2]Grupo  17'!$F$10:$F$84,'[2]Grupo  17'!$AK$10:$AK$84,0,0)</f>
        <v>38</v>
      </c>
      <c r="H47" s="8">
        <f>_xlfn.XLOOKUP(I47,'[2]Grupo  17'!$F$10:$F$84,'[2]Grupo  17'!$AG$10:$AG$84,0,0)</f>
        <v>40</v>
      </c>
      <c r="I47" s="27">
        <v>57292524</v>
      </c>
      <c r="J47" s="5" t="str">
        <f>_xlfn.XLOOKUP(I47,[3]Adtivos!$K:$K,[3]Adtivos!$D:$D,0,0)</f>
        <v>440</v>
      </c>
      <c r="K47" s="5" t="str">
        <f>_xlfn.XLOOKUP(I47,[3]Adtivos!$K:$K,[3]Adtivos!$E:$E,0,0)</f>
        <v>27</v>
      </c>
    </row>
    <row r="48" spans="7:11" ht="15" x14ac:dyDescent="0.25">
      <c r="G48" s="8">
        <f>_xlfn.XLOOKUP(I48,'[2]Grupo  17'!$F$10:$F$84,'[2]Grupo  17'!$AK$10:$AK$84,0,0)</f>
        <v>39</v>
      </c>
      <c r="H48" s="8">
        <f>_xlfn.XLOOKUP(I48,'[2]Grupo  17'!$F$10:$F$84,'[2]Grupo  17'!$AG$10:$AG$84,0,0)</f>
        <v>40</v>
      </c>
      <c r="I48" s="27">
        <v>1012323420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1:11" ht="15" x14ac:dyDescent="0.25">
      <c r="G49" s="8">
        <f>_xlfn.XLOOKUP(I49,'[2]Grupo  17'!$F$10:$F$84,'[2]Grupo  17'!$AK$10:$AK$84,0,0)</f>
        <v>40</v>
      </c>
      <c r="H49" s="8">
        <f>_xlfn.XLOOKUP(I49,'[2]Grupo  17'!$F$10:$F$84,'[2]Grupo  17'!$AG$10:$AG$84,0,0)</f>
        <v>35</v>
      </c>
      <c r="I49" s="27">
        <v>26423947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1:11" ht="15" x14ac:dyDescent="0.25">
      <c r="G50" s="8">
        <f>_xlfn.XLOOKUP(I50,'[2]Grupo  17'!$F$10:$F$84,'[2]Grupo  17'!$AK$10:$AK$84,0,0)</f>
        <v>41</v>
      </c>
      <c r="H50" s="8">
        <f>_xlfn.XLOOKUP(I50,'[2]Grupo  17'!$F$10:$F$84,'[2]Grupo  17'!$AG$10:$AG$84,0,0)</f>
        <v>25</v>
      </c>
      <c r="I50" s="27">
        <v>79289704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1:11" ht="15" x14ac:dyDescent="0.25">
      <c r="G51" s="8">
        <f>_xlfn.XLOOKUP(I51,'[2]Grupo  17'!$F$10:$F$84,'[2]Grupo  17'!$AK$10:$AK$84,0,0)</f>
        <v>42</v>
      </c>
      <c r="H51" s="8">
        <f>_xlfn.XLOOKUP(I51,'[2]Grupo  17'!$F$10:$F$84,'[2]Grupo  17'!$AG$10:$AG$84,0,0)</f>
        <v>25</v>
      </c>
      <c r="I51" s="27">
        <v>51912564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1:11" ht="15" x14ac:dyDescent="0.25">
      <c r="G52" s="8">
        <f>_xlfn.XLOOKUP(I52,'[2]Grupo  17'!$F$10:$F$84,'[2]Grupo  17'!$AK$10:$AK$84,0,0)</f>
        <v>43</v>
      </c>
      <c r="H52" s="8">
        <f>_xlfn.XLOOKUP(I52,'[2]Grupo  17'!$F$10:$F$84,'[2]Grupo  17'!$AG$10:$AG$84,0,0)</f>
        <v>25</v>
      </c>
      <c r="I52" s="27">
        <v>72192904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1:11" ht="15" x14ac:dyDescent="0.25">
      <c r="G53" s="8">
        <f>_xlfn.XLOOKUP(I53,'[2]Grupo  17'!$F$10:$F$84,'[2]Grupo  17'!$AK$10:$AK$84,0,0)</f>
        <v>44</v>
      </c>
      <c r="H53" s="8">
        <f>_xlfn.XLOOKUP(I53,'[2]Grupo  17'!$F$10:$F$84,'[2]Grupo  17'!$AG$10:$AG$84,0,0)</f>
        <v>25</v>
      </c>
      <c r="I53" s="27">
        <v>52823849</v>
      </c>
      <c r="J53" s="5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1:11" ht="15" x14ac:dyDescent="0.25">
      <c r="G54" s="8">
        <f>_xlfn.XLOOKUP(I54,'[2]Grupo  17'!$F$10:$F$84,'[2]Grupo  17'!$AK$10:$AK$84,0,0)</f>
        <v>45</v>
      </c>
      <c r="H54" s="8">
        <f>_xlfn.XLOOKUP(I54,'[2]Grupo  17'!$F$10:$F$84,'[2]Grupo  17'!$AG$10:$AG$84,0,0)</f>
        <v>25</v>
      </c>
      <c r="I54" s="27">
        <v>52018663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1:11" ht="15" x14ac:dyDescent="0.25">
      <c r="G55" s="8">
        <f>_xlfn.XLOOKUP(I55,'[2]Grupo  17'!$F$10:$F$84,'[2]Grupo  17'!$AK$10:$AK$84,0,0)</f>
        <v>46</v>
      </c>
      <c r="H55" s="8">
        <f>_xlfn.XLOOKUP(I55,'[2]Grupo  17'!$F$10:$F$84,'[2]Grupo  17'!$AG$10:$AG$84,0,0)</f>
        <v>20</v>
      </c>
      <c r="I55" s="27">
        <v>51891383</v>
      </c>
      <c r="J55" s="5" t="str">
        <f>_xlfn.XLOOKUP(I55,[3]Adtivos!$K:$K,[3]Adtivos!$D:$D,0,0)</f>
        <v>440</v>
      </c>
      <c r="K55" s="5" t="str">
        <f>_xlfn.XLOOKUP(I55,[3]Adtivos!$K:$K,[3]Adtivos!$E:$E,0,0)</f>
        <v>27</v>
      </c>
    </row>
    <row r="56" spans="1:11" ht="15" x14ac:dyDescent="0.25">
      <c r="G56" s="8">
        <f>_xlfn.XLOOKUP(I56,'[2]Grupo  17'!$F$10:$F$84,'[2]Grupo  17'!$AK$10:$AK$84,0,0)</f>
        <v>47</v>
      </c>
      <c r="H56" s="8">
        <f>_xlfn.XLOOKUP(I56,'[2]Grupo  17'!$F$10:$F$84,'[2]Grupo  17'!$AG$10:$AG$84,0,0)</f>
        <v>20</v>
      </c>
      <c r="I56" s="27">
        <v>39657286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1:11" ht="15" x14ac:dyDescent="0.25">
      <c r="A57" s="17" t="s">
        <v>7</v>
      </c>
      <c r="B57" s="17"/>
      <c r="C57" s="17"/>
      <c r="D57" s="17"/>
      <c r="G57" s="8">
        <f>_xlfn.XLOOKUP(I57,'[2]Grupo  17'!$F$10:$F$84,'[2]Grupo  17'!$AK$10:$AK$84,0,0)</f>
        <v>48</v>
      </c>
      <c r="H57" s="8">
        <f>_xlfn.XLOOKUP(I57,'[2]Grupo  17'!$F$10:$F$84,'[2]Grupo  17'!$AG$10:$AG$84,0,0)</f>
        <v>20</v>
      </c>
      <c r="I57" s="27">
        <v>51739037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1:11" ht="15" x14ac:dyDescent="0.25">
      <c r="A58" s="17"/>
      <c r="B58" s="18"/>
      <c r="C58" s="18"/>
      <c r="D58" s="18"/>
      <c r="G58" s="8">
        <f>_xlfn.XLOOKUP(I58,'[2]Grupo  17'!$F$10:$F$84,'[2]Grupo  17'!$AK$10:$AK$84,0,0)</f>
        <v>49</v>
      </c>
      <c r="H58" s="8">
        <f>_xlfn.XLOOKUP(I58,'[2]Grupo  17'!$F$10:$F$84,'[2]Grupo  17'!$AG$10:$AG$84,0,0)</f>
        <v>20</v>
      </c>
      <c r="I58" s="27">
        <v>79896838</v>
      </c>
      <c r="J58" s="5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1:11" ht="15" x14ac:dyDescent="0.25">
      <c r="A59" s="32" t="s">
        <v>5</v>
      </c>
      <c r="B59" s="32"/>
      <c r="C59" s="32"/>
      <c r="D59" s="32"/>
      <c r="G59" s="8">
        <f>_xlfn.XLOOKUP(I59,'[2]Grupo  17'!$F$10:$F$84,'[2]Grupo  17'!$AK$10:$AK$84,0,0)</f>
        <v>50</v>
      </c>
      <c r="H59" s="8">
        <f>_xlfn.XLOOKUP(I59,'[2]Grupo  17'!$F$10:$F$84,'[2]Grupo  17'!$AG$10:$AG$84,0,0)</f>
        <v>20</v>
      </c>
      <c r="I59" s="27">
        <v>1032430367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1:11" ht="15" x14ac:dyDescent="0.25">
      <c r="A60" s="17" t="s">
        <v>6</v>
      </c>
      <c r="B60" s="17"/>
      <c r="C60" s="17"/>
      <c r="D60" s="17"/>
      <c r="G60" s="8">
        <f>_xlfn.XLOOKUP(I60,'[2]Grupo  17'!$F$10:$F$84,'[2]Grupo  17'!$AK$10:$AK$84,0,0)</f>
        <v>51</v>
      </c>
      <c r="H60" s="8">
        <f>_xlfn.XLOOKUP(I60,'[2]Grupo  17'!$F$10:$F$84,'[2]Grupo  17'!$AG$10:$AG$84,0,0)</f>
        <v>20</v>
      </c>
      <c r="I60" s="27">
        <v>79733576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1:11" ht="15" x14ac:dyDescent="0.25">
      <c r="A61" s="17"/>
      <c r="B61" s="18"/>
      <c r="C61" s="18"/>
      <c r="D61" s="18"/>
      <c r="G61" s="8">
        <f>_xlfn.XLOOKUP(I61,'[2]Grupo  17'!$F$10:$F$84,'[2]Grupo  17'!$AK$10:$AK$84,0,0)</f>
        <v>52</v>
      </c>
      <c r="H61" s="8">
        <f>_xlfn.XLOOKUP(I61,'[2]Grupo  17'!$F$10:$F$84,'[2]Grupo  17'!$AG$10:$AG$84,0,0)</f>
        <v>0</v>
      </c>
      <c r="I61" s="27">
        <v>51878429</v>
      </c>
      <c r="J61" s="5" t="str">
        <f>_xlfn.XLOOKUP(I61,[3]Adtivos!$K:$K,[3]Adtivos!$D:$D,0,0)</f>
        <v>407</v>
      </c>
      <c r="K61" s="5" t="str">
        <f>_xlfn.XLOOKUP(I61,[3]Adtivos!$K:$K,[3]Adtivos!$E:$E,0,0)</f>
        <v>27</v>
      </c>
    </row>
    <row r="62" spans="1:11" ht="15" x14ac:dyDescent="0.25">
      <c r="A62" s="17" t="s">
        <v>8</v>
      </c>
      <c r="B62" s="18"/>
      <c r="C62" s="18"/>
      <c r="D62" s="18"/>
      <c r="G62" s="8">
        <f>_xlfn.XLOOKUP(I62,'[2]Grupo  17'!$F$10:$F$84,'[2]Grupo  17'!$AK$10:$AK$84,0,0)</f>
        <v>53</v>
      </c>
      <c r="H62" s="8">
        <f>_xlfn.XLOOKUP(I62,'[2]Grupo  17'!$F$10:$F$84,'[2]Grupo  17'!$AG$10:$AG$84,0,0)</f>
        <v>0</v>
      </c>
      <c r="I62" s="27">
        <v>52201884</v>
      </c>
      <c r="J62" s="5" t="str">
        <f>_xlfn.XLOOKUP(I62,[3]Adtivos!$K:$K,[3]Adtivos!$D:$D,0,0)</f>
        <v>440</v>
      </c>
      <c r="K62" s="5" t="str">
        <f>_xlfn.XLOOKUP(I62,[3]Adtivos!$K:$K,[3]Adtivos!$E:$E,0,0)</f>
        <v>27</v>
      </c>
    </row>
    <row r="63" spans="1:11" ht="15" x14ac:dyDescent="0.25">
      <c r="A63" s="17"/>
      <c r="B63" s="18"/>
      <c r="C63" s="18"/>
      <c r="D63" s="18"/>
      <c r="G63" s="8">
        <f>_xlfn.XLOOKUP(I63,'[2]Grupo  17'!$F$10:$F$84,'[2]Grupo  17'!$AK$10:$AK$84,0,0)</f>
        <v>54</v>
      </c>
      <c r="H63" s="8">
        <f>_xlfn.XLOOKUP(I63,'[2]Grupo  17'!$F$10:$F$84,'[2]Grupo  17'!$AG$10:$AG$84,0,0)</f>
        <v>0</v>
      </c>
      <c r="I63" s="27">
        <v>51593849</v>
      </c>
      <c r="J63" s="5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1:11" ht="15" x14ac:dyDescent="0.25">
      <c r="A64" s="15" t="s">
        <v>18</v>
      </c>
      <c r="B64" s="15"/>
      <c r="C64" s="19"/>
      <c r="D64" s="15"/>
      <c r="G64" s="8">
        <f>_xlfn.XLOOKUP(I64,'[2]Grupo  17'!$F$10:$F$84,'[2]Grupo  17'!$AK$10:$AK$84,0,0)</f>
        <v>55</v>
      </c>
      <c r="H64" s="8">
        <f>_xlfn.XLOOKUP(I64,'[2]Grupo  17'!$F$10:$F$84,'[2]Grupo  17'!$AG$10:$AG$84,0,0)</f>
        <v>0</v>
      </c>
      <c r="I64" s="27">
        <v>16114534</v>
      </c>
      <c r="J64" s="5" t="str">
        <f>_xlfn.XLOOKUP(I64,[3]Adtivos!$K:$K,[3]Adtivos!$D:$D,0,0)</f>
        <v>407</v>
      </c>
      <c r="K64" s="5" t="str">
        <f>_xlfn.XLOOKUP(I64,[3]Adtivos!$K:$K,[3]Adtivos!$E:$E,0,0)</f>
        <v>27</v>
      </c>
    </row>
    <row r="65" spans="1:11" ht="15" x14ac:dyDescent="0.25">
      <c r="A65" s="17" t="s">
        <v>17</v>
      </c>
      <c r="B65" s="17"/>
      <c r="C65" s="17"/>
      <c r="D65" s="17"/>
      <c r="G65" s="8">
        <f>_xlfn.XLOOKUP(I65,'[2]Grupo  17'!$F$10:$F$84,'[2]Grupo  17'!$AK$10:$AK$84,0,0)</f>
        <v>56</v>
      </c>
      <c r="H65" s="8">
        <f>_xlfn.XLOOKUP(I65,'[2]Grupo  17'!$F$10:$F$84,'[2]Grupo  17'!$AG$10:$AG$84,0,0)</f>
        <v>0</v>
      </c>
      <c r="I65" s="27">
        <v>3158592</v>
      </c>
      <c r="J65" s="5" t="str">
        <f>_xlfn.XLOOKUP(I65,[3]Adtivos!$K:$K,[3]Adtivos!$D:$D,0,0)</f>
        <v>425</v>
      </c>
      <c r="K65" s="5" t="str">
        <f>_xlfn.XLOOKUP(I65,[3]Adtivos!$K:$K,[3]Adtivos!$E:$E,0,0)</f>
        <v>27</v>
      </c>
    </row>
    <row r="66" spans="1:11" ht="15" x14ac:dyDescent="0.25">
      <c r="G66" s="8">
        <f>_xlfn.XLOOKUP(I66,'[2]Grupo  17'!$F$10:$F$84,'[2]Grupo  17'!$AK$10:$AK$84,0,0)</f>
        <v>57</v>
      </c>
      <c r="H66" s="8">
        <f>_xlfn.XLOOKUP(I66,'[2]Grupo  17'!$F$10:$F$84,'[2]Grupo  17'!$AG$10:$AG$84,0,0)</f>
        <v>0</v>
      </c>
      <c r="I66" s="27">
        <v>65707850</v>
      </c>
      <c r="J66" s="5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1:11" ht="15" x14ac:dyDescent="0.25">
      <c r="G67" s="8">
        <f>_xlfn.XLOOKUP(I67,'[2]Grupo  17'!$F$10:$F$84,'[2]Grupo  17'!$AK$10:$AK$84,0,0)</f>
        <v>58</v>
      </c>
      <c r="H67" s="8">
        <f>_xlfn.XLOOKUP(I67,'[2]Grupo  17'!$F$10:$F$84,'[2]Grupo  17'!$AG$10:$AG$84,0,0)</f>
        <v>0</v>
      </c>
      <c r="I67" s="27">
        <v>79057823</v>
      </c>
      <c r="J67" s="5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1:11" ht="15" x14ac:dyDescent="0.25">
      <c r="G68" s="8">
        <f>_xlfn.XLOOKUP(I68,'[2]Grupo  17'!$F$10:$F$84,'[2]Grupo  17'!$AK$10:$AK$84,0,0)</f>
        <v>59</v>
      </c>
      <c r="H68" s="8">
        <f>_xlfn.XLOOKUP(I68,'[2]Grupo  17'!$F$10:$F$84,'[2]Grupo  17'!$AG$10:$AG$84,0,0)</f>
        <v>0</v>
      </c>
      <c r="I68" s="27">
        <v>52040120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1:11" ht="15" x14ac:dyDescent="0.25">
      <c r="G69" s="8">
        <f>_xlfn.XLOOKUP(I69,'[2]Grupo  17'!$F$10:$F$84,'[2]Grupo  17'!$AK$10:$AK$84,0,0)</f>
        <v>60</v>
      </c>
      <c r="H69" s="8">
        <f>_xlfn.XLOOKUP(I69,'[2]Grupo  17'!$F$10:$F$84,'[2]Grupo  17'!$AG$10:$AG$84,0,0)</f>
        <v>0</v>
      </c>
      <c r="I69" s="27">
        <v>40993906</v>
      </c>
      <c r="J69" s="5" t="str">
        <f>_xlfn.XLOOKUP(I69,[3]Adtivos!$K:$K,[3]Adtivos!$D:$D,0,0)</f>
        <v>440</v>
      </c>
      <c r="K69" s="5" t="str">
        <f>_xlfn.XLOOKUP(I69,[3]Adtivos!$K:$K,[3]Adtivos!$E:$E,0,0)</f>
        <v>27</v>
      </c>
    </row>
    <row r="70" spans="1:11" ht="15" x14ac:dyDescent="0.25">
      <c r="G70" s="8">
        <f>_xlfn.XLOOKUP(I70,'[2]Grupo  17'!$F$10:$F$84,'[2]Grupo  17'!$AK$10:$AK$84,0,0)</f>
        <v>61</v>
      </c>
      <c r="H70" s="8">
        <f>_xlfn.XLOOKUP(I70,'[2]Grupo  17'!$F$10:$F$84,'[2]Grupo  17'!$AG$10:$AG$84,0,0)</f>
        <v>0</v>
      </c>
      <c r="I70" s="27">
        <v>1002646514</v>
      </c>
      <c r="J70" s="5" t="str">
        <f>_xlfn.XLOOKUP(I70,[3]Adtivos!$K:$K,[3]Adtivos!$D:$D,0,0)</f>
        <v>440</v>
      </c>
      <c r="K70" s="5" t="str">
        <f>_xlfn.XLOOKUP(I70,[3]Adtivos!$K:$K,[3]Adtivos!$E:$E,0,0)</f>
        <v>27</v>
      </c>
    </row>
    <row r="71" spans="1:11" ht="15" x14ac:dyDescent="0.25">
      <c r="G71" s="8">
        <f>_xlfn.XLOOKUP(I71,'[2]Grupo  17'!$F$10:$F$84,'[2]Grupo  17'!$AK$10:$AK$84,0,0)</f>
        <v>62</v>
      </c>
      <c r="H71" s="8">
        <f>_xlfn.XLOOKUP(I71,'[2]Grupo  17'!$F$10:$F$84,'[2]Grupo  17'!$AG$10:$AG$84,0,0)</f>
        <v>0</v>
      </c>
      <c r="I71" s="27">
        <v>23823920</v>
      </c>
      <c r="J71" s="5" t="str">
        <f>_xlfn.XLOOKUP(I71,[3]Adtivos!$K:$K,[3]Adtivos!$D:$D,0,0)</f>
        <v>440</v>
      </c>
      <c r="K71" s="5" t="str">
        <f>_xlfn.XLOOKUP(I71,[3]Adtivos!$K:$K,[3]Adtivos!$E:$E,0,0)</f>
        <v>27</v>
      </c>
    </row>
    <row r="72" spans="1:11" ht="15" x14ac:dyDescent="0.25">
      <c r="G72" s="8">
        <f>_xlfn.XLOOKUP(I72,'[2]Grupo  17'!$F$10:$F$84,'[2]Grupo  17'!$AK$10:$AK$84,0,0)</f>
        <v>63</v>
      </c>
      <c r="H72" s="8">
        <f>_xlfn.XLOOKUP(I72,'[2]Grupo  17'!$F$10:$F$84,'[2]Grupo  17'!$AG$10:$AG$84,0,0)</f>
        <v>0</v>
      </c>
      <c r="I72" s="27">
        <v>52972680</v>
      </c>
      <c r="J72" s="5" t="str">
        <f>_xlfn.XLOOKUP(I72,[3]Adtivos!$K:$K,[3]Adtivos!$D:$D,0,0)</f>
        <v>440</v>
      </c>
      <c r="K72" s="5" t="str">
        <f>_xlfn.XLOOKUP(I72,[3]Adtivos!$K:$K,[3]Adtivos!$E:$E,0,0)</f>
        <v>27</v>
      </c>
    </row>
    <row r="73" spans="1:11" ht="15" x14ac:dyDescent="0.25">
      <c r="G73" s="8">
        <f>_xlfn.XLOOKUP(I73,'[2]Grupo  17'!$F$10:$F$84,'[2]Grupo  17'!$AK$10:$AK$84,0,0)</f>
        <v>64</v>
      </c>
      <c r="H73" s="8">
        <f>_xlfn.XLOOKUP(I73,'[2]Grupo  17'!$F$10:$F$84,'[2]Grupo  17'!$AG$10:$AG$84,0,0)</f>
        <v>0</v>
      </c>
      <c r="I73" s="27">
        <v>51646733</v>
      </c>
      <c r="J73" s="5" t="str">
        <f>_xlfn.XLOOKUP(I73,[3]Adtivos!$K:$K,[3]Adtivos!$D:$D,0,0)</f>
        <v>425</v>
      </c>
      <c r="K73" s="5" t="str">
        <f>_xlfn.XLOOKUP(I73,[3]Adtivos!$K:$K,[3]Adtivos!$E:$E,0,0)</f>
        <v>27</v>
      </c>
    </row>
    <row r="74" spans="1:11" ht="15" x14ac:dyDescent="0.25">
      <c r="G74" s="8">
        <f>_xlfn.XLOOKUP(I74,'[2]Grupo  17'!$F$10:$F$84,'[2]Grupo  17'!$AK$10:$AK$84,0,0)</f>
        <v>65</v>
      </c>
      <c r="H74" s="8">
        <f>_xlfn.XLOOKUP(I74,'[2]Grupo  17'!$F$10:$F$84,'[2]Grupo  17'!$AG$10:$AG$84,0,0)</f>
        <v>0</v>
      </c>
      <c r="I74" s="27">
        <v>52069749</v>
      </c>
      <c r="J74" s="5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1:11" ht="15" x14ac:dyDescent="0.25">
      <c r="G75" s="8">
        <f>_xlfn.XLOOKUP(I75,'[2]Grupo  17'!$F$10:$F$84,'[2]Grupo  17'!$AK$10:$AK$84,0,0)</f>
        <v>66</v>
      </c>
      <c r="H75" s="8">
        <f>_xlfn.XLOOKUP(I75,'[2]Grupo  17'!$F$10:$F$84,'[2]Grupo  17'!$AG$10:$AG$84,0,0)</f>
        <v>0</v>
      </c>
      <c r="I75" s="27">
        <v>1024470627</v>
      </c>
      <c r="J75" s="5" t="str">
        <f>_xlfn.XLOOKUP(I75,[3]Adtivos!$K:$K,[3]Adtivos!$D:$D,0,0)</f>
        <v>440</v>
      </c>
      <c r="K75" s="5" t="str">
        <f>_xlfn.XLOOKUP(I75,[3]Adtivos!$K:$K,[3]Adtivos!$E:$E,0,0)</f>
        <v>27</v>
      </c>
    </row>
    <row r="76" spans="1:11" ht="15" x14ac:dyDescent="0.25">
      <c r="G76" s="8">
        <f>_xlfn.XLOOKUP(I76,'[2]Grupo  17'!$F$10:$F$84,'[2]Grupo  17'!$AK$10:$AK$84,0,0)</f>
        <v>67</v>
      </c>
      <c r="H76" s="8">
        <f>_xlfn.XLOOKUP(I76,'[2]Grupo  17'!$F$10:$F$84,'[2]Grupo  17'!$AG$10:$AG$84,0,0)</f>
        <v>0</v>
      </c>
      <c r="I76" s="27">
        <v>52097414</v>
      </c>
      <c r="J76" s="5" t="str">
        <f>_xlfn.XLOOKUP(I76,[3]Adtivos!$K:$K,[3]Adtivos!$D:$D,0,0)</f>
        <v>407</v>
      </c>
      <c r="K76" s="5" t="str">
        <f>_xlfn.XLOOKUP(I76,[3]Adtivos!$K:$K,[3]Adtivos!$E:$E,0,0)</f>
        <v>27</v>
      </c>
    </row>
    <row r="77" spans="1:11" ht="15" x14ac:dyDescent="0.25">
      <c r="G77" s="8">
        <f>_xlfn.XLOOKUP(I77,'[2]Grupo  17'!$F$10:$F$84,'[2]Grupo  17'!$AK$10:$AK$84,0,0)</f>
        <v>68</v>
      </c>
      <c r="H77" s="8">
        <f>_xlfn.XLOOKUP(I77,'[2]Grupo  17'!$F$10:$F$84,'[2]Grupo  17'!$AG$10:$AG$84,0,0)</f>
        <v>0</v>
      </c>
      <c r="I77" s="27">
        <v>1010162395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1:11" ht="15" x14ac:dyDescent="0.25">
      <c r="G78" s="8">
        <f>_xlfn.XLOOKUP(I78,'[2]Grupo  17'!$F$10:$F$84,'[2]Grupo  17'!$AK$10:$AK$84,0,0)</f>
        <v>69</v>
      </c>
      <c r="H78" s="8">
        <f>_xlfn.XLOOKUP(I78,'[2]Grupo  17'!$F$10:$F$84,'[2]Grupo  17'!$AG$10:$AG$84,0,0)</f>
        <v>0</v>
      </c>
      <c r="I78" s="27">
        <v>23560034</v>
      </c>
      <c r="J78" s="5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1:11" ht="15" x14ac:dyDescent="0.25">
      <c r="G79" s="8">
        <f>_xlfn.XLOOKUP(I79,'[2]Grupo  17'!$F$10:$F$84,'[2]Grupo  17'!$AK$10:$AK$84,0,0)</f>
        <v>70</v>
      </c>
      <c r="H79" s="8">
        <f>_xlfn.XLOOKUP(I79,'[2]Grupo  17'!$F$10:$F$84,'[2]Grupo  17'!$AG$10:$AG$84,0,0)</f>
        <v>0</v>
      </c>
      <c r="I79" s="27">
        <v>1013614635</v>
      </c>
      <c r="J79" s="5" t="str">
        <f>_xlfn.XLOOKUP(I79,[3]Adtivos!$K:$K,[3]Adtivos!$D:$D,0,0)</f>
        <v>440</v>
      </c>
      <c r="K79" s="5" t="str">
        <f>_xlfn.XLOOKUP(I79,[3]Adtivos!$K:$K,[3]Adtivos!$E:$E,0,0)</f>
        <v>27</v>
      </c>
    </row>
    <row r="80" spans="1:11" ht="15" x14ac:dyDescent="0.25">
      <c r="G80" s="8">
        <f>_xlfn.XLOOKUP(I80,'[2]Grupo  17'!$F$10:$F$84,'[2]Grupo  17'!$AK$10:$AK$84,0,0)</f>
        <v>71</v>
      </c>
      <c r="H80" s="8">
        <f>_xlfn.XLOOKUP(I80,'[2]Grupo  17'!$F$10:$F$84,'[2]Grupo  17'!$AG$10:$AG$84,0,0)</f>
        <v>0</v>
      </c>
      <c r="I80" s="27">
        <v>79495436</v>
      </c>
      <c r="J80" s="5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 17'!$F$10:$F$84,'[2]Grupo  17'!$AK$10:$AK$84,0,0)</f>
        <v>72</v>
      </c>
      <c r="H81" s="8">
        <f>_xlfn.XLOOKUP(I81,'[2]Grupo  17'!$F$10:$F$84,'[2]Grupo  17'!$AG$10:$AG$84,0,0)</f>
        <v>0</v>
      </c>
      <c r="I81" s="27">
        <v>52162043</v>
      </c>
      <c r="J81" s="5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 17'!$F$10:$F$84,'[2]Grupo  17'!$AK$10:$AK$84,0,0)</f>
        <v>73</v>
      </c>
      <c r="H82" s="8">
        <f>_xlfn.XLOOKUP(I82,'[2]Grupo  17'!$F$10:$F$84,'[2]Grupo  17'!$AG$10:$AG$84,0,0)</f>
        <v>0</v>
      </c>
      <c r="I82" s="27">
        <v>79962028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 17'!$F$10:$F$84,'[2]Grupo  17'!$AK$10:$AK$84,0,0)</f>
        <v>74</v>
      </c>
      <c r="H83" s="8">
        <f>_xlfn.XLOOKUP(I83,'[2]Grupo  17'!$F$10:$F$84,'[2]Grupo  17'!$AG$10:$AG$84,0,0)</f>
        <v>40</v>
      </c>
      <c r="I83" s="27">
        <v>52693479</v>
      </c>
      <c r="J83" s="5" t="str">
        <f>_xlfn.XLOOKUP(I83,[3]Adtivos!$K:$K,[3]Adtivos!$D:$D,0,0)</f>
        <v>407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 17'!$F$10:$F$84,'[2]Grupo  17'!$AK$10:$AK$84,0,0)</f>
        <v>75</v>
      </c>
      <c r="H84" s="8">
        <f>_xlfn.XLOOKUP(I84,'[2]Grupo  17'!$F$10:$F$84,'[2]Grupo  17'!$AG$10:$AG$84,0,0)</f>
        <v>0</v>
      </c>
      <c r="I84" s="27">
        <v>79429073</v>
      </c>
      <c r="J84" s="5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x14ac:dyDescent="0.2">
      <c r="G85" s="2"/>
      <c r="H85" s="2"/>
      <c r="I85" s="2"/>
      <c r="J85" s="2"/>
      <c r="K85" s="2"/>
    </row>
    <row r="86" spans="7:11" x14ac:dyDescent="0.2">
      <c r="G86" s="2"/>
      <c r="H86" s="2"/>
      <c r="I86" s="2"/>
      <c r="J86" s="2"/>
      <c r="K86" s="2"/>
    </row>
    <row r="87" spans="7:11" x14ac:dyDescent="0.2">
      <c r="G87" s="2"/>
      <c r="H87" s="2"/>
      <c r="I87" s="2"/>
      <c r="J87" s="2"/>
      <c r="K87" s="2"/>
    </row>
    <row r="88" spans="7:11" x14ac:dyDescent="0.2">
      <c r="G88" s="2"/>
      <c r="H88" s="2"/>
      <c r="I88" s="2"/>
      <c r="J88" s="2"/>
      <c r="K88" s="2"/>
    </row>
    <row r="89" spans="7:11" x14ac:dyDescent="0.2">
      <c r="G89" s="2"/>
      <c r="H89" s="2"/>
      <c r="I89" s="2"/>
      <c r="J89" s="2"/>
      <c r="K89" s="2"/>
    </row>
    <row r="90" spans="7:11" x14ac:dyDescent="0.2">
      <c r="G90" s="2"/>
      <c r="H90" s="2"/>
      <c r="I90" s="2"/>
      <c r="J90" s="2"/>
      <c r="K90" s="2"/>
    </row>
    <row r="91" spans="7:11" x14ac:dyDescent="0.2">
      <c r="G91" s="2"/>
      <c r="H91" s="2"/>
      <c r="I91" s="2"/>
      <c r="J91" s="2"/>
      <c r="K91" s="2"/>
    </row>
    <row r="92" spans="7:11" x14ac:dyDescent="0.2">
      <c r="G92" s="2"/>
      <c r="H92" s="2"/>
      <c r="I92" s="2"/>
      <c r="J92" s="2"/>
      <c r="K92" s="2"/>
    </row>
    <row r="93" spans="7:11" x14ac:dyDescent="0.2">
      <c r="G93" s="2"/>
      <c r="H93" s="2"/>
      <c r="I93" s="2"/>
      <c r="J93" s="2"/>
      <c r="K93" s="2"/>
    </row>
    <row r="94" spans="7:11" x14ac:dyDescent="0.2">
      <c r="G94" s="2"/>
      <c r="H94" s="2"/>
      <c r="I94" s="2"/>
      <c r="J94" s="2"/>
      <c r="K94" s="2"/>
    </row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32" priority="436"/>
  </conditionalFormatting>
  <conditionalFormatting sqref="A62:A63">
    <cfRule type="duplicateValues" dxfId="31" priority="437"/>
    <cfRule type="duplicateValues" dxfId="30" priority="438"/>
  </conditionalFormatting>
  <conditionalFormatting sqref="A64:A65">
    <cfRule type="duplicateValues" dxfId="29" priority="433"/>
  </conditionalFormatting>
  <conditionalFormatting sqref="A64:A65">
    <cfRule type="duplicateValues" dxfId="28" priority="434"/>
    <cfRule type="duplicateValues" dxfId="27" priority="435"/>
  </conditionalFormatting>
  <conditionalFormatting sqref="A57">
    <cfRule type="duplicateValues" dxfId="26" priority="430"/>
  </conditionalFormatting>
  <conditionalFormatting sqref="A57">
    <cfRule type="duplicateValues" dxfId="25" priority="431"/>
    <cfRule type="duplicateValues" dxfId="24" priority="432"/>
  </conditionalFormatting>
  <conditionalFormatting sqref="A58:A61">
    <cfRule type="duplicateValues" dxfId="23" priority="452"/>
  </conditionalFormatting>
  <conditionalFormatting sqref="A58:A61">
    <cfRule type="duplicateValues" dxfId="22" priority="453"/>
    <cfRule type="duplicateValues" dxfId="21" priority="454"/>
  </conditionalFormatting>
  <conditionalFormatting sqref="A12:A13">
    <cfRule type="duplicateValues" dxfId="20" priority="455"/>
  </conditionalFormatting>
  <conditionalFormatting sqref="A12:A13">
    <cfRule type="duplicateValues" dxfId="19" priority="456"/>
    <cfRule type="duplicateValues" dxfId="18" priority="457"/>
  </conditionalFormatting>
  <conditionalFormatting sqref="A11">
    <cfRule type="duplicateValues" dxfId="17" priority="23"/>
  </conditionalFormatting>
  <conditionalFormatting sqref="A10">
    <cfRule type="duplicateValues" dxfId="16" priority="17"/>
  </conditionalFormatting>
  <conditionalFormatting sqref="I10:I22">
    <cfRule type="duplicateValues" dxfId="7" priority="6"/>
    <cfRule type="duplicateValues" dxfId="6" priority="7"/>
  </conditionalFormatting>
  <conditionalFormatting sqref="I10:I22">
    <cfRule type="duplicateValues" dxfId="5" priority="4"/>
    <cfRule type="duplicateValues" dxfId="4" priority="5"/>
  </conditionalFormatting>
  <conditionalFormatting sqref="I10:I22">
    <cfRule type="duplicateValues" dxfId="3" priority="3"/>
  </conditionalFormatting>
  <conditionalFormatting sqref="I10:I22">
    <cfRule type="duplicateValues" dxfId="2" priority="2"/>
  </conditionalFormatting>
  <conditionalFormatting sqref="I10:I22">
    <cfRule type="duplicateValues" dxfId="1" priority="1"/>
  </conditionalFormatting>
  <conditionalFormatting sqref="I10:I22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2022-07-04T15:22:53Z</dcterms:modified>
</cp:coreProperties>
</file>