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2, Grupo 15\"/>
    </mc:Choice>
  </mc:AlternateContent>
  <xr:revisionPtr revIDLastSave="0" documentId="13_ncr:1_{7B8BF9D9-F704-4F3D-B671-CCD19DCBD8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10" i="6"/>
  <c r="H10" i="6"/>
  <c r="J22" i="6"/>
  <c r="K22" i="6"/>
  <c r="J23" i="6"/>
  <c r="K23" i="6"/>
  <c r="J24" i="6"/>
  <c r="K24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<sst xmlns="http://schemas.openxmlformats.org/spreadsheetml/2006/main" count="21" uniqueCount="21">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</sst>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1" fontId="8" fillId="0" borderId="9" xfId="1" applyNumberFormat="1" applyFont="1" applyBorder="1" applyAlignment="1">
      <alignment horizontal="center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10" xfId="1" applyNumberFormat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1" fontId="3" fillId="0" borderId="0" xfId="1" applyNumberFormat="1" applyFont="1" applyBorder="1" applyAlignment="1">
      <alignment horizontal="center" vertical="center" wrapText="1"/>
    </xf>
    <xf numFmtId="1" fontId="8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0" fillId="0" borderId="2" xfId="0" applyBorder="1"/>
    <xf numFmtId="0" fontId="0" fillId="0" borderId="7" xfId="0" applyBorder="1"/>
    <xf numFmtId="1" fontId="3" fillId="0" borderId="0" xfId="1" applyNumberFormat="1" applyFont="1" applyBorder="1" applyAlignment="1">
      <alignment horizontal="right" vertical="center" wrapText="1"/>
    </xf>
    <xf numFmtId="1" fontId="3" fillId="0" borderId="9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F10">
            <v>52716054</v>
          </cell>
          <cell r="AF10">
            <v>95</v>
          </cell>
          <cell r="AJ10">
            <v>1</v>
          </cell>
        </row>
        <row r="11">
          <cell r="F11">
            <v>52473285</v>
          </cell>
          <cell r="AF11">
            <v>90</v>
          </cell>
          <cell r="AJ11">
            <v>2</v>
          </cell>
        </row>
        <row r="12">
          <cell r="F12">
            <v>52342585</v>
          </cell>
          <cell r="AF12">
            <v>90</v>
          </cell>
          <cell r="AJ12">
            <v>3</v>
          </cell>
        </row>
        <row r="13">
          <cell r="F13">
            <v>79688891</v>
          </cell>
          <cell r="AF13">
            <v>80</v>
          </cell>
          <cell r="AJ13">
            <v>4</v>
          </cell>
        </row>
        <row r="14">
          <cell r="F14">
            <v>1024484620</v>
          </cell>
          <cell r="AF14">
            <v>75</v>
          </cell>
          <cell r="AJ14">
            <v>5</v>
          </cell>
        </row>
        <row r="15">
          <cell r="F15">
            <v>1016027870</v>
          </cell>
          <cell r="AF15">
            <v>70</v>
          </cell>
          <cell r="AJ15">
            <v>6</v>
          </cell>
        </row>
        <row r="16">
          <cell r="F16">
            <v>52312350</v>
          </cell>
          <cell r="AF16">
            <v>70</v>
          </cell>
          <cell r="AJ16">
            <v>7</v>
          </cell>
        </row>
        <row r="17">
          <cell r="F17">
            <v>80142337</v>
          </cell>
          <cell r="AF17">
            <v>65</v>
          </cell>
          <cell r="AJ17">
            <v>8</v>
          </cell>
        </row>
        <row r="18">
          <cell r="F18">
            <v>1072656274</v>
          </cell>
          <cell r="AF18">
            <v>65</v>
          </cell>
          <cell r="AJ18">
            <v>9</v>
          </cell>
        </row>
        <row r="19">
          <cell r="F19">
            <v>79263705</v>
          </cell>
          <cell r="AF19">
            <v>90</v>
          </cell>
          <cell r="AJ19">
            <v>10</v>
          </cell>
        </row>
        <row r="20">
          <cell r="F20">
            <v>79705025</v>
          </cell>
          <cell r="AF20">
            <v>90</v>
          </cell>
          <cell r="AJ20">
            <v>11</v>
          </cell>
        </row>
        <row r="21">
          <cell r="F21">
            <v>1013588674</v>
          </cell>
          <cell r="AF21">
            <v>60</v>
          </cell>
          <cell r="AJ21">
            <v>12</v>
          </cell>
        </row>
        <row r="22">
          <cell r="F22">
            <v>35488897</v>
          </cell>
          <cell r="AF22">
            <v>50</v>
          </cell>
          <cell r="AJ22">
            <v>13</v>
          </cell>
        </row>
        <row r="23">
          <cell r="F23">
            <v>1014186297</v>
          </cell>
          <cell r="AF23">
            <v>65</v>
          </cell>
          <cell r="AJ23">
            <v>14</v>
          </cell>
        </row>
        <row r="24">
          <cell r="F24">
            <v>52715221</v>
          </cell>
          <cell r="AF24">
            <v>20</v>
          </cell>
          <cell r="AJ24">
            <v>15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G24" sqref="G2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52" t="s">
        <v>3</v>
      </c>
      <c r="B2" s="52"/>
      <c r="C2" s="52"/>
      <c r="D2" s="52"/>
      <c r="E2" s="52"/>
      <c r="F2" s="52"/>
      <c r="G2" s="52"/>
      <c r="H2" s="52"/>
      <c r="I2" s="52"/>
      <c r="J2" s="52"/>
      <c r="K2" s="1"/>
    </row>
    <row r="3" spans="1:11" x14ac:dyDescent="0.2">
      <c r="A3" s="52" t="s">
        <v>4</v>
      </c>
      <c r="B3" s="52"/>
      <c r="C3" s="52"/>
      <c r="D3" s="52"/>
      <c r="E3" s="52"/>
      <c r="F3" s="52"/>
      <c r="G3" s="52"/>
      <c r="H3" s="52"/>
      <c r="I3" s="52"/>
      <c r="J3" s="52"/>
      <c r="K3" s="1"/>
    </row>
    <row r="4" spans="1:11" x14ac:dyDescent="0.2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</row>
    <row r="6" spans="1:11" ht="57" customHeight="1" x14ac:dyDescent="0.2">
      <c r="B6" s="53" t="s">
        <v>18</v>
      </c>
      <c r="C6" s="53"/>
      <c r="D6" s="53"/>
      <c r="E6" s="53"/>
      <c r="F6" s="53"/>
      <c r="G6" s="53"/>
      <c r="H6" s="53"/>
      <c r="I6" s="53"/>
      <c r="J6" s="53"/>
      <c r="K6" s="4"/>
    </row>
    <row r="8" spans="1:11" ht="25.5" customHeight="1" x14ac:dyDescent="0.2">
      <c r="A8" s="47" t="s">
        <v>13</v>
      </c>
      <c r="B8" s="47"/>
      <c r="C8" s="47"/>
      <c r="D8" s="47"/>
      <c r="E8" s="47"/>
      <c r="F8" s="6"/>
      <c r="G8" s="49" t="s">
        <v>12</v>
      </c>
      <c r="H8" s="50"/>
      <c r="I8" s="50"/>
      <c r="J8" s="50"/>
      <c r="K8" s="51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17" t="s">
        <v>20</v>
      </c>
      <c r="H9" s="17" t="s">
        <v>14</v>
      </c>
      <c r="I9" s="17" t="s">
        <v>10</v>
      </c>
      <c r="J9" s="48" t="s">
        <v>9</v>
      </c>
      <c r="K9" s="47"/>
    </row>
    <row r="10" spans="1:11" ht="27" customHeight="1" x14ac:dyDescent="0.2">
      <c r="A10" s="21">
        <v>18</v>
      </c>
      <c r="B10" s="22" t="str">
        <f>_xlfn.XLOOKUP(A10,'[1]ANEXO 1'!$B:$B,'[1]ANEXO 1'!$C:$C,0,0)</f>
        <v>Profesional</v>
      </c>
      <c r="C10" s="23" t="str">
        <f>_xlfn.XLOOKUP(A10,'[1]ANEXO 1'!$B:$B,'[1]ANEXO 1'!$E:$E,0,0)</f>
        <v>219</v>
      </c>
      <c r="D10" s="23" t="str">
        <f>_xlfn.XLOOKUP(A10,'[1]ANEXO 1'!$B:$B,'[1]ANEXO 1'!$F:$F,0,0)</f>
        <v>12</v>
      </c>
      <c r="E10" s="24" t="str">
        <f>_xlfn.XLOOKUP(A10,'[1]ANEXO 1'!$B:$B,'[1]ANEXO 1'!$G:$G,0,0)</f>
        <v>DIRECCIÓN LOCAL DE EDUCACIÓN 08 - KENNEDY</v>
      </c>
      <c r="F10" s="20"/>
      <c r="G10" s="28">
        <f>_xlfn.XLOOKUP(I10,'[2]Grupo 15'!$F$10:$F$24,'[2]Grupo 15'!$AJ$10:$AJ$24,0,0)</f>
        <v>1</v>
      </c>
      <c r="H10" s="34">
        <f>_xlfn.XLOOKUP(I10,'[2]Grupo 15'!$F$10:$F$24,'[2]Grupo 15'!$AF$10:$AF$24,0,0)</f>
        <v>95</v>
      </c>
      <c r="I10" s="37">
        <v>52716054</v>
      </c>
      <c r="J10" s="35" t="str">
        <f>_xlfn.XLOOKUP(I10,[3]Adtivos!$K:$K,[3]Adtivos!$D:$D,0,0)</f>
        <v>219</v>
      </c>
      <c r="K10" s="5" t="str">
        <f>_xlfn.XLOOKUP(I10,[3]Adtivos!$K:$K,[3]Adtivos!$E:$E,0,0)</f>
        <v>11</v>
      </c>
    </row>
    <row r="11" spans="1:11" ht="15" x14ac:dyDescent="0.2">
      <c r="A11" s="29"/>
      <c r="B11" s="30"/>
      <c r="C11" s="31"/>
      <c r="D11" s="31"/>
      <c r="E11" s="32"/>
      <c r="F11" s="8"/>
      <c r="G11" s="28">
        <f>_xlfn.XLOOKUP(I11,'[2]Grupo 15'!$F$10:$F$24,'[2]Grupo 15'!$AJ$10:$AJ$24,0,0)</f>
        <v>2</v>
      </c>
      <c r="H11" s="34">
        <f>_xlfn.XLOOKUP(I11,'[2]Grupo 15'!$F$10:$F$24,'[2]Grupo 15'!$AF$10:$AF$24,0,0)</f>
        <v>90</v>
      </c>
      <c r="I11" s="37">
        <v>52473285</v>
      </c>
      <c r="J11" s="35" t="str">
        <f>_xlfn.XLOOKUP(I11,[3]Adtivos!$K:$K,[3]Adtivos!$D:$D,0,0)</f>
        <v>219</v>
      </c>
      <c r="K11" s="5" t="str">
        <f>_xlfn.XLOOKUP(I11,[3]Adtivos!$K:$K,[3]Adtivos!$E:$E,0,0)</f>
        <v>09</v>
      </c>
    </row>
    <row r="12" spans="1:11" ht="15" customHeight="1" x14ac:dyDescent="0.2">
      <c r="A12" s="25"/>
      <c r="B12" s="26"/>
      <c r="C12" s="11"/>
      <c r="D12" s="11"/>
      <c r="E12" s="27"/>
      <c r="F12" s="8"/>
      <c r="G12" s="28">
        <f>_xlfn.XLOOKUP(I12,'[2]Grupo 15'!$F$10:$F$24,'[2]Grupo 15'!$AJ$10:$AJ$24,0,0)</f>
        <v>3</v>
      </c>
      <c r="H12" s="34">
        <f>_xlfn.XLOOKUP(I12,'[2]Grupo 15'!$F$10:$F$24,'[2]Grupo 15'!$AF$10:$AF$24,0,0)</f>
        <v>90</v>
      </c>
      <c r="I12" s="37">
        <v>52342585</v>
      </c>
      <c r="J12" s="35" t="str">
        <f>_xlfn.XLOOKUP(I12,[3]Adtivos!$K:$K,[3]Adtivos!$D:$D,0,0)</f>
        <v>219</v>
      </c>
      <c r="K12" s="5" t="str">
        <f>_xlfn.XLOOKUP(I12,[3]Adtivos!$K:$K,[3]Adtivos!$E:$E,0,0)</f>
        <v>09</v>
      </c>
    </row>
    <row r="13" spans="1:11" ht="15" customHeight="1" x14ac:dyDescent="0.25">
      <c r="A13" s="10"/>
      <c r="B13" s="11"/>
      <c r="C13" s="11"/>
      <c r="D13" s="9"/>
      <c r="E13" s="8"/>
      <c r="F13" s="8"/>
      <c r="G13" s="28">
        <f>_xlfn.XLOOKUP(I13,'[2]Grupo 15'!$F$10:$F$24,'[2]Grupo 15'!$AJ$10:$AJ$24,0,0)</f>
        <v>4</v>
      </c>
      <c r="H13" s="34">
        <f>_xlfn.XLOOKUP(I13,'[2]Grupo 15'!$F$10:$F$24,'[2]Grupo 15'!$AF$10:$AF$24,0,0)</f>
        <v>80</v>
      </c>
      <c r="I13" s="42">
        <v>79688891</v>
      </c>
      <c r="J13" s="35" t="str">
        <f>_xlfn.XLOOKUP(I13,[3]Adtivos!$K:$K,[3]Adtivos!$D:$D,0,0)</f>
        <v>219</v>
      </c>
      <c r="K13" s="5" t="str">
        <f>_xlfn.XLOOKUP(I13,[3]Adtivos!$K:$K,[3]Adtivos!$E:$E,0,0)</f>
        <v>09</v>
      </c>
    </row>
    <row r="14" spans="1:11" ht="15" x14ac:dyDescent="0.25">
      <c r="G14" s="28">
        <f>_xlfn.XLOOKUP(I14,'[2]Grupo 15'!$F$10:$F$24,'[2]Grupo 15'!$AJ$10:$AJ$24,0,0)</f>
        <v>5</v>
      </c>
      <c r="H14" s="34">
        <f>_xlfn.XLOOKUP(I14,'[2]Grupo 15'!$F$10:$F$24,'[2]Grupo 15'!$AF$10:$AF$24,0,0)</f>
        <v>75</v>
      </c>
      <c r="I14" s="42">
        <v>1024484620</v>
      </c>
      <c r="J14" s="35" t="str">
        <f>_xlfn.XLOOKUP(I14,[3]Adtivos!$K:$K,[3]Adtivos!$D:$D,0,0)</f>
        <v>219</v>
      </c>
      <c r="K14" s="5" t="str">
        <f>_xlfn.XLOOKUP(I14,[3]Adtivos!$K:$K,[3]Adtivos!$E:$E,0,0)</f>
        <v>09</v>
      </c>
    </row>
    <row r="15" spans="1:11" ht="15" x14ac:dyDescent="0.25">
      <c r="G15" s="28">
        <f>_xlfn.XLOOKUP(I15,'[2]Grupo 15'!$F$10:$F$24,'[2]Grupo 15'!$AJ$10:$AJ$24,0,0)</f>
        <v>6</v>
      </c>
      <c r="H15" s="34">
        <f>_xlfn.XLOOKUP(I15,'[2]Grupo 15'!$F$10:$F$24,'[2]Grupo 15'!$AF$10:$AF$24,0,0)</f>
        <v>70</v>
      </c>
      <c r="I15" s="42">
        <v>1016027870</v>
      </c>
      <c r="J15" s="35" t="str">
        <f>_xlfn.XLOOKUP(I15,[3]Adtivos!$K:$K,[3]Adtivos!$D:$D,0,0)</f>
        <v>219</v>
      </c>
      <c r="K15" s="5" t="str">
        <f>_xlfn.XLOOKUP(I15,[3]Adtivos!$K:$K,[3]Adtivos!$E:$E,0,0)</f>
        <v>09</v>
      </c>
    </row>
    <row r="16" spans="1:11" ht="15" x14ac:dyDescent="0.25">
      <c r="G16" s="28">
        <f>_xlfn.XLOOKUP(I16,'[2]Grupo 15'!$F$10:$F$24,'[2]Grupo 15'!$AJ$10:$AJ$24,0,0)</f>
        <v>7</v>
      </c>
      <c r="H16" s="34">
        <f>_xlfn.XLOOKUP(I16,'[2]Grupo 15'!$F$10:$F$24,'[2]Grupo 15'!$AF$10:$AF$24,0,0)</f>
        <v>70</v>
      </c>
      <c r="I16" s="42">
        <v>52312350</v>
      </c>
      <c r="J16" s="35" t="str">
        <f>_xlfn.XLOOKUP(I16,[3]Adtivos!$K:$K,[3]Adtivos!$D:$D,0,0)</f>
        <v>219</v>
      </c>
      <c r="K16" s="5" t="str">
        <f>_xlfn.XLOOKUP(I16,[3]Adtivos!$K:$K,[3]Adtivos!$E:$E,0,0)</f>
        <v>09</v>
      </c>
    </row>
    <row r="17" spans="1:11" ht="15" x14ac:dyDescent="0.25">
      <c r="G17" s="28">
        <f>_xlfn.XLOOKUP(I17,'[2]Grupo 15'!$F$10:$F$24,'[2]Grupo 15'!$AJ$10:$AJ$24,0,0)</f>
        <v>8</v>
      </c>
      <c r="H17" s="34">
        <f>_xlfn.XLOOKUP(I17,'[2]Grupo 15'!$F$10:$F$24,'[2]Grupo 15'!$AF$10:$AF$24,0,0)</f>
        <v>65</v>
      </c>
      <c r="I17" s="42">
        <v>80142337</v>
      </c>
      <c r="J17" s="35" t="str">
        <f>_xlfn.XLOOKUP(I17,[3]Adtivos!$K:$K,[3]Adtivos!$D:$D,0,0)</f>
        <v>219</v>
      </c>
      <c r="K17" s="5" t="str">
        <f>_xlfn.XLOOKUP(I17,[3]Adtivos!$K:$K,[3]Adtivos!$E:$E,0,0)</f>
        <v>09</v>
      </c>
    </row>
    <row r="18" spans="1:11" ht="15" x14ac:dyDescent="0.25">
      <c r="G18" s="28">
        <f>_xlfn.XLOOKUP(I18,'[2]Grupo 15'!$F$10:$F$24,'[2]Grupo 15'!$AJ$10:$AJ$24,0,0)</f>
        <v>9</v>
      </c>
      <c r="H18" s="34">
        <f>_xlfn.XLOOKUP(I18,'[2]Grupo 15'!$F$10:$F$24,'[2]Grupo 15'!$AF$10:$AF$24,0,0)</f>
        <v>65</v>
      </c>
      <c r="I18" s="42">
        <v>1072656274</v>
      </c>
      <c r="J18" s="35" t="str">
        <f>_xlfn.XLOOKUP(I18,[3]Adtivos!$K:$K,[3]Adtivos!$D:$D,0,0)</f>
        <v>219</v>
      </c>
      <c r="K18" s="5" t="str">
        <f>_xlfn.XLOOKUP(I18,[3]Adtivos!$K:$K,[3]Adtivos!$E:$E,0,0)</f>
        <v>09</v>
      </c>
    </row>
    <row r="19" spans="1:11" ht="15" x14ac:dyDescent="0.25">
      <c r="G19" s="28">
        <f>_xlfn.XLOOKUP(I19,'[2]Grupo 15'!$F$10:$F$24,'[2]Grupo 15'!$AJ$10:$AJ$24,0,0)</f>
        <v>10</v>
      </c>
      <c r="H19" s="34">
        <f>_xlfn.XLOOKUP(I19,'[2]Grupo 15'!$F$10:$F$24,'[2]Grupo 15'!$AF$10:$AF$24,0,0)</f>
        <v>90</v>
      </c>
      <c r="I19" s="42">
        <v>79263705</v>
      </c>
      <c r="J19" s="35" t="str">
        <f>_xlfn.XLOOKUP(I19,[3]Adtivos!$K:$K,[3]Adtivos!$D:$D,0,0)</f>
        <v>219</v>
      </c>
      <c r="K19" s="5" t="str">
        <f>_xlfn.XLOOKUP(I19,[3]Adtivos!$K:$K,[3]Adtivos!$E:$E,0,0)</f>
        <v>09</v>
      </c>
    </row>
    <row r="20" spans="1:11" ht="15" x14ac:dyDescent="0.25">
      <c r="A20" s="14" t="s">
        <v>7</v>
      </c>
      <c r="B20" s="14"/>
      <c r="C20" s="14"/>
      <c r="D20" s="14"/>
      <c r="G20" s="28">
        <f>_xlfn.XLOOKUP(I20,'[2]Grupo 15'!$F$10:$F$24,'[2]Grupo 15'!$AJ$10:$AJ$24,0,0)</f>
        <v>11</v>
      </c>
      <c r="H20" s="34">
        <f>_xlfn.XLOOKUP(I20,'[2]Grupo 15'!$F$10:$F$24,'[2]Grupo 15'!$AF$10:$AF$24,0,0)</f>
        <v>90</v>
      </c>
      <c r="I20" s="42">
        <v>79705025</v>
      </c>
      <c r="J20" s="35" t="str">
        <f>_xlfn.XLOOKUP(I20,[3]Adtivos!$K:$K,[3]Adtivos!$D:$D,0,0)</f>
        <v>219</v>
      </c>
      <c r="K20" s="5" t="str">
        <f>_xlfn.XLOOKUP(I20,[3]Adtivos!$K:$K,[3]Adtivos!$E:$E,0,0)</f>
        <v>09</v>
      </c>
    </row>
    <row r="21" spans="1:11" ht="15" x14ac:dyDescent="0.25">
      <c r="A21" s="14"/>
      <c r="B21" s="15"/>
      <c r="C21" s="15"/>
      <c r="D21" s="15"/>
      <c r="G21" s="28">
        <f>_xlfn.XLOOKUP(I21,'[2]Grupo 15'!$F$10:$F$24,'[2]Grupo 15'!$AJ$10:$AJ$24,0,0)</f>
        <v>12</v>
      </c>
      <c r="H21" s="34">
        <f>_xlfn.XLOOKUP(I21,'[2]Grupo 15'!$F$10:$F$24,'[2]Grupo 15'!$AF$10:$AF$24,0,0)</f>
        <v>60</v>
      </c>
      <c r="I21" s="42">
        <v>1013588674</v>
      </c>
      <c r="J21" s="36" t="str">
        <f>_xlfn.XLOOKUP(I21,[3]Adtivos!$K:$K,[3]Adtivos!$D:$D,0,0)</f>
        <v>219</v>
      </c>
      <c r="K21" s="18" t="str">
        <f>_xlfn.XLOOKUP(I21,[3]Adtivos!$K:$K,[3]Adtivos!$E:$E,0,0)</f>
        <v>07</v>
      </c>
    </row>
    <row r="22" spans="1:11" ht="15" x14ac:dyDescent="0.25">
      <c r="A22" s="46" t="s">
        <v>5</v>
      </c>
      <c r="B22" s="46"/>
      <c r="C22" s="46"/>
      <c r="D22" s="46"/>
      <c r="G22" s="28">
        <f>_xlfn.XLOOKUP(I22,'[2]Grupo 15'!$F$10:$F$24,'[2]Grupo 15'!$AJ$10:$AJ$24,0,0)</f>
        <v>13</v>
      </c>
      <c r="H22" s="34">
        <f>_xlfn.XLOOKUP(I22,'[2]Grupo 15'!$F$10:$F$24,'[2]Grupo 15'!$AF$10:$AF$24,0,0)</f>
        <v>50</v>
      </c>
      <c r="I22" s="42">
        <v>35488897</v>
      </c>
      <c r="J22" s="36" t="str">
        <f>_xlfn.XLOOKUP(I22,[3]Adtivos!$K:$K,[3]Adtivos!$D:$D,0,0)</f>
        <v>219</v>
      </c>
      <c r="K22" s="18" t="str">
        <f>_xlfn.XLOOKUP(I22,[3]Adtivos!$K:$K,[3]Adtivos!$E:$E,0,0)</f>
        <v>07</v>
      </c>
    </row>
    <row r="23" spans="1:11" ht="15" x14ac:dyDescent="0.25">
      <c r="A23" s="14" t="s">
        <v>6</v>
      </c>
      <c r="B23" s="14"/>
      <c r="C23" s="14"/>
      <c r="D23" s="14"/>
      <c r="G23" s="28">
        <f>_xlfn.XLOOKUP(I23,'[2]Grupo 15'!$F$10:$F$24,'[2]Grupo 15'!$AJ$10:$AJ$24,0,0)</f>
        <v>14</v>
      </c>
      <c r="H23" s="34">
        <f>_xlfn.XLOOKUP(I23,'[2]Grupo 15'!$F$10:$F$24,'[2]Grupo 15'!$AF$10:$AF$24,0,0)</f>
        <v>65</v>
      </c>
      <c r="I23" s="42">
        <v>1014186297</v>
      </c>
      <c r="J23" s="36" t="str">
        <f>_xlfn.XLOOKUP(I23,[3]Adtivos!$K:$K,[3]Adtivos!$D:$D,0,0)</f>
        <v>219</v>
      </c>
      <c r="K23" s="18" t="str">
        <f>_xlfn.XLOOKUP(I23,[3]Adtivos!$K:$K,[3]Adtivos!$E:$E,0,0)</f>
        <v>07</v>
      </c>
    </row>
    <row r="24" spans="1:11" ht="15" x14ac:dyDescent="0.25">
      <c r="A24" s="14"/>
      <c r="B24" s="15"/>
      <c r="C24" s="15"/>
      <c r="D24" s="15"/>
      <c r="G24" s="28">
        <f>_xlfn.XLOOKUP(I24,'[2]Grupo 15'!$F$10:$F$24,'[2]Grupo 15'!$AJ$10:$AJ$24,0,0)</f>
        <v>15</v>
      </c>
      <c r="H24" s="34">
        <f>_xlfn.XLOOKUP(I24,'[2]Grupo 15'!$F$10:$F$24,'[2]Grupo 15'!$AF$10:$AF$24,0,0)</f>
        <v>20</v>
      </c>
      <c r="I24" s="43">
        <v>52715221</v>
      </c>
      <c r="J24" s="36" t="str">
        <f>_xlfn.XLOOKUP(I24,[3]Adtivos!$K:$K,[3]Adtivos!$D:$D,0,0)</f>
        <v>219</v>
      </c>
      <c r="K24" s="18" t="str">
        <f>_xlfn.XLOOKUP(I24,[3]Adtivos!$K:$K,[3]Adtivos!$E:$E,0,0)</f>
        <v>07</v>
      </c>
    </row>
    <row r="25" spans="1:11" ht="15" x14ac:dyDescent="0.2">
      <c r="A25" s="14" t="s">
        <v>8</v>
      </c>
      <c r="B25" s="15"/>
      <c r="C25" s="15"/>
      <c r="D25" s="15"/>
      <c r="G25" s="33"/>
      <c r="H25" s="33"/>
      <c r="I25" s="45"/>
      <c r="J25" s="19"/>
      <c r="K25" s="19"/>
    </row>
    <row r="26" spans="1:11" ht="15" x14ac:dyDescent="0.2">
      <c r="A26" s="14"/>
      <c r="B26" s="15"/>
      <c r="C26" s="15"/>
      <c r="D26" s="15"/>
      <c r="G26" s="38"/>
      <c r="H26" s="38"/>
      <c r="I26" s="44"/>
      <c r="J26" s="40"/>
      <c r="K26" s="40"/>
    </row>
    <row r="27" spans="1:11" ht="15" x14ac:dyDescent="0.2">
      <c r="A27" s="13" t="s">
        <v>17</v>
      </c>
      <c r="B27" s="13"/>
      <c r="C27" s="16"/>
      <c r="D27" s="13"/>
      <c r="G27" s="38"/>
      <c r="H27" s="38"/>
      <c r="I27" s="39"/>
      <c r="J27" s="40"/>
      <c r="K27" s="40"/>
    </row>
    <row r="28" spans="1:11" ht="15" x14ac:dyDescent="0.2">
      <c r="A28" s="14" t="s">
        <v>16</v>
      </c>
      <c r="B28" s="14"/>
      <c r="C28" s="14"/>
      <c r="D28" s="14"/>
      <c r="G28" s="38"/>
      <c r="H28" s="38"/>
      <c r="I28" s="39"/>
      <c r="J28" s="40"/>
      <c r="K28" s="40"/>
    </row>
    <row r="29" spans="1:11" ht="15" x14ac:dyDescent="0.2">
      <c r="A29" s="15"/>
      <c r="B29" s="15"/>
      <c r="C29" s="15"/>
      <c r="D29" s="15"/>
      <c r="G29" s="38"/>
      <c r="H29" s="38"/>
      <c r="I29" s="39"/>
      <c r="J29" s="40"/>
      <c r="K29" s="40"/>
    </row>
    <row r="30" spans="1:11" ht="15" x14ac:dyDescent="0.2">
      <c r="G30" s="38"/>
      <c r="H30" s="38"/>
      <c r="I30" s="39"/>
      <c r="J30" s="40"/>
      <c r="K30" s="40"/>
    </row>
    <row r="31" spans="1:11" ht="15" x14ac:dyDescent="0.2">
      <c r="G31" s="38"/>
      <c r="H31" s="38"/>
      <c r="I31" s="39"/>
      <c r="J31" s="40"/>
      <c r="K31" s="40"/>
    </row>
    <row r="32" spans="1:11" ht="15" x14ac:dyDescent="0.2">
      <c r="G32" s="38"/>
      <c r="H32" s="38"/>
      <c r="I32" s="39"/>
      <c r="J32" s="40"/>
      <c r="K32" s="40"/>
    </row>
    <row r="33" spans="7:11" ht="15" x14ac:dyDescent="0.2">
      <c r="G33" s="38"/>
      <c r="H33" s="38"/>
      <c r="I33" s="39"/>
      <c r="J33" s="40"/>
      <c r="K33" s="40"/>
    </row>
    <row r="34" spans="7:11" ht="15" x14ac:dyDescent="0.2">
      <c r="G34" s="38"/>
      <c r="H34" s="38"/>
      <c r="I34" s="39"/>
      <c r="J34" s="40"/>
      <c r="K34" s="40"/>
    </row>
    <row r="35" spans="7:11" ht="15" x14ac:dyDescent="0.2">
      <c r="G35" s="38"/>
      <c r="H35" s="38"/>
      <c r="I35" s="39"/>
      <c r="J35" s="40"/>
      <c r="K35" s="40"/>
    </row>
    <row r="36" spans="7:11" ht="15" x14ac:dyDescent="0.2">
      <c r="G36" s="38"/>
      <c r="H36" s="38"/>
      <c r="I36" s="39"/>
      <c r="J36" s="40"/>
      <c r="K36" s="40"/>
    </row>
    <row r="37" spans="7:11" ht="15" x14ac:dyDescent="0.2">
      <c r="G37" s="38"/>
      <c r="H37" s="38"/>
      <c r="I37" s="39"/>
      <c r="J37" s="40"/>
      <c r="K37" s="40"/>
    </row>
    <row r="38" spans="7:11" ht="15" x14ac:dyDescent="0.25">
      <c r="G38" s="38"/>
      <c r="H38" s="38"/>
      <c r="I38" s="41"/>
      <c r="J38" s="40"/>
      <c r="K38" s="40"/>
    </row>
    <row r="39" spans="7:11" x14ac:dyDescent="0.2">
      <c r="G39" s="2"/>
      <c r="H39" s="2"/>
      <c r="I39" s="2"/>
      <c r="J39" s="2"/>
      <c r="K39" s="2"/>
    </row>
    <row r="40" spans="7:11" x14ac:dyDescent="0.2">
      <c r="G40" s="2"/>
      <c r="H40" s="2"/>
      <c r="I40" s="2"/>
      <c r="J40" s="2"/>
      <c r="K40" s="2"/>
    </row>
    <row r="41" spans="7:11" x14ac:dyDescent="0.2">
      <c r="G41" s="2"/>
      <c r="H41" s="2"/>
      <c r="I41" s="2"/>
      <c r="J41" s="2"/>
      <c r="K41" s="2"/>
    </row>
    <row r="42" spans="7:11" x14ac:dyDescent="0.2">
      <c r="G42" s="2"/>
      <c r="H42" s="2"/>
      <c r="I42" s="2"/>
      <c r="J42" s="2"/>
      <c r="K42" s="2"/>
    </row>
    <row r="43" spans="7:11" x14ac:dyDescent="0.2">
      <c r="G43" s="2"/>
      <c r="H43" s="2"/>
      <c r="I43" s="2"/>
      <c r="J43" s="2"/>
      <c r="K43" s="2"/>
    </row>
    <row r="44" spans="7:11" x14ac:dyDescent="0.2">
      <c r="G44" s="2"/>
      <c r="H44" s="2"/>
      <c r="I44" s="2"/>
      <c r="J44" s="2"/>
      <c r="K44" s="2"/>
    </row>
    <row r="45" spans="7:11" x14ac:dyDescent="0.2">
      <c r="G45" s="2"/>
      <c r="H45" s="2"/>
      <c r="I45" s="2"/>
      <c r="J45" s="2"/>
      <c r="K45" s="2"/>
    </row>
    <row r="46" spans="7:11" x14ac:dyDescent="0.2">
      <c r="G46" s="2"/>
      <c r="H46" s="2"/>
      <c r="I46" s="2"/>
      <c r="J46" s="2"/>
      <c r="K46" s="2"/>
    </row>
    <row r="47" spans="7:11" x14ac:dyDescent="0.2">
      <c r="G47" s="2"/>
      <c r="H47" s="2"/>
      <c r="I47" s="2"/>
      <c r="J47" s="2"/>
      <c r="K47" s="2"/>
    </row>
    <row r="48" spans="7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27:I37">
    <cfRule type="duplicateValues" dxfId="11" priority="12"/>
  </conditionalFormatting>
  <conditionalFormatting sqref="I25:I26">
    <cfRule type="duplicateValues" dxfId="10" priority="9"/>
    <cfRule type="duplicateValues" dxfId="9" priority="10"/>
  </conditionalFormatting>
  <conditionalFormatting sqref="I25:I26">
    <cfRule type="duplicateValues" dxfId="8" priority="7"/>
    <cfRule type="duplicateValues" dxfId="7" priority="8"/>
  </conditionalFormatting>
  <conditionalFormatting sqref="I25:I26">
    <cfRule type="duplicateValues" dxfId="6" priority="6"/>
  </conditionalFormatting>
  <conditionalFormatting sqref="I25:I26">
    <cfRule type="duplicateValues" dxfId="5" priority="5"/>
  </conditionalFormatting>
  <conditionalFormatting sqref="I25:I26">
    <cfRule type="duplicateValues" dxfId="4" priority="4"/>
  </conditionalFormatting>
  <conditionalFormatting sqref="I25:I26">
    <cfRule type="duplicateValues" dxfId="3" priority="11"/>
  </conditionalFormatting>
  <conditionalFormatting sqref="I10:I24">
    <cfRule type="duplicateValues" dxfId="2" priority="1"/>
    <cfRule type="duplicateValues" dxfId="1" priority="2"/>
  </conditionalFormatting>
  <conditionalFormatting sqref="I10:I24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2022-02-16T21:55:36Z</dcterms:modified>
</cp:coreProperties>
</file>