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4, 219-18\"/>
    </mc:Choice>
  </mc:AlternateContent>
  <xr:revisionPtr revIDLastSave="0" documentId="13_ncr:1_{7F2268B4-FA4B-4AC7-B23B-A2EC25F28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E27" i="6" l="1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<sst xmlns="http://schemas.openxmlformats.org/spreadsheetml/2006/main" count="21" uniqueCount="21">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</sst>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1" fontId="10" fillId="0" borderId="2" xfId="1" applyNumberFormat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left" vertical="center" wrapText="1"/>
    </xf>
    <xf numFmtId="1" fontId="10" fillId="0" borderId="2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F28">
            <v>52702923</v>
          </cell>
          <cell r="AG28">
            <v>90</v>
          </cell>
          <cell r="AK28">
            <v>1</v>
          </cell>
        </row>
        <row r="29">
          <cell r="F29">
            <v>52852606</v>
          </cell>
          <cell r="AG29">
            <v>90</v>
          </cell>
          <cell r="AK29">
            <v>2</v>
          </cell>
        </row>
        <row r="30">
          <cell r="F30">
            <v>52314867</v>
          </cell>
          <cell r="AG30">
            <v>90</v>
          </cell>
          <cell r="AK30">
            <v>3</v>
          </cell>
        </row>
        <row r="31">
          <cell r="F31">
            <v>80466813</v>
          </cell>
          <cell r="AG31">
            <v>85</v>
          </cell>
          <cell r="AK31">
            <v>4</v>
          </cell>
        </row>
        <row r="32">
          <cell r="F32">
            <v>40030195</v>
          </cell>
          <cell r="AG32">
            <v>40</v>
          </cell>
          <cell r="AK32">
            <v>5</v>
          </cell>
        </row>
        <row r="33">
          <cell r="F33">
            <v>35195268</v>
          </cell>
          <cell r="AG33">
            <v>80</v>
          </cell>
          <cell r="AK33">
            <v>6</v>
          </cell>
        </row>
        <row r="34">
          <cell r="F34">
            <v>51786921</v>
          </cell>
          <cell r="AG34">
            <v>80</v>
          </cell>
          <cell r="AK34">
            <v>7</v>
          </cell>
        </row>
        <row r="35">
          <cell r="F35">
            <v>52158456</v>
          </cell>
          <cell r="AG35">
            <v>75</v>
          </cell>
          <cell r="AK35">
            <v>8</v>
          </cell>
        </row>
        <row r="36">
          <cell r="F36">
            <v>37440859</v>
          </cell>
          <cell r="AG36">
            <v>75</v>
          </cell>
          <cell r="AK36">
            <v>9</v>
          </cell>
        </row>
        <row r="37">
          <cell r="F37">
            <v>52320008</v>
          </cell>
          <cell r="AG37">
            <v>60</v>
          </cell>
          <cell r="AK37">
            <v>10</v>
          </cell>
        </row>
        <row r="38">
          <cell r="F38">
            <v>79295858</v>
          </cell>
          <cell r="AG38">
            <v>45</v>
          </cell>
          <cell r="AK38">
            <v>11</v>
          </cell>
        </row>
        <row r="39">
          <cell r="F39">
            <v>51908972</v>
          </cell>
          <cell r="AG39">
            <v>40</v>
          </cell>
          <cell r="AK39">
            <v>12</v>
          </cell>
        </row>
        <row r="40">
          <cell r="F40">
            <v>79841538</v>
          </cell>
          <cell r="AG40">
            <v>25</v>
          </cell>
          <cell r="AK40">
            <v>13</v>
          </cell>
        </row>
        <row r="41">
          <cell r="F41">
            <v>20654666</v>
          </cell>
          <cell r="AG41">
            <v>20</v>
          </cell>
          <cell r="AK41">
            <v>14</v>
          </cell>
        </row>
        <row r="42">
          <cell r="F42">
            <v>51875355</v>
          </cell>
          <cell r="AG42">
            <v>0</v>
          </cell>
          <cell r="AK42">
            <v>15</v>
          </cell>
        </row>
        <row r="43">
          <cell r="F43">
            <v>23995359</v>
          </cell>
          <cell r="AG43">
            <v>40</v>
          </cell>
          <cell r="AK43">
            <v>16</v>
          </cell>
        </row>
        <row r="44">
          <cell r="F44">
            <v>28381599</v>
          </cell>
          <cell r="AG44">
            <v>65</v>
          </cell>
          <cell r="AK44">
            <v>17</v>
          </cell>
        </row>
        <row r="45">
          <cell r="F45">
            <v>52283971</v>
          </cell>
          <cell r="AG45">
            <v>25</v>
          </cell>
          <cell r="AK45">
            <v>18</v>
          </cell>
        </row>
        <row r="46">
          <cell r="F46">
            <v>80374602</v>
          </cell>
          <cell r="AG46">
            <v>85</v>
          </cell>
          <cell r="AK46">
            <v>19</v>
          </cell>
        </row>
        <row r="47">
          <cell r="F47">
            <v>79484417</v>
          </cell>
          <cell r="AG47">
            <v>65</v>
          </cell>
          <cell r="AK47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60"/>
  <sheetViews>
    <sheetView showGridLines="0" tabSelected="1" topLeftCell="A5" zoomScaleNormal="100" workbookViewId="0">
      <selection activeCell="H14" sqref="H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4"/>
    </row>
    <row r="7" spans="1:11" x14ac:dyDescent="0.2">
      <c r="K7" s="16">
        <v>44847</v>
      </c>
    </row>
    <row r="8" spans="1:11" ht="25.5" customHeight="1" x14ac:dyDescent="0.2">
      <c r="A8" s="24" t="s">
        <v>14</v>
      </c>
      <c r="B8" s="24"/>
      <c r="C8" s="24"/>
      <c r="D8" s="24"/>
      <c r="E8" s="24"/>
      <c r="F8" s="6"/>
      <c r="G8" s="25" t="s">
        <v>13</v>
      </c>
      <c r="H8" s="26"/>
      <c r="I8" s="26"/>
      <c r="J8" s="26"/>
      <c r="K8" s="27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9"/>
      <c r="G9" s="18" t="s">
        <v>11</v>
      </c>
      <c r="H9" s="18" t="s">
        <v>15</v>
      </c>
      <c r="I9" s="18" t="s">
        <v>10</v>
      </c>
      <c r="J9" s="24" t="s">
        <v>9</v>
      </c>
      <c r="K9" s="24"/>
    </row>
    <row r="10" spans="1:11" ht="15" x14ac:dyDescent="0.2">
      <c r="A10" s="20">
        <v>41915</v>
      </c>
      <c r="B10" s="15" t="str">
        <f>_xlfn.XLOOKUP(A10,'[1]ANEXO 1'!$B:$B,'[1]ANEXO 1'!$C:$C,0,0)</f>
        <v>Profesional</v>
      </c>
      <c r="C10" s="11" t="str">
        <f>_xlfn.XLOOKUP(A10,'[1]ANEXO 1'!$B:$B,'[1]ANEXO 1'!$E:$E,0,0)</f>
        <v>219</v>
      </c>
      <c r="D10" s="11" t="str">
        <f>_xlfn.XLOOKUP(A10,'[1]ANEXO 1'!$B:$B,'[1]ANEXO 1'!$F:$F,0,0)</f>
        <v>18</v>
      </c>
      <c r="E10" s="12" t="str">
        <f>_xlfn.XLOOKUP(A10,'[1]ANEXO 1'!$B:$B,'[1]ANEXO 1'!$G:$G,0,0)</f>
        <v xml:space="preserve">DIRECCION DE INSPECCION Y VIGILANCIA </v>
      </c>
      <c r="F10" s="21"/>
    </row>
    <row r="11" spans="1:11" ht="15" customHeight="1" x14ac:dyDescent="0.2">
      <c r="A11" s="20">
        <v>41916</v>
      </c>
      <c r="B11" s="15" t="str">
        <f>_xlfn.XLOOKUP(A11,'[1]ANEXO 1'!$B:$B,'[1]ANEXO 1'!$C:$C,0,0)</f>
        <v>Profesional</v>
      </c>
      <c r="C11" s="11" t="str">
        <f>_xlfn.XLOOKUP(A11,'[1]ANEXO 1'!$B:$B,'[1]ANEXO 1'!$E:$E,0,0)</f>
        <v>219</v>
      </c>
      <c r="D11" s="11" t="str">
        <f>_xlfn.XLOOKUP(A11,'[1]ANEXO 1'!$B:$B,'[1]ANEXO 1'!$F:$F,0,0)</f>
        <v>18</v>
      </c>
      <c r="E11" s="12" t="str">
        <f>_xlfn.XLOOKUP(A11,'[1]ANEXO 1'!$B:$B,'[1]ANEXO 1'!$G:$G,0,0)</f>
        <v xml:space="preserve">DIRECCION DE INSPECCION Y VIGILANCIA </v>
      </c>
      <c r="F11" s="21"/>
    </row>
    <row r="12" spans="1:11" ht="15" customHeight="1" x14ac:dyDescent="0.2">
      <c r="A12" s="20">
        <v>41917</v>
      </c>
      <c r="B12" s="15" t="str">
        <f>_xlfn.XLOOKUP(A12,'[1]ANEXO 1'!$B:$B,'[1]ANEXO 1'!$C:$C,0,0)</f>
        <v>Profesional</v>
      </c>
      <c r="C12" s="11" t="str">
        <f>_xlfn.XLOOKUP(A12,'[1]ANEXO 1'!$B:$B,'[1]ANEXO 1'!$E:$E,0,0)</f>
        <v>219</v>
      </c>
      <c r="D12" s="11" t="str">
        <f>_xlfn.XLOOKUP(A12,'[1]ANEXO 1'!$B:$B,'[1]ANEXO 1'!$F:$F,0,0)</f>
        <v>18</v>
      </c>
      <c r="E12" s="12" t="str">
        <f>_xlfn.XLOOKUP(A12,'[1]ANEXO 1'!$B:$B,'[1]ANEXO 1'!$G:$G,0,0)</f>
        <v xml:space="preserve">DIRECCION DE INSPECCION Y VIGILANCIA </v>
      </c>
      <c r="F12" s="21"/>
    </row>
    <row r="13" spans="1:11" ht="15" customHeight="1" x14ac:dyDescent="0.2">
      <c r="A13" s="20">
        <v>41918</v>
      </c>
      <c r="B13" s="15" t="str">
        <f>_xlfn.XLOOKUP(A13,'[1]ANEXO 1'!$B:$B,'[1]ANEXO 1'!$C:$C,0,0)</f>
        <v>Profesional</v>
      </c>
      <c r="C13" s="11" t="str">
        <f>_xlfn.XLOOKUP(A13,'[1]ANEXO 1'!$B:$B,'[1]ANEXO 1'!$E:$E,0,0)</f>
        <v>219</v>
      </c>
      <c r="D13" s="11" t="str">
        <f>_xlfn.XLOOKUP(A13,'[1]ANEXO 1'!$B:$B,'[1]ANEXO 1'!$F:$F,0,0)</f>
        <v>18</v>
      </c>
      <c r="E13" s="12" t="str">
        <f>_xlfn.XLOOKUP(A13,'[1]ANEXO 1'!$B:$B,'[1]ANEXO 1'!$G:$G,0,0)</f>
        <v xml:space="preserve">DIRECCION DE INSPECCION Y VIGILANCIA </v>
      </c>
      <c r="F13" s="21"/>
    </row>
    <row r="14" spans="1:11" ht="15" x14ac:dyDescent="0.2">
      <c r="A14" s="20">
        <v>41919</v>
      </c>
      <c r="B14" s="15" t="str">
        <f>_xlfn.XLOOKUP(A14,'[1]ANEXO 1'!$B:$B,'[1]ANEXO 1'!$C:$C,0,0)</f>
        <v>Profesional</v>
      </c>
      <c r="C14" s="11" t="str">
        <f>_xlfn.XLOOKUP(A14,'[1]ANEXO 1'!$B:$B,'[1]ANEXO 1'!$E:$E,0,0)</f>
        <v>219</v>
      </c>
      <c r="D14" s="11" t="str">
        <f>_xlfn.XLOOKUP(A14,'[1]ANEXO 1'!$B:$B,'[1]ANEXO 1'!$F:$F,0,0)</f>
        <v>18</v>
      </c>
      <c r="E14" s="12" t="str">
        <f>_xlfn.XLOOKUP(A14,'[1]ANEXO 1'!$B:$B,'[1]ANEXO 1'!$G:$G,0,0)</f>
        <v xml:space="preserve">DIRECCION DE INSPECCION Y VIGILANCIA </v>
      </c>
      <c r="F14" s="21"/>
    </row>
    <row r="15" spans="1:11" ht="15" x14ac:dyDescent="0.2">
      <c r="A15" s="20">
        <v>41920</v>
      </c>
      <c r="B15" s="15" t="str">
        <f>_xlfn.XLOOKUP(A15,'[1]ANEXO 1'!$B:$B,'[1]ANEXO 1'!$C:$C,0,0)</f>
        <v>Profesional</v>
      </c>
      <c r="C15" s="11" t="str">
        <f>_xlfn.XLOOKUP(A15,'[1]ANEXO 1'!$B:$B,'[1]ANEXO 1'!$E:$E,0,0)</f>
        <v>219</v>
      </c>
      <c r="D15" s="11" t="str">
        <f>_xlfn.XLOOKUP(A15,'[1]ANEXO 1'!$B:$B,'[1]ANEXO 1'!$F:$F,0,0)</f>
        <v>18</v>
      </c>
      <c r="E15" s="12" t="str">
        <f>_xlfn.XLOOKUP(A15,'[1]ANEXO 1'!$B:$B,'[1]ANEXO 1'!$G:$G,0,0)</f>
        <v xml:space="preserve">DIRECCION DE INSPECCION Y VIGILANCIA </v>
      </c>
      <c r="F15" s="21"/>
    </row>
    <row r="16" spans="1:11" ht="15" x14ac:dyDescent="0.2">
      <c r="A16" s="20">
        <v>41921</v>
      </c>
      <c r="B16" s="15" t="str">
        <f>_xlfn.XLOOKUP(A16,'[1]ANEXO 1'!$B:$B,'[1]ANEXO 1'!$C:$C,0,0)</f>
        <v>Profesional</v>
      </c>
      <c r="C16" s="11" t="str">
        <f>_xlfn.XLOOKUP(A16,'[1]ANEXO 1'!$B:$B,'[1]ANEXO 1'!$E:$E,0,0)</f>
        <v>219</v>
      </c>
      <c r="D16" s="11" t="str">
        <f>_xlfn.XLOOKUP(A16,'[1]ANEXO 1'!$B:$B,'[1]ANEXO 1'!$F:$F,0,0)</f>
        <v>18</v>
      </c>
      <c r="E16" s="12" t="str">
        <f>_xlfn.XLOOKUP(A16,'[1]ANEXO 1'!$B:$B,'[1]ANEXO 1'!$G:$G,0,0)</f>
        <v xml:space="preserve">DIRECCION DE INSPECCION Y VIGILANCIA </v>
      </c>
      <c r="F16" s="21"/>
    </row>
    <row r="17" spans="1:12" ht="15" x14ac:dyDescent="0.2">
      <c r="A17" s="20">
        <v>41922</v>
      </c>
      <c r="B17" s="15" t="str">
        <f>_xlfn.XLOOKUP(A17,'[1]ANEXO 1'!$B:$B,'[1]ANEXO 1'!$C:$C,0,0)</f>
        <v>Profesional</v>
      </c>
      <c r="C17" s="11" t="str">
        <f>_xlfn.XLOOKUP(A17,'[1]ANEXO 1'!$B:$B,'[1]ANEXO 1'!$E:$E,0,0)</f>
        <v>219</v>
      </c>
      <c r="D17" s="11" t="str">
        <f>_xlfn.XLOOKUP(A17,'[1]ANEXO 1'!$B:$B,'[1]ANEXO 1'!$F:$F,0,0)</f>
        <v>18</v>
      </c>
      <c r="E17" s="12" t="str">
        <f>_xlfn.XLOOKUP(A17,'[1]ANEXO 1'!$B:$B,'[1]ANEXO 1'!$G:$G,0,0)</f>
        <v xml:space="preserve">DIRECCION DE INSPECCION Y VIGILANCIA </v>
      </c>
      <c r="F17" s="21"/>
    </row>
    <row r="18" spans="1:12" ht="15" x14ac:dyDescent="0.2">
      <c r="A18" s="20">
        <v>41923</v>
      </c>
      <c r="B18" s="15" t="str">
        <f>_xlfn.XLOOKUP(A18,'[1]ANEXO 1'!$B:$B,'[1]ANEXO 1'!$C:$C,0,0)</f>
        <v>Profesional</v>
      </c>
      <c r="C18" s="11" t="str">
        <f>_xlfn.XLOOKUP(A18,'[1]ANEXO 1'!$B:$B,'[1]ANEXO 1'!$E:$E,0,0)</f>
        <v>219</v>
      </c>
      <c r="D18" s="11" t="str">
        <f>_xlfn.XLOOKUP(A18,'[1]ANEXO 1'!$B:$B,'[1]ANEXO 1'!$F:$F,0,0)</f>
        <v>18</v>
      </c>
      <c r="E18" s="12" t="str">
        <f>_xlfn.XLOOKUP(A18,'[1]ANEXO 1'!$B:$B,'[1]ANEXO 1'!$G:$G,0,0)</f>
        <v xml:space="preserve">DIRECCION DE INSPECCION Y VIGILANCIA </v>
      </c>
      <c r="F18" s="21"/>
    </row>
    <row r="19" spans="1:12" ht="15" x14ac:dyDescent="0.2">
      <c r="A19" s="20">
        <v>41924</v>
      </c>
      <c r="B19" s="15" t="str">
        <f>_xlfn.XLOOKUP(A19,'[1]ANEXO 1'!$B:$B,'[1]ANEXO 1'!$C:$C,0,0)</f>
        <v>Profesional</v>
      </c>
      <c r="C19" s="11" t="str">
        <f>_xlfn.XLOOKUP(A19,'[1]ANEXO 1'!$B:$B,'[1]ANEXO 1'!$E:$E,0,0)</f>
        <v>219</v>
      </c>
      <c r="D19" s="11" t="str">
        <f>_xlfn.XLOOKUP(A19,'[1]ANEXO 1'!$B:$B,'[1]ANEXO 1'!$F:$F,0,0)</f>
        <v>18</v>
      </c>
      <c r="E19" s="12" t="str">
        <f>_xlfn.XLOOKUP(A19,'[1]ANEXO 1'!$B:$B,'[1]ANEXO 1'!$G:$G,0,0)</f>
        <v xml:space="preserve">DIRECCION DE INSPECCION Y VIGILANCIA </v>
      </c>
      <c r="F19" s="21"/>
    </row>
    <row r="20" spans="1:12" ht="15" x14ac:dyDescent="0.2">
      <c r="A20" s="20">
        <v>41925</v>
      </c>
      <c r="B20" s="15" t="str">
        <f>_xlfn.XLOOKUP(A20,'[1]ANEXO 1'!$B:$B,'[1]ANEXO 1'!$C:$C,0,0)</f>
        <v>Profesional</v>
      </c>
      <c r="C20" s="11" t="str">
        <f>_xlfn.XLOOKUP(A20,'[1]ANEXO 1'!$B:$B,'[1]ANEXO 1'!$E:$E,0,0)</f>
        <v>219</v>
      </c>
      <c r="D20" s="11" t="str">
        <f>_xlfn.XLOOKUP(A20,'[1]ANEXO 1'!$B:$B,'[1]ANEXO 1'!$F:$F,0,0)</f>
        <v>18</v>
      </c>
      <c r="E20" s="12" t="str">
        <f>_xlfn.XLOOKUP(A20,'[1]ANEXO 1'!$B:$B,'[1]ANEXO 1'!$G:$G,0,0)</f>
        <v xml:space="preserve">DIRECCION DE INSPECCION Y VIGILANCIA </v>
      </c>
      <c r="F20" s="10"/>
    </row>
    <row r="21" spans="1:12" ht="15" x14ac:dyDescent="0.2">
      <c r="A21" s="20">
        <v>41926</v>
      </c>
      <c r="B21" s="15" t="str">
        <f>_xlfn.XLOOKUP(A21,'[1]ANEXO 1'!$B:$B,'[1]ANEXO 1'!$C:$C,0,0)</f>
        <v>Profesional</v>
      </c>
      <c r="C21" s="11" t="str">
        <f>_xlfn.XLOOKUP(A21,'[1]ANEXO 1'!$B:$B,'[1]ANEXO 1'!$E:$E,0,0)</f>
        <v>219</v>
      </c>
      <c r="D21" s="11" t="str">
        <f>_xlfn.XLOOKUP(A21,'[1]ANEXO 1'!$B:$B,'[1]ANEXO 1'!$F:$F,0,0)</f>
        <v>18</v>
      </c>
      <c r="E21" s="12" t="str">
        <f>_xlfn.XLOOKUP(A21,'[1]ANEXO 1'!$B:$B,'[1]ANEXO 1'!$G:$G,0,0)</f>
        <v xml:space="preserve">DIRECCION DE INSPECCION Y VIGILANCIA </v>
      </c>
      <c r="F21" s="10"/>
    </row>
    <row r="22" spans="1:12" ht="15" x14ac:dyDescent="0.2">
      <c r="A22" s="20">
        <v>41927</v>
      </c>
      <c r="B22" s="15" t="str">
        <f>_xlfn.XLOOKUP(A22,'[1]ANEXO 1'!$B:$B,'[1]ANEXO 1'!$C:$C,0,0)</f>
        <v>Profesional</v>
      </c>
      <c r="C22" s="11" t="str">
        <f>_xlfn.XLOOKUP(A22,'[1]ANEXO 1'!$B:$B,'[1]ANEXO 1'!$E:$E,0,0)</f>
        <v>219</v>
      </c>
      <c r="D22" s="11" t="str">
        <f>_xlfn.XLOOKUP(A22,'[1]ANEXO 1'!$B:$B,'[1]ANEXO 1'!$F:$F,0,0)</f>
        <v>18</v>
      </c>
      <c r="E22" s="12" t="str">
        <f>_xlfn.XLOOKUP(A22,'[1]ANEXO 1'!$B:$B,'[1]ANEXO 1'!$G:$G,0,0)</f>
        <v xml:space="preserve">DIRECCION DE INSPECCION Y VIGILANCIA </v>
      </c>
      <c r="F22" s="10"/>
    </row>
    <row r="23" spans="1:12" ht="15" x14ac:dyDescent="0.2">
      <c r="A23" s="20">
        <v>41928</v>
      </c>
      <c r="B23" s="15" t="str">
        <f>_xlfn.XLOOKUP(A23,'[1]ANEXO 1'!$B:$B,'[1]ANEXO 1'!$C:$C,0,0)</f>
        <v>Profesional</v>
      </c>
      <c r="C23" s="11" t="str">
        <f>_xlfn.XLOOKUP(A23,'[1]ANEXO 1'!$B:$B,'[1]ANEXO 1'!$E:$E,0,0)</f>
        <v>219</v>
      </c>
      <c r="D23" s="11" t="str">
        <f>_xlfn.XLOOKUP(A23,'[1]ANEXO 1'!$B:$B,'[1]ANEXO 1'!$F:$F,0,0)</f>
        <v>18</v>
      </c>
      <c r="E23" s="12" t="str">
        <f>_xlfn.XLOOKUP(A23,'[1]ANEXO 1'!$B:$B,'[1]ANEXO 1'!$G:$G,0,0)</f>
        <v xml:space="preserve">DIRECCION DE INSPECCION Y VIGILANCIA </v>
      </c>
      <c r="F23" s="10"/>
    </row>
    <row r="24" spans="1:12" ht="15" x14ac:dyDescent="0.2">
      <c r="A24" s="20">
        <v>41929</v>
      </c>
      <c r="B24" s="15" t="str">
        <f>_xlfn.XLOOKUP(A24,'[1]ANEXO 1'!$B:$B,'[1]ANEXO 1'!$C:$C,0,0)</f>
        <v>Profesional</v>
      </c>
      <c r="C24" s="11" t="str">
        <f>_xlfn.XLOOKUP(A24,'[1]ANEXO 1'!$B:$B,'[1]ANEXO 1'!$E:$E,0,0)</f>
        <v>219</v>
      </c>
      <c r="D24" s="11" t="str">
        <f>_xlfn.XLOOKUP(A24,'[1]ANEXO 1'!$B:$B,'[1]ANEXO 1'!$F:$F,0,0)</f>
        <v>18</v>
      </c>
      <c r="E24" s="12" t="str">
        <f>_xlfn.XLOOKUP(A24,'[1]ANEXO 1'!$B:$B,'[1]ANEXO 1'!$G:$G,0,0)</f>
        <v xml:space="preserve">DIRECCION DE INSPECCION Y VIGILANCIA </v>
      </c>
      <c r="F24" s="10"/>
    </row>
    <row r="25" spans="1:12" ht="15" x14ac:dyDescent="0.2">
      <c r="A25" s="20">
        <v>41930</v>
      </c>
      <c r="B25" s="15" t="str">
        <f>_xlfn.XLOOKUP(A25,'[1]ANEXO 1'!$B:$B,'[1]ANEXO 1'!$C:$C,0,0)</f>
        <v>Profesional</v>
      </c>
      <c r="C25" s="11" t="str">
        <f>_xlfn.XLOOKUP(A25,'[1]ANEXO 1'!$B:$B,'[1]ANEXO 1'!$E:$E,0,0)</f>
        <v>219</v>
      </c>
      <c r="D25" s="11" t="str">
        <f>_xlfn.XLOOKUP(A25,'[1]ANEXO 1'!$B:$B,'[1]ANEXO 1'!$F:$F,0,0)</f>
        <v>18</v>
      </c>
      <c r="E25" s="12" t="str">
        <f>_xlfn.XLOOKUP(A25,'[1]ANEXO 1'!$B:$B,'[1]ANEXO 1'!$G:$G,0,0)</f>
        <v xml:space="preserve">DIRECCION DE INSPECCION Y VIGILANCIA </v>
      </c>
      <c r="F25" s="10"/>
    </row>
    <row r="26" spans="1:12" ht="15" x14ac:dyDescent="0.2">
      <c r="A26" s="20">
        <v>41931</v>
      </c>
      <c r="B26" s="15" t="str">
        <f>_xlfn.XLOOKUP(A26,'[1]ANEXO 1'!$B:$B,'[1]ANEXO 1'!$C:$C,0,0)</f>
        <v>Profesional</v>
      </c>
      <c r="C26" s="11" t="str">
        <f>_xlfn.XLOOKUP(A26,'[1]ANEXO 1'!$B:$B,'[1]ANEXO 1'!$E:$E,0,0)</f>
        <v>219</v>
      </c>
      <c r="D26" s="11" t="str">
        <f>_xlfn.XLOOKUP(A26,'[1]ANEXO 1'!$B:$B,'[1]ANEXO 1'!$F:$F,0,0)</f>
        <v>18</v>
      </c>
      <c r="E26" s="12" t="str">
        <f>_xlfn.XLOOKUP(A26,'[1]ANEXO 1'!$B:$B,'[1]ANEXO 1'!$G:$G,0,0)</f>
        <v xml:space="preserve">DIRECCION DE INSPECCION Y VIGILANCIA </v>
      </c>
      <c r="F26" s="10"/>
    </row>
    <row r="27" spans="1:12" ht="15" x14ac:dyDescent="0.2">
      <c r="A27" s="20">
        <v>41932</v>
      </c>
      <c r="B27" s="15" t="str">
        <f>_xlfn.XLOOKUP(A27,'[1]ANEXO 1'!$B:$B,'[1]ANEXO 1'!$C:$C,0,0)</f>
        <v>Profesional</v>
      </c>
      <c r="C27" s="11" t="str">
        <f>_xlfn.XLOOKUP(A27,'[1]ANEXO 1'!$B:$B,'[1]ANEXO 1'!$E:$E,0,0)</f>
        <v>219</v>
      </c>
      <c r="D27" s="11" t="str">
        <f>_xlfn.XLOOKUP(A27,'[1]ANEXO 1'!$B:$B,'[1]ANEXO 1'!$F:$F,0,0)</f>
        <v>18</v>
      </c>
      <c r="E27" s="12" t="str">
        <f>_xlfn.XLOOKUP(A27,'[1]ANEXO 1'!$B:$B,'[1]ANEXO 1'!$G:$G,0,0)</f>
        <v xml:space="preserve">DIRECCION DE INSPECCION Y VIGILANCIA </v>
      </c>
      <c r="F27" s="10"/>
    </row>
    <row r="28" spans="1:12" ht="15" x14ac:dyDescent="0.2">
      <c r="G28" s="8">
        <f>_xlfn.XLOOKUP(I28,'[2]Grupo 14'!$F$28:$F$47,'[2]Grupo 14'!$AK$28:$AK$47,0,0)</f>
        <v>1</v>
      </c>
      <c r="H28" s="8">
        <f>_xlfn.XLOOKUP(I28,'[2]Grupo 14'!$F$28:$F$47,'[2]Grupo 14'!$AG$28:$AG$47,0,0)</f>
        <v>90</v>
      </c>
      <c r="I28" s="22">
        <v>52702923</v>
      </c>
      <c r="J28" s="5" t="str">
        <f>_xlfn.XLOOKUP(I28,[3]Adtivos!$K:$K,[3]Adtivos!$D:$D,0,0)</f>
        <v>219</v>
      </c>
      <c r="K28" s="5" t="str">
        <f>_xlfn.XLOOKUP(I28,[3]Adtivos!$K:$K,[3]Adtivos!$E:$E,0,0)</f>
        <v>11</v>
      </c>
      <c r="L28" s="19"/>
    </row>
    <row r="29" spans="1:12" ht="15" x14ac:dyDescent="0.2">
      <c r="G29" s="8">
        <f>_xlfn.XLOOKUP(I29,'[2]Grupo 14'!$F$28:$F$47,'[2]Grupo 14'!$AK$28:$AK$47,0,0)</f>
        <v>2</v>
      </c>
      <c r="H29" s="8">
        <f>_xlfn.XLOOKUP(I29,'[2]Grupo 14'!$F$28:$F$47,'[2]Grupo 14'!$AG$28:$AG$47,0,0)</f>
        <v>90</v>
      </c>
      <c r="I29" s="22">
        <v>52852606</v>
      </c>
      <c r="J29" s="5" t="str">
        <f>_xlfn.XLOOKUP(I29,[3]Adtivos!$K:$K,[3]Adtivos!$D:$D,0,0)</f>
        <v>219</v>
      </c>
      <c r="K29" s="5" t="str">
        <f>_xlfn.XLOOKUP(I29,[3]Adtivos!$K:$K,[3]Adtivos!$E:$E,0,0)</f>
        <v>09</v>
      </c>
      <c r="L29" s="19"/>
    </row>
    <row r="30" spans="1:12" ht="15" x14ac:dyDescent="0.2">
      <c r="G30" s="8">
        <f>_xlfn.XLOOKUP(I30,'[2]Grupo 14'!$F$28:$F$47,'[2]Grupo 14'!$AK$28:$AK$47,0,0)</f>
        <v>3</v>
      </c>
      <c r="H30" s="8">
        <f>_xlfn.XLOOKUP(I30,'[2]Grupo 14'!$F$28:$F$47,'[2]Grupo 14'!$AG$28:$AG$47,0,0)</f>
        <v>90</v>
      </c>
      <c r="I30" s="22">
        <v>52314867</v>
      </c>
      <c r="J30" s="5" t="str">
        <f>_xlfn.XLOOKUP(I30,[3]Adtivos!$K:$K,[3]Adtivos!$D:$D,0,0)</f>
        <v>219</v>
      </c>
      <c r="K30" s="5" t="str">
        <f>_xlfn.XLOOKUP(I30,[3]Adtivos!$K:$K,[3]Adtivos!$E:$E,0,0)</f>
        <v>09</v>
      </c>
      <c r="L30" s="19"/>
    </row>
    <row r="31" spans="1:12" ht="15" x14ac:dyDescent="0.2">
      <c r="G31" s="8">
        <f>_xlfn.XLOOKUP(I31,'[2]Grupo 14'!$F$28:$F$47,'[2]Grupo 14'!$AK$28:$AK$47,0,0)</f>
        <v>4</v>
      </c>
      <c r="H31" s="8">
        <f>_xlfn.XLOOKUP(I31,'[2]Grupo 14'!$F$28:$F$47,'[2]Grupo 14'!$AG$28:$AG$47,0,0)</f>
        <v>85</v>
      </c>
      <c r="I31" s="22">
        <v>80466813</v>
      </c>
      <c r="J31" s="5" t="str">
        <f>_xlfn.XLOOKUP(I31,[3]Adtivos!$K:$K,[3]Adtivos!$D:$D,0,0)</f>
        <v>219</v>
      </c>
      <c r="K31" s="5" t="str">
        <f>_xlfn.XLOOKUP(I31,[3]Adtivos!$K:$K,[3]Adtivos!$E:$E,0,0)</f>
        <v>07</v>
      </c>
      <c r="L31" s="19"/>
    </row>
    <row r="32" spans="1:12" ht="15" x14ac:dyDescent="0.2">
      <c r="G32" s="8">
        <f>_xlfn.XLOOKUP(I32,'[2]Grupo 14'!$F$28:$F$47,'[2]Grupo 14'!$AK$28:$AK$47,0,0)</f>
        <v>5</v>
      </c>
      <c r="H32" s="8">
        <f>_xlfn.XLOOKUP(I32,'[2]Grupo 14'!$F$28:$F$47,'[2]Grupo 14'!$AG$28:$AG$47,0,0)</f>
        <v>40</v>
      </c>
      <c r="I32" s="22">
        <v>40030195</v>
      </c>
      <c r="J32" s="5" t="str">
        <f>_xlfn.XLOOKUP(I32,[3]Adtivos!$K:$K,[3]Adtivos!$D:$D,0,0)</f>
        <v>314</v>
      </c>
      <c r="K32" s="5" t="str">
        <f>_xlfn.XLOOKUP(I32,[3]Adtivos!$K:$K,[3]Adtivos!$E:$E,0,0)</f>
        <v>10</v>
      </c>
      <c r="L32" s="19"/>
    </row>
    <row r="33" spans="7:12" ht="15" x14ac:dyDescent="0.2">
      <c r="G33" s="8">
        <f>_xlfn.XLOOKUP(I33,'[2]Grupo 14'!$F$28:$F$47,'[2]Grupo 14'!$AK$28:$AK$47,0,0)</f>
        <v>6</v>
      </c>
      <c r="H33" s="8">
        <f>_xlfn.XLOOKUP(I33,'[2]Grupo 14'!$F$28:$F$47,'[2]Grupo 14'!$AG$28:$AG$47,0,0)</f>
        <v>80</v>
      </c>
      <c r="I33" s="22">
        <v>35195268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  <c r="L33" s="19"/>
    </row>
    <row r="34" spans="7:12" ht="15" x14ac:dyDescent="0.2">
      <c r="G34" s="8">
        <f>_xlfn.XLOOKUP(I34,'[2]Grupo 14'!$F$28:$F$47,'[2]Grupo 14'!$AK$28:$AK$47,0,0)</f>
        <v>7</v>
      </c>
      <c r="H34" s="8">
        <f>_xlfn.XLOOKUP(I34,'[2]Grupo 14'!$F$28:$F$47,'[2]Grupo 14'!$AG$28:$AG$47,0,0)</f>
        <v>80</v>
      </c>
      <c r="I34" s="22">
        <v>51786921</v>
      </c>
      <c r="J34" s="5" t="str">
        <f>_xlfn.XLOOKUP(I34,[3]Adtivos!$K:$K,[3]Adtivos!$D:$D,0,0)</f>
        <v>407</v>
      </c>
      <c r="K34" s="5" t="str">
        <f>_xlfn.XLOOKUP(I34,[3]Adtivos!$K:$K,[3]Adtivos!$E:$E,0,0)</f>
        <v>27</v>
      </c>
      <c r="L34" s="19"/>
    </row>
    <row r="35" spans="7:12" ht="15" x14ac:dyDescent="0.2">
      <c r="G35" s="8">
        <f>_xlfn.XLOOKUP(I35,'[2]Grupo 14'!$F$28:$F$47,'[2]Grupo 14'!$AK$28:$AK$47,0,0)</f>
        <v>8</v>
      </c>
      <c r="H35" s="8">
        <f>_xlfn.XLOOKUP(I35,'[2]Grupo 14'!$F$28:$F$47,'[2]Grupo 14'!$AG$28:$AG$47,0,0)</f>
        <v>75</v>
      </c>
      <c r="I35" s="22">
        <v>52158456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  <c r="L35" s="19"/>
    </row>
    <row r="36" spans="7:12" ht="15" x14ac:dyDescent="0.2">
      <c r="G36" s="8">
        <f>_xlfn.XLOOKUP(I36,'[2]Grupo 14'!$F$28:$F$47,'[2]Grupo 14'!$AK$28:$AK$47,0,0)</f>
        <v>9</v>
      </c>
      <c r="H36" s="8">
        <f>_xlfn.XLOOKUP(I36,'[2]Grupo 14'!$F$28:$F$47,'[2]Grupo 14'!$AG$28:$AG$47,0,0)</f>
        <v>75</v>
      </c>
      <c r="I36" s="22">
        <v>37440859</v>
      </c>
      <c r="J36" s="5" t="str">
        <f>_xlfn.XLOOKUP(I36,[3]Adtivos!$K:$K,[3]Adtivos!$D:$D,0,0)</f>
        <v>440</v>
      </c>
      <c r="K36" s="5" t="str">
        <f>_xlfn.XLOOKUP(I36,[3]Adtivos!$K:$K,[3]Adtivos!$E:$E,0,0)</f>
        <v>27</v>
      </c>
      <c r="L36" s="19"/>
    </row>
    <row r="37" spans="7:12" ht="15" x14ac:dyDescent="0.2">
      <c r="G37" s="8">
        <f>_xlfn.XLOOKUP(I37,'[2]Grupo 14'!$F$28:$F$47,'[2]Grupo 14'!$AK$28:$AK$47,0,0)</f>
        <v>10</v>
      </c>
      <c r="H37" s="8">
        <f>_xlfn.XLOOKUP(I37,'[2]Grupo 14'!$F$28:$F$47,'[2]Grupo 14'!$AG$28:$AG$47,0,0)</f>
        <v>60</v>
      </c>
      <c r="I37" s="22">
        <v>52320008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  <c r="L37" s="19"/>
    </row>
    <row r="38" spans="7:12" ht="15" x14ac:dyDescent="0.2">
      <c r="G38" s="8">
        <f>_xlfn.XLOOKUP(I38,'[2]Grupo 14'!$F$28:$F$47,'[2]Grupo 14'!$AK$28:$AK$47,0,0)</f>
        <v>11</v>
      </c>
      <c r="H38" s="8">
        <f>_xlfn.XLOOKUP(I38,'[2]Grupo 14'!$F$28:$F$47,'[2]Grupo 14'!$AG$28:$AG$47,0,0)</f>
        <v>45</v>
      </c>
      <c r="I38" s="22">
        <v>79295858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7:12" ht="15" x14ac:dyDescent="0.2">
      <c r="G39" s="8">
        <f>_xlfn.XLOOKUP(I39,'[2]Grupo 14'!$F$28:$F$47,'[2]Grupo 14'!$AK$28:$AK$47,0,0)</f>
        <v>12</v>
      </c>
      <c r="H39" s="8">
        <f>_xlfn.XLOOKUP(I39,'[2]Grupo 14'!$F$28:$F$47,'[2]Grupo 14'!$AG$28:$AG$47,0,0)</f>
        <v>40</v>
      </c>
      <c r="I39" s="22">
        <v>51908972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7:12" ht="15" x14ac:dyDescent="0.2">
      <c r="G40" s="8">
        <f>_xlfn.XLOOKUP(I40,'[2]Grupo 14'!$F$28:$F$47,'[2]Grupo 14'!$AK$28:$AK$47,0,0)</f>
        <v>13</v>
      </c>
      <c r="H40" s="8">
        <f>_xlfn.XLOOKUP(I40,'[2]Grupo 14'!$F$28:$F$47,'[2]Grupo 14'!$AG$28:$AG$47,0,0)</f>
        <v>25</v>
      </c>
      <c r="I40" s="22">
        <v>79841538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7:12" ht="15" x14ac:dyDescent="0.2">
      <c r="G41" s="8">
        <f>_xlfn.XLOOKUP(I41,'[2]Grupo 14'!$F$28:$F$47,'[2]Grupo 14'!$AK$28:$AK$47,0,0)</f>
        <v>14</v>
      </c>
      <c r="H41" s="8">
        <f>_xlfn.XLOOKUP(I41,'[2]Grupo 14'!$F$28:$F$47,'[2]Grupo 14'!$AG$28:$AG$47,0,0)</f>
        <v>20</v>
      </c>
      <c r="I41" s="22">
        <v>20654666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7:12" ht="15" x14ac:dyDescent="0.2">
      <c r="G42" s="8">
        <f>_xlfn.XLOOKUP(I42,'[2]Grupo 14'!$F$28:$F$47,'[2]Grupo 14'!$AK$28:$AK$47,0,0)</f>
        <v>15</v>
      </c>
      <c r="H42" s="8">
        <f>_xlfn.XLOOKUP(I42,'[2]Grupo 14'!$F$28:$F$47,'[2]Grupo 14'!$AG$28:$AG$47,0,0)</f>
        <v>0</v>
      </c>
      <c r="I42" s="22">
        <v>51875355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7:12" ht="15" x14ac:dyDescent="0.2">
      <c r="G43" s="8">
        <f>_xlfn.XLOOKUP(I43,'[2]Grupo 14'!$F$28:$F$47,'[2]Grupo 14'!$AK$28:$AK$47,0,0)</f>
        <v>16</v>
      </c>
      <c r="H43" s="8">
        <f>_xlfn.XLOOKUP(I43,'[2]Grupo 14'!$F$28:$F$47,'[2]Grupo 14'!$AG$28:$AG$47,0,0)</f>
        <v>40</v>
      </c>
      <c r="I43" s="22">
        <v>23995359</v>
      </c>
      <c r="J43" s="5" t="str">
        <f>_xlfn.XLOOKUP(I43,[3]Adtivos!$K:$K,[3]Adtivos!$D:$D,0,0)</f>
        <v>440</v>
      </c>
      <c r="K43" s="5" t="str">
        <f>_xlfn.XLOOKUP(I43,[3]Adtivos!$K:$K,[3]Adtivos!$E:$E,0,0)</f>
        <v>24</v>
      </c>
    </row>
    <row r="44" spans="7:12" ht="15" x14ac:dyDescent="0.2">
      <c r="G44" s="8">
        <f>_xlfn.XLOOKUP(I44,'[2]Grupo 14'!$F$28:$F$47,'[2]Grupo 14'!$AK$28:$AK$47,0,0)</f>
        <v>17</v>
      </c>
      <c r="H44" s="8">
        <f>_xlfn.XLOOKUP(I44,'[2]Grupo 14'!$F$28:$F$47,'[2]Grupo 14'!$AG$28:$AG$47,0,0)</f>
        <v>65</v>
      </c>
      <c r="I44" s="22">
        <v>28381599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7:12" ht="15" x14ac:dyDescent="0.2">
      <c r="G45" s="8">
        <f>_xlfn.XLOOKUP(I45,'[2]Grupo 14'!$F$28:$F$47,'[2]Grupo 14'!$AK$28:$AK$47,0,0)</f>
        <v>18</v>
      </c>
      <c r="H45" s="8">
        <f>_xlfn.XLOOKUP(I45,'[2]Grupo 14'!$F$28:$F$47,'[2]Grupo 14'!$AG$28:$AG$47,0,0)</f>
        <v>25</v>
      </c>
      <c r="I45" s="22">
        <v>52283971</v>
      </c>
      <c r="J45" s="5" t="str">
        <f>_xlfn.XLOOKUP(I45,[3]Adtivos!$K:$K,[3]Adtivos!$D:$D,0,0)</f>
        <v>440</v>
      </c>
      <c r="K45" s="5" t="str">
        <f>_xlfn.XLOOKUP(I45,[3]Adtivos!$K:$K,[3]Adtivos!$E:$E,0,0)</f>
        <v>14</v>
      </c>
    </row>
    <row r="46" spans="7:12" ht="15" x14ac:dyDescent="0.2">
      <c r="G46" s="8">
        <f>_xlfn.XLOOKUP(I46,'[2]Grupo 14'!$F$28:$F$47,'[2]Grupo 14'!$AK$28:$AK$47,0,0)</f>
        <v>19</v>
      </c>
      <c r="H46" s="8">
        <f>_xlfn.XLOOKUP(I46,'[2]Grupo 14'!$F$28:$F$47,'[2]Grupo 14'!$AG$28:$AG$47,0,0)</f>
        <v>85</v>
      </c>
      <c r="I46" s="22">
        <v>80374602</v>
      </c>
      <c r="J46" s="5" t="str">
        <f>_xlfn.XLOOKUP(I46,[3]Adtivos!$K:$K,[3]Adtivos!$D:$D,0,0)</f>
        <v>407</v>
      </c>
      <c r="K46" s="5" t="str">
        <f>_xlfn.XLOOKUP(I46,[3]Adtivos!$K:$K,[3]Adtivos!$E:$E,0,0)</f>
        <v>05</v>
      </c>
    </row>
    <row r="47" spans="7:12" ht="15" x14ac:dyDescent="0.2">
      <c r="G47" s="8">
        <f>_xlfn.XLOOKUP(I47,'[2]Grupo 14'!$F$28:$F$47,'[2]Grupo 14'!$AK$28:$AK$47,0,0)</f>
        <v>20</v>
      </c>
      <c r="H47" s="8">
        <f>_xlfn.XLOOKUP(I47,'[2]Grupo 14'!$F$28:$F$47,'[2]Grupo 14'!$AG$28:$AG$47,0,0)</f>
        <v>65</v>
      </c>
      <c r="I47" s="22">
        <v>79484417</v>
      </c>
      <c r="J47" s="5" t="str">
        <f>_xlfn.XLOOKUP(I47,[3]Adtivos!$K:$K,[3]Adtivos!$D:$D,0,0)</f>
        <v>407</v>
      </c>
      <c r="K47" s="5" t="str">
        <f>_xlfn.XLOOKUP(I47,[3]Adtivos!$K:$K,[3]Adtivos!$E:$E,0,0)</f>
        <v>05</v>
      </c>
    </row>
    <row r="52" spans="1:4" x14ac:dyDescent="0.2">
      <c r="A52" s="13" t="s">
        <v>7</v>
      </c>
      <c r="B52" s="13"/>
      <c r="C52" s="13"/>
      <c r="D52" s="13"/>
    </row>
    <row r="53" spans="1:4" x14ac:dyDescent="0.2">
      <c r="A53" s="13"/>
      <c r="B53" s="14"/>
      <c r="C53" s="14"/>
      <c r="D53" s="14"/>
    </row>
    <row r="54" spans="1:4" x14ac:dyDescent="0.2">
      <c r="A54" s="23" t="s">
        <v>5</v>
      </c>
      <c r="B54" s="23"/>
      <c r="C54" s="23"/>
      <c r="D54" s="23"/>
    </row>
    <row r="55" spans="1:4" x14ac:dyDescent="0.2">
      <c r="A55" s="13" t="s">
        <v>6</v>
      </c>
      <c r="B55" s="13"/>
      <c r="C55" s="13"/>
      <c r="D55" s="13"/>
    </row>
    <row r="56" spans="1:4" x14ac:dyDescent="0.2">
      <c r="A56" s="13"/>
      <c r="B56" s="14"/>
      <c r="C56" s="14"/>
      <c r="D56" s="14"/>
    </row>
    <row r="57" spans="1:4" x14ac:dyDescent="0.2">
      <c r="A57" s="13" t="s">
        <v>8</v>
      </c>
      <c r="B57" s="14"/>
      <c r="C57" s="14"/>
      <c r="D57" s="14"/>
    </row>
    <row r="58" spans="1:4" x14ac:dyDescent="0.2">
      <c r="A58" s="13"/>
      <c r="B58" s="14"/>
      <c r="C58" s="14"/>
      <c r="D58" s="14"/>
    </row>
    <row r="59" spans="1:4" x14ac:dyDescent="0.2">
      <c r="A59" s="17" t="s">
        <v>18</v>
      </c>
      <c r="B59" s="17"/>
      <c r="C59" s="17"/>
      <c r="D59" s="17"/>
    </row>
    <row r="60" spans="1:4" x14ac:dyDescent="0.2">
      <c r="A60" s="13" t="s">
        <v>17</v>
      </c>
      <c r="B60" s="13"/>
      <c r="C60" s="13"/>
      <c r="D60" s="13"/>
    </row>
  </sheetData>
  <autoFilter ref="A9:K9" xr:uid="{687DD4CF-2D7B-40BE-AB8F-A0BE1557F63E}">
    <filterColumn colId="9" showButton="0"/>
  </autoFilter>
  <mergeCells count="8">
    <mergeCell ref="A54:D54"/>
    <mergeCell ref="A8:E8"/>
    <mergeCell ref="J9:K9"/>
    <mergeCell ref="G8:K8"/>
    <mergeCell ref="A2:J2"/>
    <mergeCell ref="A3:J3"/>
    <mergeCell ref="A4:J4"/>
    <mergeCell ref="B6:J6"/>
  </mergeCells>
  <conditionalFormatting sqref="A57:A58">
    <cfRule type="duplicateValues" dxfId="11" priority="17"/>
  </conditionalFormatting>
  <conditionalFormatting sqref="A57:A58">
    <cfRule type="duplicateValues" dxfId="10" priority="18"/>
    <cfRule type="duplicateValues" dxfId="9" priority="19"/>
  </conditionalFormatting>
  <conditionalFormatting sqref="A59:A60">
    <cfRule type="duplicateValues" dxfId="8" priority="14"/>
  </conditionalFormatting>
  <conditionalFormatting sqref="A59:A60">
    <cfRule type="duplicateValues" dxfId="7" priority="15"/>
    <cfRule type="duplicateValues" dxfId="6" priority="16"/>
  </conditionalFormatting>
  <conditionalFormatting sqref="A52">
    <cfRule type="duplicateValues" dxfId="5" priority="11"/>
  </conditionalFormatting>
  <conditionalFormatting sqref="A52">
    <cfRule type="duplicateValues" dxfId="4" priority="12"/>
    <cfRule type="duplicateValues" dxfId="3" priority="13"/>
  </conditionalFormatting>
  <conditionalFormatting sqref="A53:A56">
    <cfRule type="duplicateValues" dxfId="2" priority="20"/>
  </conditionalFormatting>
  <conditionalFormatting sqref="A53:A56">
    <cfRule type="duplicateValues" dxfId="1" priority="21"/>
    <cfRule type="duplicateValues" dxfId="0" priority="2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2022-10-12T10:57:29Z</dcterms:modified>
</cp:coreProperties>
</file>