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6junio\Fase II\Anexo No. 3\Grupo 13, 219-12\"/>
    </mc:Choice>
  </mc:AlternateContent>
  <xr:revisionPtr revIDLastSave="0" documentId="13_ncr:1_{17B7532A-0A1B-4C32-B368-5A3AE474BD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2" i="6" l="1"/>
  <c r="J62" i="6"/>
  <c r="K61" i="6"/>
  <c r="J61" i="6"/>
  <c r="K60" i="6"/>
  <c r="J60" i="6"/>
  <c r="K59" i="6"/>
  <c r="J59" i="6"/>
  <c r="K58" i="6"/>
  <c r="J58" i="6"/>
  <c r="K57" i="6"/>
  <c r="J57" i="6"/>
  <c r="K56" i="6"/>
  <c r="J56" i="6"/>
  <c r="K55" i="6"/>
  <c r="J55" i="6"/>
  <c r="K54" i="6"/>
  <c r="J54" i="6"/>
  <c r="K53" i="6"/>
  <c r="J53" i="6"/>
  <c r="K52" i="6"/>
  <c r="J52" i="6"/>
  <c r="K51" i="6"/>
  <c r="J51" i="6"/>
  <c r="K50" i="6"/>
  <c r="J50" i="6"/>
  <c r="K49" i="6"/>
  <c r="J49" i="6"/>
  <c r="K48" i="6"/>
  <c r="J48" i="6"/>
  <c r="K47" i="6"/>
  <c r="J47" i="6"/>
  <c r="K46" i="6"/>
  <c r="J46" i="6"/>
  <c r="K45" i="6"/>
  <c r="J45" i="6"/>
  <c r="K44" i="6"/>
  <c r="J44" i="6"/>
  <c r="K43" i="6"/>
  <c r="J43" i="6"/>
  <c r="K42" i="6"/>
  <c r="J42" i="6"/>
  <c r="K41" i="6"/>
  <c r="J41" i="6"/>
  <c r="K40" i="6"/>
  <c r="J40" i="6"/>
  <c r="K39" i="6"/>
  <c r="J39" i="6"/>
  <c r="K38" i="6"/>
  <c r="J38" i="6"/>
  <c r="K37" i="6"/>
  <c r="J37" i="6"/>
  <c r="K36" i="6"/>
  <c r="J36" i="6"/>
  <c r="K35" i="6"/>
  <c r="J35" i="6"/>
  <c r="K34" i="6"/>
  <c r="J34" i="6"/>
  <c r="K33" i="6"/>
  <c r="J33" i="6"/>
  <c r="K32" i="6"/>
  <c r="J32" i="6"/>
  <c r="K31" i="6"/>
  <c r="J31" i="6"/>
  <c r="K30" i="6"/>
  <c r="J30" i="6"/>
  <c r="K29" i="6"/>
  <c r="J29" i="6"/>
  <c r="K28" i="6"/>
  <c r="J28" i="6"/>
  <c r="K27" i="6"/>
  <c r="J27" i="6"/>
  <c r="K26" i="6"/>
  <c r="J26" i="6"/>
  <c r="K25" i="6"/>
  <c r="J25" i="6"/>
  <c r="K24" i="6"/>
  <c r="J24" i="6"/>
  <c r="K23" i="6"/>
  <c r="J23" i="6"/>
  <c r="K22" i="6"/>
  <c r="J22" i="6"/>
  <c r="K21" i="6"/>
  <c r="J21" i="6"/>
  <c r="K20" i="6"/>
  <c r="J20" i="6"/>
  <c r="H62" i="6"/>
  <c r="G62" i="6"/>
  <c r="H61" i="6"/>
  <c r="G61" i="6"/>
  <c r="H60" i="6"/>
  <c r="G60" i="6"/>
  <c r="H59" i="6"/>
  <c r="G59" i="6"/>
  <c r="H58" i="6"/>
  <c r="G58" i="6"/>
  <c r="H57" i="6"/>
  <c r="G57" i="6"/>
  <c r="H56" i="6"/>
  <c r="G56" i="6"/>
  <c r="H55" i="6"/>
  <c r="G55" i="6"/>
  <c r="H54" i="6"/>
  <c r="G54" i="6"/>
  <c r="H53" i="6"/>
  <c r="G53" i="6"/>
  <c r="H52" i="6"/>
  <c r="G52" i="6"/>
  <c r="H51" i="6"/>
  <c r="G51" i="6"/>
  <c r="H50" i="6"/>
  <c r="G50" i="6"/>
  <c r="H49" i="6"/>
  <c r="G49" i="6"/>
  <c r="H48" i="6"/>
  <c r="G48" i="6"/>
  <c r="H47" i="6"/>
  <c r="G47" i="6"/>
  <c r="H46" i="6"/>
  <c r="G46" i="6"/>
  <c r="H45" i="6"/>
  <c r="G45" i="6"/>
  <c r="H44" i="6"/>
  <c r="G44" i="6"/>
  <c r="H43" i="6"/>
  <c r="G43" i="6"/>
  <c r="H42" i="6"/>
  <c r="G42" i="6"/>
  <c r="H41" i="6"/>
  <c r="G41" i="6"/>
  <c r="H40" i="6"/>
  <c r="G40" i="6"/>
  <c r="H39" i="6"/>
  <c r="G39" i="6"/>
  <c r="H38" i="6"/>
  <c r="G38" i="6"/>
  <c r="H37" i="6"/>
  <c r="G37" i="6"/>
  <c r="H36" i="6"/>
  <c r="G36" i="6"/>
  <c r="H35" i="6"/>
  <c r="G35" i="6"/>
  <c r="H34" i="6"/>
  <c r="G34" i="6"/>
  <c r="H33" i="6"/>
  <c r="G33" i="6"/>
  <c r="H32" i="6"/>
  <c r="G32" i="6"/>
  <c r="H31" i="6"/>
  <c r="G31" i="6"/>
  <c r="H30" i="6"/>
  <c r="G30" i="6"/>
  <c r="H29" i="6"/>
  <c r="G29" i="6"/>
  <c r="H28" i="6"/>
  <c r="G28" i="6"/>
  <c r="H27" i="6"/>
  <c r="G27" i="6"/>
  <c r="H26" i="6"/>
  <c r="G26" i="6"/>
  <c r="H25" i="6"/>
  <c r="G25" i="6"/>
  <c r="H24" i="6"/>
  <c r="G24" i="6"/>
  <c r="H23" i="6"/>
  <c r="G23" i="6"/>
  <c r="H22" i="6"/>
  <c r="G22" i="6"/>
  <c r="H21" i="6"/>
  <c r="G21" i="6"/>
  <c r="H20" i="6"/>
  <c r="G20" i="6"/>
  <c r="H19" i="6"/>
  <c r="G19" i="6"/>
  <c r="H18" i="6"/>
  <c r="G18" i="6"/>
  <c r="H17" i="6"/>
  <c r="G17" i="6"/>
  <c r="H16" i="6"/>
  <c r="G16" i="6"/>
  <c r="H15" i="6"/>
  <c r="G15" i="6"/>
  <c r="H14" i="6"/>
  <c r="G14" i="6"/>
  <c r="H13" i="6"/>
  <c r="G13" i="6"/>
  <c r="H12" i="6"/>
  <c r="G12" i="6"/>
  <c r="H11" i="6"/>
  <c r="G11" i="6"/>
  <c r="H10" i="6"/>
  <c r="G10" i="6"/>
  <c r="K19" i="6"/>
  <c r="J19" i="6"/>
  <c r="K18" i="6"/>
  <c r="J18" i="6"/>
  <c r="K17" i="6"/>
  <c r="J17" i="6"/>
  <c r="K16" i="6"/>
  <c r="J16" i="6"/>
  <c r="K15" i="6"/>
  <c r="J15" i="6"/>
  <c r="K14" i="6"/>
  <c r="J14" i="6"/>
  <c r="K13" i="6"/>
  <c r="J13" i="6"/>
  <c r="K12" i="6"/>
  <c r="J12" i="6"/>
  <c r="K11" i="6"/>
  <c r="J11" i="6"/>
  <c r="K10" i="6"/>
  <c r="J10" i="6"/>
  <c r="B10" i="6" l="1"/>
  <c r="C10" i="6"/>
  <c r="D10" i="6"/>
  <c r="E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<sst xmlns="http://schemas.openxmlformats.org/spreadsheetml/2006/main" count="21" uniqueCount="21">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</sst>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7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2" xfId="1" applyFont="1" applyFill="1" applyBorder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14" fontId="6" fillId="0" borderId="0" xfId="0" applyNumberFormat="1" applyFont="1" applyAlignment="1">
      <alignment vertical="center"/>
    </xf>
    <xf numFmtId="0" fontId="3" fillId="0" borderId="0" xfId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left" vertical="center" wrapText="1"/>
    </xf>
    <xf numFmtId="1" fontId="3" fillId="0" borderId="2" xfId="1" applyNumberFormat="1" applyFont="1" applyBorder="1" applyAlignment="1">
      <alignment horizontal="right" vertical="center" wrapText="1"/>
    </xf>
    <xf numFmtId="0" fontId="11" fillId="0" borderId="3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Normal" xfId="0" builtinId="0"/>
    <cellStyle name="Normal_Hoja1" xfId="1" xr:uid="{00000000-0005-0000-0000-000001000000}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1\Anexos%201.%20Vacantes%20ofertadas%20para%20otorgamiento%20de%20encargo%20Fase%20l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2\Estudio\Reclamos%20a%20estudio%201\Anexo-No-2-Resultados-del-Estudio-Ana&#769;lisis-de-Planta-V1-Fase-II-2022-Reclamo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143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TALENTO HUMANO</v>
          </cell>
        </row>
        <row r="10">
          <cell r="B10">
            <v>121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ASESORA DE COMUNICACION Y PRENSA</v>
          </cell>
        </row>
        <row r="11">
          <cell r="B11">
            <v>183</v>
          </cell>
          <cell r="C11" t="str">
            <v>Profesional</v>
          </cell>
          <cell r="E11" t="str">
            <v>219</v>
          </cell>
          <cell r="F11" t="str">
            <v>18</v>
          </cell>
          <cell r="G11" t="str">
            <v>DIRECCIÓN DE TALENTO HUMANO</v>
          </cell>
        </row>
        <row r="12">
          <cell r="B12">
            <v>420</v>
          </cell>
          <cell r="C12" t="str">
            <v>Profesional</v>
          </cell>
          <cell r="E12" t="str">
            <v>219</v>
          </cell>
          <cell r="F12" t="str">
            <v>18</v>
          </cell>
          <cell r="G12" t="str">
            <v>OFICINA DE TESORERÍA Y CONTABILIDAD</v>
          </cell>
        </row>
        <row r="13">
          <cell r="B13">
            <v>415</v>
          </cell>
          <cell r="C13" t="str">
            <v>Profesional</v>
          </cell>
          <cell r="E13" t="str">
            <v>219</v>
          </cell>
          <cell r="F13" t="str">
            <v>18</v>
          </cell>
          <cell r="G13" t="str">
            <v>OFICINA DE TESORERÍA Y CONTABILIDAD</v>
          </cell>
        </row>
        <row r="14">
          <cell r="B14">
            <v>1255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DIRECCIÓN LOCAL DE EDUCACIÓN 07 - BOSA</v>
          </cell>
        </row>
        <row r="15">
          <cell r="B15">
            <v>1256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07 - BOSA</v>
          </cell>
        </row>
        <row r="16">
          <cell r="B16">
            <v>508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DE INCLUSIÓN E INTEGRACIÓN DE POBLACIONES</v>
          </cell>
        </row>
        <row r="17">
          <cell r="B17">
            <v>267</v>
          </cell>
          <cell r="C17" t="str">
            <v>Profesional</v>
          </cell>
          <cell r="E17" t="str">
            <v>219</v>
          </cell>
          <cell r="F17" t="str">
            <v>12</v>
          </cell>
          <cell r="G17" t="str">
            <v>OFICINA DE APOYO PRECONTRACTUAL</v>
          </cell>
        </row>
        <row r="18">
          <cell r="B18">
            <v>244</v>
          </cell>
          <cell r="C18" t="str">
            <v>Profesional</v>
          </cell>
          <cell r="E18" t="str">
            <v>219</v>
          </cell>
          <cell r="F18" t="str">
            <v>12</v>
          </cell>
          <cell r="G18" t="str">
            <v>OFICINA DE NÓMINA</v>
          </cell>
        </row>
        <row r="19">
          <cell r="B19">
            <v>225</v>
          </cell>
          <cell r="C19" t="str">
            <v>Profesional</v>
          </cell>
          <cell r="E19" t="str">
            <v>219</v>
          </cell>
          <cell r="F19" t="str">
            <v>12</v>
          </cell>
          <cell r="G19" t="str">
            <v>OFICINA CONTROL DISCIPLINARIO</v>
          </cell>
        </row>
        <row r="20">
          <cell r="B20">
            <v>181</v>
          </cell>
          <cell r="C20" t="str">
            <v>Profesional</v>
          </cell>
          <cell r="E20" t="str">
            <v>219</v>
          </cell>
          <cell r="F20" t="str">
            <v>12</v>
          </cell>
          <cell r="G20" t="str">
            <v>OFICINA DE PERSONAL</v>
          </cell>
        </row>
        <row r="21">
          <cell r="B21">
            <v>2451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DIRECCIÓN LOCAL DE EDUCACIÓN 15 - ANTONIO NARIÑO</v>
          </cell>
        </row>
        <row r="22">
          <cell r="B22">
            <v>1632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LOCAL DE EDUCACIÓN 03 - 17 - SANTA FE Y LA CANDELARIA</v>
          </cell>
        </row>
        <row r="23">
          <cell r="B23">
            <v>82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DE INSPECCIÓN Y VIGILANCIA</v>
          </cell>
        </row>
        <row r="24">
          <cell r="B24">
            <v>1657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CONTRATOS</v>
          </cell>
        </row>
        <row r="25">
          <cell r="B25">
            <v>339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SERVICIO AL CIUDADANO</v>
          </cell>
        </row>
        <row r="26">
          <cell r="B26">
            <v>275</v>
          </cell>
          <cell r="C26" t="str">
            <v>Profesional</v>
          </cell>
          <cell r="E26" t="str">
            <v>219</v>
          </cell>
          <cell r="F26" t="str">
            <v>09</v>
          </cell>
          <cell r="G26" t="str">
            <v>OFICINA DE CONTRATOS</v>
          </cell>
        </row>
        <row r="27">
          <cell r="B27">
            <v>405</v>
          </cell>
          <cell r="C27" t="str">
            <v>Profesional</v>
          </cell>
          <cell r="E27" t="str">
            <v>219</v>
          </cell>
          <cell r="F27" t="str">
            <v>09</v>
          </cell>
          <cell r="G27" t="str">
            <v>OFICINA DE CONTRATOS</v>
          </cell>
        </row>
        <row r="28">
          <cell r="B28">
            <v>485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DIRECCIÓN DE CIENCIAS, TECNOLOGÍA Y MEDIOS EDUCATIVOS</v>
          </cell>
        </row>
        <row r="29">
          <cell r="B29">
            <v>175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PERSONAL</v>
          </cell>
        </row>
        <row r="30">
          <cell r="B30">
            <v>533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DIRECCIÓN DE COBERTURA</v>
          </cell>
        </row>
        <row r="31">
          <cell r="B31">
            <v>131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TALENTO HUMANO</v>
          </cell>
        </row>
        <row r="32">
          <cell r="B32">
            <v>2315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DIRECCIÓN LOCAL DE EDUCACIÓN 12 - BARRIOS UNIDOS</v>
          </cell>
        </row>
        <row r="33">
          <cell r="B33">
            <v>242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OFICINA DE NÓMINA</v>
          </cell>
        </row>
        <row r="34">
          <cell r="B34">
            <v>172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OFICINA DE PERSONAL</v>
          </cell>
        </row>
        <row r="35">
          <cell r="B35">
            <v>64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OFICINA ASESORA JURIDICA</v>
          </cell>
        </row>
        <row r="36">
          <cell r="B36">
            <v>66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ASESORA JURIDICA</v>
          </cell>
        </row>
        <row r="37">
          <cell r="B37">
            <v>65</v>
          </cell>
          <cell r="C37" t="str">
            <v>Profesional</v>
          </cell>
          <cell r="E37" t="str">
            <v>219</v>
          </cell>
          <cell r="F37" t="str">
            <v>07</v>
          </cell>
          <cell r="G37" t="str">
            <v>OFICINA ASESORA JURIDICA</v>
          </cell>
        </row>
        <row r="38">
          <cell r="B38">
            <v>2819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NICOLAS GOMEZ DAVILA (IED)</v>
          </cell>
        </row>
        <row r="39">
          <cell r="B39">
            <v>2985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FANNY MIKEY (IED)</v>
          </cell>
        </row>
        <row r="40">
          <cell r="B40">
            <v>537</v>
          </cell>
          <cell r="C40" t="str">
            <v>Técnico</v>
          </cell>
          <cell r="E40" t="str">
            <v>314</v>
          </cell>
          <cell r="F40" t="str">
            <v>12</v>
          </cell>
          <cell r="G40" t="str">
            <v>DIRECCIÓN DE COBERTURA</v>
          </cell>
        </row>
        <row r="41">
          <cell r="B41">
            <v>428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OFICINA DE TESORERÍA Y CONTABILIDAD</v>
          </cell>
        </row>
        <row r="42">
          <cell r="B42">
            <v>536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DIRECCIÓN DE COBERTURA</v>
          </cell>
        </row>
        <row r="43">
          <cell r="B43">
            <v>385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ADMINISTRATIVA DE REDP</v>
          </cell>
        </row>
        <row r="44">
          <cell r="B44">
            <v>344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OFICINA DE SERVICIO AL CIUDADANO</v>
          </cell>
        </row>
        <row r="45">
          <cell r="B45">
            <v>1035</v>
          </cell>
          <cell r="C45" t="str">
            <v>Asistencial</v>
          </cell>
          <cell r="E45" t="str">
            <v>407</v>
          </cell>
          <cell r="F45" t="str">
            <v>27</v>
          </cell>
          <cell r="G45" t="str">
            <v>COLEGIO OFELIA URIBE DE ACOSTA (IED)</v>
          </cell>
        </row>
        <row r="46">
          <cell r="B46">
            <v>1083</v>
          </cell>
          <cell r="C46" t="str">
            <v>Asistencial</v>
          </cell>
          <cell r="E46" t="str">
            <v>407</v>
          </cell>
          <cell r="F46" t="str">
            <v>27</v>
          </cell>
          <cell r="G46" t="str">
            <v>COLEGIO PAULO FREIRE (IED)</v>
          </cell>
        </row>
        <row r="47">
          <cell r="B47">
            <v>1663</v>
          </cell>
          <cell r="C47" t="str">
            <v>Asistencial</v>
          </cell>
          <cell r="E47" t="str">
            <v>407</v>
          </cell>
          <cell r="F47" t="str">
            <v>27</v>
          </cell>
          <cell r="G47" t="str">
            <v>COLEGIO KENNEDY (IED)</v>
          </cell>
        </row>
        <row r="48">
          <cell r="B48">
            <v>2961</v>
          </cell>
          <cell r="C48" t="str">
            <v>Asistencial</v>
          </cell>
          <cell r="E48" t="str">
            <v>407</v>
          </cell>
          <cell r="F48" t="str">
            <v>27</v>
          </cell>
          <cell r="G48" t="str">
            <v>COLEGIO JOSE JOAQUIN CASTRO MARTINEZ (IED)</v>
          </cell>
        </row>
        <row r="49">
          <cell r="B49">
            <v>1460</v>
          </cell>
          <cell r="C49" t="str">
            <v>Asistencial</v>
          </cell>
          <cell r="E49" t="str">
            <v>440</v>
          </cell>
          <cell r="F49" t="str">
            <v>27</v>
          </cell>
          <cell r="G49" t="str">
            <v>COLEGIO FERNANDO MAZUERA VILLEGAS (IED)</v>
          </cell>
        </row>
        <row r="50">
          <cell r="B50">
            <v>2919</v>
          </cell>
          <cell r="C50" t="str">
            <v>Asistencial</v>
          </cell>
          <cell r="E50" t="str">
            <v>440</v>
          </cell>
          <cell r="F50" t="str">
            <v>27</v>
          </cell>
          <cell r="G50" t="str">
            <v>COLEGIO GRANCOLOMBIANO (IED)</v>
          </cell>
        </row>
        <row r="51">
          <cell r="B51">
            <v>1530</v>
          </cell>
          <cell r="C51" t="str">
            <v>Asistencial</v>
          </cell>
          <cell r="E51" t="str">
            <v>440</v>
          </cell>
          <cell r="F51" t="str">
            <v>27</v>
          </cell>
          <cell r="G51" t="str">
            <v>COLEGIO INSTITUTO TECNICO INDUSTRIAL PILOTO (IED)</v>
          </cell>
        </row>
        <row r="52">
          <cell r="B52">
            <v>2494</v>
          </cell>
          <cell r="C52" t="str">
            <v>Asistencial</v>
          </cell>
          <cell r="E52" t="str">
            <v>440</v>
          </cell>
          <cell r="F52" t="str">
            <v>27</v>
          </cell>
          <cell r="G52" t="str">
            <v>COLEGIO TECNICO JAIME PARDO LEAL (IED)</v>
          </cell>
        </row>
        <row r="53">
          <cell r="B53">
            <v>1934</v>
          </cell>
          <cell r="C53" t="str">
            <v>Asistencial</v>
          </cell>
          <cell r="E53" t="str">
            <v>407</v>
          </cell>
          <cell r="F53" t="str">
            <v>24</v>
          </cell>
          <cell r="G53" t="str">
            <v>COLEGIO MAGDALENA ORTEGA DE NARIÑO (IED)</v>
          </cell>
        </row>
        <row r="54">
          <cell r="B54">
            <v>2156</v>
          </cell>
          <cell r="C54" t="str">
            <v>Asistencial</v>
          </cell>
          <cell r="E54" t="str">
            <v>407</v>
          </cell>
          <cell r="F54" t="str">
            <v>24</v>
          </cell>
          <cell r="G54" t="str">
            <v>COLEGIO INSTITUTO TECNICO LAUREANO GOMEZ (IED)</v>
          </cell>
        </row>
        <row r="55">
          <cell r="B55">
            <v>1240</v>
          </cell>
          <cell r="C55" t="str">
            <v>Asistencial</v>
          </cell>
          <cell r="E55" t="str">
            <v>407</v>
          </cell>
          <cell r="F55" t="str">
            <v>24</v>
          </cell>
          <cell r="G55" t="str">
            <v>COLEGIO VENECIA (IED)</v>
          </cell>
        </row>
        <row r="56">
          <cell r="B56">
            <v>1269</v>
          </cell>
          <cell r="C56" t="str">
            <v>Asistencial</v>
          </cell>
          <cell r="E56" t="str">
            <v>407</v>
          </cell>
          <cell r="F56" t="str">
            <v>24</v>
          </cell>
          <cell r="G56" t="str">
            <v>COLEGIO NICOLAS BUENAVENTURA (IED)</v>
          </cell>
        </row>
        <row r="57">
          <cell r="B57">
            <v>878</v>
          </cell>
          <cell r="C57" t="str">
            <v>Asistencial</v>
          </cell>
          <cell r="E57" t="str">
            <v>407</v>
          </cell>
          <cell r="F57" t="str">
            <v>24</v>
          </cell>
          <cell r="G57" t="str">
            <v>COLEGIO LA VICTORIA (IED)</v>
          </cell>
        </row>
        <row r="58">
          <cell r="B58">
            <v>2815</v>
          </cell>
          <cell r="C58" t="str">
            <v>Asistencial</v>
          </cell>
          <cell r="E58" t="str">
            <v>407</v>
          </cell>
          <cell r="F58" t="str">
            <v>24</v>
          </cell>
          <cell r="G58" t="str">
            <v>COLEGIO FERNANDO GONZALEZ OCHOA (IED)</v>
          </cell>
        </row>
        <row r="59">
          <cell r="B59">
            <v>1108</v>
          </cell>
          <cell r="C59" t="str">
            <v>Asistencial</v>
          </cell>
          <cell r="E59" t="str">
            <v>407</v>
          </cell>
          <cell r="F59" t="str">
            <v>24</v>
          </cell>
          <cell r="G59" t="str">
            <v>COLEGIO REPUBLICA DEL ECUADOR (IED)</v>
          </cell>
        </row>
        <row r="60">
          <cell r="B60">
            <v>906</v>
          </cell>
          <cell r="C60" t="str">
            <v>Asistencial</v>
          </cell>
          <cell r="E60" t="str">
            <v>440</v>
          </cell>
          <cell r="F60" t="str">
            <v>24</v>
          </cell>
          <cell r="G60" t="str">
            <v>COLEGIO MANUEL DEL SOCORRO RODRIGUEZ (IED)</v>
          </cell>
        </row>
        <row r="61">
          <cell r="B61">
            <v>954</v>
          </cell>
          <cell r="C61" t="str">
            <v>Asistencial</v>
          </cell>
          <cell r="E61" t="str">
            <v>440</v>
          </cell>
          <cell r="F61" t="str">
            <v>24</v>
          </cell>
          <cell r="G61" t="str">
            <v>COLEGIO LA ARABIA (IED)</v>
          </cell>
        </row>
        <row r="62">
          <cell r="B62">
            <v>1140</v>
          </cell>
          <cell r="C62" t="str">
            <v>Asistencial</v>
          </cell>
          <cell r="E62" t="str">
            <v>440</v>
          </cell>
          <cell r="F62" t="str">
            <v>24</v>
          </cell>
          <cell r="G62" t="str">
            <v>COLEGIO GERMAN ARCINIEGAS (IED)</v>
          </cell>
        </row>
        <row r="63">
          <cell r="B63">
            <v>387</v>
          </cell>
          <cell r="C63" t="str">
            <v>Asistencial</v>
          </cell>
          <cell r="E63" t="str">
            <v>425</v>
          </cell>
          <cell r="F63" t="str">
            <v>24</v>
          </cell>
          <cell r="G63" t="str">
            <v>DIRECCIÓN DE INCLUSIÓN E INTEGRACIÓN DE POBLACIONES</v>
          </cell>
        </row>
        <row r="64">
          <cell r="B64">
            <v>723</v>
          </cell>
          <cell r="C64" t="str">
            <v>Asistencial</v>
          </cell>
          <cell r="E64" t="str">
            <v>407</v>
          </cell>
          <cell r="F64" t="str">
            <v>22</v>
          </cell>
          <cell r="G64" t="str">
            <v>DIRECCIÓN LOCAL DE EDUCACIÓN 02- CHAPINERO</v>
          </cell>
        </row>
        <row r="65">
          <cell r="B65">
            <v>166</v>
          </cell>
          <cell r="C65" t="str">
            <v>Asistencial</v>
          </cell>
          <cell r="E65" t="str">
            <v>407</v>
          </cell>
          <cell r="F65" t="str">
            <v>22</v>
          </cell>
          <cell r="G65" t="str">
            <v>DIRECCIÓN DE TALENTO HUMANO</v>
          </cell>
        </row>
        <row r="66">
          <cell r="B66">
            <v>165</v>
          </cell>
          <cell r="C66" t="str">
            <v>Asistencial</v>
          </cell>
          <cell r="E66" t="str">
            <v>407</v>
          </cell>
          <cell r="F66" t="str">
            <v>20</v>
          </cell>
          <cell r="G66" t="str">
            <v>DIRECCIÓN GENERAL DE EDUCACIÓN Y COLEGIOS DISTRITALES</v>
          </cell>
        </row>
        <row r="67">
          <cell r="B67">
            <v>239</v>
          </cell>
          <cell r="C67" t="str">
            <v>Asistencial</v>
          </cell>
          <cell r="E67" t="str">
            <v>407</v>
          </cell>
          <cell r="F67" t="str">
            <v>20</v>
          </cell>
          <cell r="G67" t="str">
            <v>OFICINA DE ESCALAFÓN DOCENTE</v>
          </cell>
        </row>
        <row r="68">
          <cell r="B68">
            <v>259</v>
          </cell>
          <cell r="C68" t="str">
            <v>Asistencial</v>
          </cell>
          <cell r="E68" t="str">
            <v>407</v>
          </cell>
          <cell r="F68" t="str">
            <v>20</v>
          </cell>
          <cell r="G68" t="str">
            <v>OFICINA DE NÓMINA</v>
          </cell>
        </row>
        <row r="69">
          <cell r="B69">
            <v>2904</v>
          </cell>
          <cell r="C69" t="str">
            <v>Asistencial</v>
          </cell>
          <cell r="E69" t="str">
            <v>407</v>
          </cell>
          <cell r="F69" t="str">
            <v>20</v>
          </cell>
          <cell r="G69" t="str">
            <v>COLEGIO DIVINO MAESTRO (IED)</v>
          </cell>
        </row>
        <row r="70">
          <cell r="B70">
            <v>2925</v>
          </cell>
          <cell r="C70" t="str">
            <v>Asistencial</v>
          </cell>
          <cell r="E70" t="str">
            <v>407</v>
          </cell>
          <cell r="F70" t="str">
            <v>20</v>
          </cell>
          <cell r="G70" t="str">
            <v>COLEGIO LA ESTANCIA - SAN ISIDRO LABRADOR (IED)</v>
          </cell>
        </row>
        <row r="71">
          <cell r="B71">
            <v>2873</v>
          </cell>
          <cell r="C71" t="str">
            <v>Asistencial</v>
          </cell>
          <cell r="E71" t="str">
            <v>407</v>
          </cell>
          <cell r="F71" t="str">
            <v>20</v>
          </cell>
          <cell r="G71" t="str">
            <v>COLEGIO MARIA MERCEDES CARRANZA (IED)</v>
          </cell>
        </row>
        <row r="72">
          <cell r="B72">
            <v>312</v>
          </cell>
          <cell r="C72" t="str">
            <v>Asistencial</v>
          </cell>
          <cell r="E72" t="str">
            <v>407</v>
          </cell>
          <cell r="F72" t="str">
            <v>19</v>
          </cell>
          <cell r="G72" t="str">
            <v>DIRECCIÓN DE SERVICIOS ADMINISTRATIVOS</v>
          </cell>
        </row>
        <row r="73">
          <cell r="B73">
            <v>219</v>
          </cell>
          <cell r="C73" t="str">
            <v>Asistencial</v>
          </cell>
          <cell r="E73" t="str">
            <v>440</v>
          </cell>
          <cell r="F73" t="str">
            <v>19</v>
          </cell>
          <cell r="G73" t="str">
            <v>OFICINA DE PERSONAL</v>
          </cell>
        </row>
        <row r="74">
          <cell r="B74">
            <v>757</v>
          </cell>
          <cell r="C74" t="str">
            <v>Asistencial</v>
          </cell>
          <cell r="E74" t="str">
            <v>440</v>
          </cell>
          <cell r="F74" t="str">
            <v>19</v>
          </cell>
          <cell r="G74" t="str">
            <v>DIRECCIÓN LOCAL DE EDUCACIÓN 03 - 17 - SANTA FE Y LA CANDELARIA</v>
          </cell>
        </row>
        <row r="75">
          <cell r="B75">
            <v>2129</v>
          </cell>
          <cell r="C75" t="str">
            <v>Asistencial</v>
          </cell>
          <cell r="E75" t="str">
            <v>440</v>
          </cell>
          <cell r="F75" t="str">
            <v>19</v>
          </cell>
          <cell r="G75" t="str">
            <v>DIRECCIÓN LOCAL DE EDUCACIÓN 11 - SUBA</v>
          </cell>
        </row>
        <row r="76">
          <cell r="B76">
            <v>127</v>
          </cell>
          <cell r="C76" t="str">
            <v>Asistencial</v>
          </cell>
          <cell r="E76" t="str">
            <v>440</v>
          </cell>
          <cell r="F76" t="str">
            <v>17</v>
          </cell>
          <cell r="G76" t="str">
            <v>SUBSECRETARÍA DE GESTIÓN INSTITUCIONAL</v>
          </cell>
        </row>
        <row r="77">
          <cell r="B77">
            <v>2779</v>
          </cell>
          <cell r="C77" t="str">
            <v>Asistencial</v>
          </cell>
          <cell r="E77" t="str">
            <v>440</v>
          </cell>
          <cell r="F77" t="str">
            <v>17</v>
          </cell>
          <cell r="G77" t="str">
            <v>DIRECCIÓN LOCAL DE EDUCACIÓN 11 - SUBA</v>
          </cell>
        </row>
        <row r="78">
          <cell r="B78">
            <v>1908</v>
          </cell>
          <cell r="C78" t="str">
            <v>Asistencial</v>
          </cell>
          <cell r="E78" t="str">
            <v>407</v>
          </cell>
          <cell r="F78" t="str">
            <v>16</v>
          </cell>
          <cell r="G78" t="str">
            <v>DIRECCIÓN LOCAL DE EDUCACIÓN 10 - ENGATIVA</v>
          </cell>
        </row>
        <row r="79">
          <cell r="B79">
            <v>1270</v>
          </cell>
          <cell r="C79" t="str">
            <v>Asistencial</v>
          </cell>
          <cell r="E79" t="str">
            <v>440</v>
          </cell>
          <cell r="F79" t="str">
            <v>14</v>
          </cell>
          <cell r="G79" t="str">
            <v>DIRECCIÓN LOCAL DE EDUCACIÓN 07 - BOSA</v>
          </cell>
        </row>
        <row r="80">
          <cell r="B80">
            <v>754</v>
          </cell>
          <cell r="C80" t="str">
            <v>Asistencial</v>
          </cell>
          <cell r="E80" t="str">
            <v>407</v>
          </cell>
          <cell r="F80" t="str">
            <v>13</v>
          </cell>
          <cell r="G80" t="str">
            <v>DIRECCIÓN LOCAL DE EDUCACIÓN 11 - SUBA</v>
          </cell>
        </row>
        <row r="81">
          <cell r="B81">
            <v>362</v>
          </cell>
          <cell r="C81" t="str">
            <v>Asistencial</v>
          </cell>
          <cell r="E81" t="str">
            <v>407</v>
          </cell>
          <cell r="F81" t="str">
            <v>13</v>
          </cell>
          <cell r="G81" t="str">
            <v>OFICINA DE SERVICIO AL CIUDADANO</v>
          </cell>
        </row>
        <row r="82">
          <cell r="B82">
            <v>335</v>
          </cell>
          <cell r="C82" t="str">
            <v>Asistencial</v>
          </cell>
          <cell r="E82" t="str">
            <v>480</v>
          </cell>
          <cell r="F82" t="str">
            <v>13</v>
          </cell>
          <cell r="G82" t="str">
            <v>DIRECCIÓN DE SERVICIOS ADMINISTRATIVOS</v>
          </cell>
        </row>
        <row r="83">
          <cell r="B83">
            <v>1516</v>
          </cell>
          <cell r="C83" t="str">
            <v>Asistencial</v>
          </cell>
          <cell r="E83" t="str">
            <v>407</v>
          </cell>
          <cell r="F83" t="str">
            <v>11</v>
          </cell>
          <cell r="G83" t="str">
            <v>SUBSECRETARÍA DE GESTIÓN INSTITUCIONAL</v>
          </cell>
        </row>
        <row r="84">
          <cell r="B84">
            <v>3007</v>
          </cell>
          <cell r="C84" t="str">
            <v>Asistencial</v>
          </cell>
          <cell r="E84" t="str">
            <v>407</v>
          </cell>
          <cell r="F84" t="str">
            <v>11</v>
          </cell>
          <cell r="G84" t="str">
            <v>DIRECCIÓN DE CONSTRUCCIÓN Y CONSERVACIÓN DE ESTABLECIMIENTOS EDUCATIVOS</v>
          </cell>
        </row>
        <row r="85">
          <cell r="B85">
            <v>495</v>
          </cell>
          <cell r="C85" t="str">
            <v>Asistencial</v>
          </cell>
          <cell r="E85" t="str">
            <v>407</v>
          </cell>
          <cell r="F85" t="str">
            <v>11</v>
          </cell>
          <cell r="G85" t="str">
            <v>OFICINA DE PERSONAL</v>
          </cell>
        </row>
        <row r="86">
          <cell r="B86">
            <v>1156</v>
          </cell>
          <cell r="C86" t="str">
            <v>Asistencial</v>
          </cell>
          <cell r="E86" t="str">
            <v>407</v>
          </cell>
          <cell r="F86" t="str">
            <v>09</v>
          </cell>
          <cell r="G86" t="str">
            <v>DIRECCIÓN LOCAL DE EDUCACIÓN 06 - TUNJUELITO</v>
          </cell>
        </row>
        <row r="87">
          <cell r="B87">
            <v>622</v>
          </cell>
          <cell r="C87" t="str">
            <v>Asistencial</v>
          </cell>
          <cell r="E87" t="str">
            <v>407</v>
          </cell>
          <cell r="F87" t="str">
            <v>09</v>
          </cell>
          <cell r="G87" t="str">
            <v>DIRECCIÓN DE INSPECCIÓN Y VIGILANCIA</v>
          </cell>
        </row>
        <row r="88">
          <cell r="B88">
            <v>359</v>
          </cell>
          <cell r="C88" t="str">
            <v>Asistencial</v>
          </cell>
          <cell r="E88" t="str">
            <v>407</v>
          </cell>
          <cell r="F88" t="str">
            <v>09</v>
          </cell>
          <cell r="G88" t="str">
            <v>OFICINA DE SERVICIO AL CIUDADANO</v>
          </cell>
        </row>
        <row r="89">
          <cell r="B89">
            <v>1819</v>
          </cell>
          <cell r="C89" t="str">
            <v>Asistencial</v>
          </cell>
          <cell r="E89" t="str">
            <v>407</v>
          </cell>
          <cell r="F89" t="str">
            <v>05</v>
          </cell>
          <cell r="G89" t="str">
            <v>DIRECCIÓN LOCAL DE EDUCACIÓN 09 - FONTIBON</v>
          </cell>
        </row>
        <row r="90">
          <cell r="B90">
            <v>203</v>
          </cell>
          <cell r="C90" t="str">
            <v>Asistencial</v>
          </cell>
          <cell r="E90" t="str">
            <v>407</v>
          </cell>
          <cell r="F90" t="str">
            <v>05</v>
          </cell>
          <cell r="G90" t="str">
            <v>DIRECCIÓN LOCAL DE EDUCACIÓN 16 - PUENTE ARANDA</v>
          </cell>
        </row>
        <row r="91">
          <cell r="B91">
            <v>310</v>
          </cell>
          <cell r="C91" t="str">
            <v>Asistencial</v>
          </cell>
          <cell r="E91" t="str">
            <v>407</v>
          </cell>
          <cell r="F91" t="str">
            <v>05</v>
          </cell>
          <cell r="G91" t="str">
            <v>DIRECCIÓN DE SERVICIOS ADMINISTRATIVOS</v>
          </cell>
        </row>
        <row r="92">
          <cell r="B92">
            <v>272</v>
          </cell>
          <cell r="C92" t="str">
            <v>Asistencial</v>
          </cell>
          <cell r="E92" t="str">
            <v>407</v>
          </cell>
          <cell r="F92" t="str">
            <v>05</v>
          </cell>
          <cell r="G92" t="str">
            <v>DIRECCIÓN LOCAL DE EDUCACIÓN 18 - RAFAEL URIBE URIBE</v>
          </cell>
        </row>
        <row r="93">
          <cell r="B93">
            <v>104</v>
          </cell>
          <cell r="C93" t="str">
            <v>Asistencial</v>
          </cell>
          <cell r="E93" t="str">
            <v>407</v>
          </cell>
          <cell r="F93" t="str">
            <v>05</v>
          </cell>
          <cell r="G93" t="str">
            <v>OFICINA CONTROL DISCIPLINARIO</v>
          </cell>
        </row>
        <row r="94">
          <cell r="B94">
            <v>799</v>
          </cell>
          <cell r="C94" t="str">
            <v>Asistencial</v>
          </cell>
          <cell r="E94" t="str">
            <v>407</v>
          </cell>
          <cell r="F94" t="str">
            <v>05</v>
          </cell>
          <cell r="G94" t="str">
            <v>DIRECCIÓN LOCAL DE EDUCACIÓN 04 - SAN CRISTOBAL</v>
          </cell>
        </row>
        <row r="95">
          <cell r="B95">
            <v>353</v>
          </cell>
          <cell r="C95" t="str">
            <v>Asistencial</v>
          </cell>
          <cell r="E95" t="str">
            <v>407</v>
          </cell>
          <cell r="F95" t="str">
            <v>05</v>
          </cell>
          <cell r="G95" t="str">
            <v>OFICINA DE SERVICIO AL CIUDADANO</v>
          </cell>
        </row>
        <row r="96">
          <cell r="B96">
            <v>309</v>
          </cell>
          <cell r="C96" t="str">
            <v>Asistencial</v>
          </cell>
          <cell r="E96" t="str">
            <v>407</v>
          </cell>
          <cell r="F96" t="str">
            <v>05</v>
          </cell>
          <cell r="G96" t="str">
            <v>DIRECCIÓN DE SERVICIOS ADMINISTRATIVOS</v>
          </cell>
        </row>
        <row r="97">
          <cell r="B97">
            <v>2601</v>
          </cell>
          <cell r="C97" t="str">
            <v>Asistencial</v>
          </cell>
          <cell r="E97" t="str">
            <v>407</v>
          </cell>
          <cell r="F97" t="str">
            <v>05</v>
          </cell>
          <cell r="G97" t="str">
            <v>DIRECCIÓN LOCAL DE EDUCACIÓN 18 - RAFAEL URIBE URIBE</v>
          </cell>
        </row>
        <row r="98">
          <cell r="B98">
            <v>2501</v>
          </cell>
          <cell r="C98" t="str">
            <v>Asistencial</v>
          </cell>
          <cell r="E98" t="str">
            <v>407</v>
          </cell>
          <cell r="F98" t="str">
            <v>05</v>
          </cell>
          <cell r="G98" t="str">
            <v>DIRECCIÓN LOCAL DE EDUCACIÓN 16 - PUENTE ARANDA</v>
          </cell>
        </row>
        <row r="99">
          <cell r="B99">
            <v>438</v>
          </cell>
          <cell r="C99" t="str">
            <v>Asistencial</v>
          </cell>
          <cell r="E99" t="str">
            <v>407</v>
          </cell>
          <cell r="F99" t="str">
            <v>05</v>
          </cell>
          <cell r="G99" t="str">
            <v>OFICINA DE TESORERÍA Y CONTABILIDAD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0">
          <cell r="F10">
            <v>11379819</v>
          </cell>
          <cell r="AG10">
            <v>90</v>
          </cell>
          <cell r="AK10">
            <v>1</v>
          </cell>
        </row>
        <row r="11">
          <cell r="F11">
            <v>51612308</v>
          </cell>
          <cell r="AG11">
            <v>50</v>
          </cell>
          <cell r="AK11">
            <v>2</v>
          </cell>
        </row>
        <row r="12">
          <cell r="F12">
            <v>52473285</v>
          </cell>
          <cell r="AG12">
            <v>90</v>
          </cell>
          <cell r="AK12">
            <v>3</v>
          </cell>
        </row>
        <row r="13">
          <cell r="F13">
            <v>52342585</v>
          </cell>
          <cell r="AG13">
            <v>90</v>
          </cell>
          <cell r="AK13">
            <v>4</v>
          </cell>
        </row>
        <row r="14">
          <cell r="F14">
            <v>72428644</v>
          </cell>
          <cell r="AG14">
            <v>85</v>
          </cell>
          <cell r="AK14">
            <v>5</v>
          </cell>
        </row>
        <row r="15">
          <cell r="F15">
            <v>52266283</v>
          </cell>
          <cell r="AG15">
            <v>85</v>
          </cell>
          <cell r="AK15">
            <v>6</v>
          </cell>
        </row>
        <row r="16">
          <cell r="F16">
            <v>79688891</v>
          </cell>
          <cell r="AG16">
            <v>80</v>
          </cell>
          <cell r="AK16">
            <v>7</v>
          </cell>
        </row>
        <row r="17">
          <cell r="F17">
            <v>1024484620</v>
          </cell>
          <cell r="AG17">
            <v>80</v>
          </cell>
          <cell r="AK17">
            <v>8</v>
          </cell>
        </row>
        <row r="18">
          <cell r="F18">
            <v>52969064</v>
          </cell>
          <cell r="AG18">
            <v>75</v>
          </cell>
          <cell r="AK18">
            <v>9</v>
          </cell>
        </row>
        <row r="19">
          <cell r="F19">
            <v>1022372203</v>
          </cell>
          <cell r="AG19">
            <v>70</v>
          </cell>
          <cell r="AK19">
            <v>10</v>
          </cell>
        </row>
        <row r="20">
          <cell r="F20">
            <v>53134054</v>
          </cell>
          <cell r="AG20">
            <v>70</v>
          </cell>
          <cell r="AK20">
            <v>11</v>
          </cell>
        </row>
        <row r="21">
          <cell r="F21">
            <v>52312350</v>
          </cell>
          <cell r="AG21">
            <v>70</v>
          </cell>
          <cell r="AK21">
            <v>12</v>
          </cell>
        </row>
        <row r="22">
          <cell r="F22">
            <v>1016027870</v>
          </cell>
          <cell r="AG22">
            <v>70</v>
          </cell>
          <cell r="AK22">
            <v>13</v>
          </cell>
        </row>
        <row r="23">
          <cell r="F23">
            <v>79263705</v>
          </cell>
          <cell r="AG23">
            <v>65</v>
          </cell>
          <cell r="AK23">
            <v>14</v>
          </cell>
        </row>
        <row r="24">
          <cell r="F24">
            <v>1072656274</v>
          </cell>
          <cell r="AG24">
            <v>65</v>
          </cell>
          <cell r="AK24">
            <v>15</v>
          </cell>
        </row>
        <row r="25">
          <cell r="F25">
            <v>11322206</v>
          </cell>
          <cell r="AG25">
            <v>65</v>
          </cell>
          <cell r="AK25">
            <v>16</v>
          </cell>
        </row>
        <row r="26">
          <cell r="F26">
            <v>1110465690</v>
          </cell>
          <cell r="AG26">
            <v>65</v>
          </cell>
          <cell r="AK26">
            <v>17</v>
          </cell>
        </row>
        <row r="27">
          <cell r="F27">
            <v>1026570626</v>
          </cell>
          <cell r="AG27">
            <v>60</v>
          </cell>
          <cell r="AK27">
            <v>18</v>
          </cell>
        </row>
        <row r="28">
          <cell r="F28">
            <v>79705025</v>
          </cell>
          <cell r="AG28">
            <v>60</v>
          </cell>
          <cell r="AK28">
            <v>19</v>
          </cell>
        </row>
        <row r="29">
          <cell r="F29">
            <v>2994822</v>
          </cell>
          <cell r="AG29">
            <v>50</v>
          </cell>
          <cell r="AK29">
            <v>20</v>
          </cell>
        </row>
        <row r="30">
          <cell r="F30">
            <v>52160159</v>
          </cell>
          <cell r="AG30">
            <v>40</v>
          </cell>
          <cell r="AK30">
            <v>21</v>
          </cell>
        </row>
        <row r="31">
          <cell r="F31">
            <v>19452796</v>
          </cell>
          <cell r="AG31">
            <v>90</v>
          </cell>
          <cell r="AK31">
            <v>22</v>
          </cell>
        </row>
        <row r="32">
          <cell r="F32">
            <v>52237936</v>
          </cell>
          <cell r="AG32">
            <v>85</v>
          </cell>
          <cell r="AK32">
            <v>23</v>
          </cell>
        </row>
        <row r="33">
          <cell r="F33">
            <v>45514923</v>
          </cell>
          <cell r="AG33">
            <v>85</v>
          </cell>
          <cell r="AK33">
            <v>24</v>
          </cell>
        </row>
        <row r="34">
          <cell r="F34">
            <v>80466813</v>
          </cell>
          <cell r="AG34">
            <v>85</v>
          </cell>
          <cell r="AK34">
            <v>25</v>
          </cell>
        </row>
        <row r="35">
          <cell r="F35">
            <v>52975562</v>
          </cell>
          <cell r="AG35">
            <v>80</v>
          </cell>
          <cell r="AK35">
            <v>26</v>
          </cell>
        </row>
        <row r="36">
          <cell r="F36">
            <v>80851935</v>
          </cell>
          <cell r="AG36">
            <v>75</v>
          </cell>
          <cell r="AK36">
            <v>27</v>
          </cell>
        </row>
        <row r="37">
          <cell r="F37">
            <v>1023889829</v>
          </cell>
          <cell r="AG37">
            <v>70</v>
          </cell>
          <cell r="AK37">
            <v>28</v>
          </cell>
        </row>
        <row r="38">
          <cell r="F38">
            <v>80212786</v>
          </cell>
          <cell r="AG38">
            <v>65</v>
          </cell>
          <cell r="AK38">
            <v>29</v>
          </cell>
        </row>
        <row r="39">
          <cell r="F39">
            <v>1013588674</v>
          </cell>
          <cell r="AG39">
            <v>65</v>
          </cell>
          <cell r="AK39">
            <v>30</v>
          </cell>
        </row>
        <row r="40">
          <cell r="F40">
            <v>1095801455</v>
          </cell>
          <cell r="AG40">
            <v>65</v>
          </cell>
          <cell r="AK40">
            <v>31</v>
          </cell>
        </row>
        <row r="41">
          <cell r="F41">
            <v>80231292</v>
          </cell>
          <cell r="AG41">
            <v>40</v>
          </cell>
          <cell r="AK41">
            <v>32</v>
          </cell>
        </row>
        <row r="42">
          <cell r="F42">
            <v>51819145</v>
          </cell>
          <cell r="AG42">
            <v>50</v>
          </cell>
          <cell r="AK42">
            <v>33</v>
          </cell>
        </row>
        <row r="43">
          <cell r="F43">
            <v>52525635</v>
          </cell>
          <cell r="AG43">
            <v>60</v>
          </cell>
          <cell r="AK43">
            <v>34</v>
          </cell>
        </row>
        <row r="44">
          <cell r="F44">
            <v>79547631</v>
          </cell>
          <cell r="AG44">
            <v>40</v>
          </cell>
          <cell r="AK44">
            <v>35</v>
          </cell>
        </row>
        <row r="45">
          <cell r="F45">
            <v>1013580322</v>
          </cell>
          <cell r="AG45">
            <v>20</v>
          </cell>
          <cell r="AK45">
            <v>36</v>
          </cell>
        </row>
        <row r="46">
          <cell r="F46">
            <v>52927390</v>
          </cell>
          <cell r="AG46">
            <v>0</v>
          </cell>
          <cell r="AK46">
            <v>37</v>
          </cell>
        </row>
        <row r="47">
          <cell r="F47">
            <v>52077784</v>
          </cell>
          <cell r="AG47">
            <v>70</v>
          </cell>
          <cell r="AK47">
            <v>38</v>
          </cell>
        </row>
        <row r="48">
          <cell r="F48">
            <v>11315868</v>
          </cell>
          <cell r="AG48">
            <v>65</v>
          </cell>
          <cell r="AK48">
            <v>39</v>
          </cell>
        </row>
        <row r="49">
          <cell r="F49">
            <v>52107435</v>
          </cell>
          <cell r="AG49">
            <v>30</v>
          </cell>
          <cell r="AK49">
            <v>40</v>
          </cell>
        </row>
        <row r="50">
          <cell r="F50">
            <v>51976668</v>
          </cell>
          <cell r="AG50">
            <v>60</v>
          </cell>
          <cell r="AK50">
            <v>41</v>
          </cell>
        </row>
        <row r="51">
          <cell r="F51">
            <v>52485329</v>
          </cell>
          <cell r="AG51">
            <v>0</v>
          </cell>
          <cell r="AK51">
            <v>42</v>
          </cell>
        </row>
        <row r="52">
          <cell r="F52">
            <v>1013643890</v>
          </cell>
          <cell r="AG52">
            <v>20</v>
          </cell>
          <cell r="AK52">
            <v>43</v>
          </cell>
        </row>
        <row r="53">
          <cell r="F53">
            <v>40334286</v>
          </cell>
          <cell r="AG53">
            <v>75</v>
          </cell>
          <cell r="AK53">
            <v>44</v>
          </cell>
        </row>
        <row r="54">
          <cell r="F54">
            <v>79509629</v>
          </cell>
          <cell r="AG54">
            <v>70</v>
          </cell>
          <cell r="AK54">
            <v>45</v>
          </cell>
        </row>
        <row r="55">
          <cell r="F55">
            <v>46380654</v>
          </cell>
          <cell r="AG55">
            <v>65</v>
          </cell>
          <cell r="AK55">
            <v>46</v>
          </cell>
        </row>
        <row r="56">
          <cell r="F56">
            <v>51826810</v>
          </cell>
          <cell r="AG56">
            <v>60</v>
          </cell>
          <cell r="AK56">
            <v>47</v>
          </cell>
        </row>
        <row r="57">
          <cell r="F57">
            <v>35262763</v>
          </cell>
          <cell r="AG57">
            <v>60</v>
          </cell>
          <cell r="AK57">
            <v>48</v>
          </cell>
        </row>
        <row r="58">
          <cell r="F58">
            <v>51599525</v>
          </cell>
          <cell r="AG58">
            <v>60</v>
          </cell>
          <cell r="AK58">
            <v>49</v>
          </cell>
        </row>
        <row r="59">
          <cell r="F59">
            <v>41658465</v>
          </cell>
          <cell r="AG59">
            <v>60</v>
          </cell>
          <cell r="AK59">
            <v>50</v>
          </cell>
        </row>
        <row r="60">
          <cell r="F60">
            <v>1019029360</v>
          </cell>
          <cell r="AG60">
            <v>60</v>
          </cell>
          <cell r="AK60">
            <v>51</v>
          </cell>
        </row>
        <row r="61">
          <cell r="F61">
            <v>1010164103</v>
          </cell>
          <cell r="AG61">
            <v>20</v>
          </cell>
          <cell r="AK61">
            <v>52</v>
          </cell>
        </row>
        <row r="62">
          <cell r="F62">
            <v>40030195</v>
          </cell>
          <cell r="AG62">
            <v>20</v>
          </cell>
          <cell r="AK62">
            <v>53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</sheetNames>
    <sheetDataSet>
      <sheetData sheetId="0">
        <row r="1">
          <cell r="A1" t="str">
            <v>Ocurr. 2020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  <cell r="K68"/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  <cell r="K71"/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/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  <cell r="K87"/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  <cell r="K89"/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  <cell r="K92"/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/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  <cell r="K119"/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  <cell r="K132"/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  <cell r="K148"/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  <cell r="K157"/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  <cell r="K165"/>
        </row>
        <row r="166">
          <cell r="D166" t="str">
            <v>222</v>
          </cell>
          <cell r="E166" t="str">
            <v>21</v>
          </cell>
          <cell r="K166"/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  <cell r="K173"/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/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  <cell r="K201"/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  <cell r="K203"/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  <cell r="K212"/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  <cell r="K226"/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  <cell r="K232"/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  <cell r="K237"/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  <cell r="K249"/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/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/>
        </row>
        <row r="275">
          <cell r="D275" t="str">
            <v>219</v>
          </cell>
          <cell r="E275" t="str">
            <v>18</v>
          </cell>
          <cell r="K275"/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  <cell r="K287"/>
        </row>
        <row r="288">
          <cell r="D288" t="str">
            <v>219</v>
          </cell>
          <cell r="E288" t="str">
            <v>18</v>
          </cell>
          <cell r="K288"/>
        </row>
        <row r="289">
          <cell r="D289" t="str">
            <v>219</v>
          </cell>
          <cell r="E289" t="str">
            <v>18</v>
          </cell>
          <cell r="K289"/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  <cell r="K301"/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  <cell r="K327"/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  <cell r="K358"/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  <cell r="K376"/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  <cell r="K384"/>
        </row>
        <row r="385">
          <cell r="D385" t="str">
            <v>219</v>
          </cell>
          <cell r="E385" t="str">
            <v>12</v>
          </cell>
          <cell r="K385"/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  <cell r="K410"/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/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  <cell r="K422"/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  <cell r="K428"/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  <cell r="K432"/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  <cell r="K443"/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  <cell r="K446"/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  <cell r="K449"/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  <cell r="K455"/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  <cell r="K462"/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  <cell r="K467"/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  <cell r="K482"/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  <cell r="K484"/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  <cell r="K489"/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  <cell r="K501"/>
        </row>
        <row r="502">
          <cell r="D502" t="str">
            <v>219</v>
          </cell>
          <cell r="E502" t="str">
            <v>07</v>
          </cell>
          <cell r="K502"/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  <cell r="K512"/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  <cell r="K514"/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  <cell r="K518"/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  <cell r="K545"/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  <cell r="K548"/>
        </row>
        <row r="549">
          <cell r="D549" t="str">
            <v>314</v>
          </cell>
          <cell r="E549" t="str">
            <v>17</v>
          </cell>
          <cell r="K549"/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  <cell r="K551"/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  <cell r="K579"/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  <cell r="K581"/>
        </row>
        <row r="582">
          <cell r="D582" t="str">
            <v>314</v>
          </cell>
          <cell r="E582" t="str">
            <v>04</v>
          </cell>
          <cell r="K582"/>
        </row>
        <row r="583">
          <cell r="D583" t="str">
            <v>314</v>
          </cell>
          <cell r="E583" t="str">
            <v>04</v>
          </cell>
          <cell r="K583"/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  <cell r="K589"/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  <cell r="K594"/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  <cell r="K599"/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  <cell r="K602"/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  <cell r="K607"/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  <cell r="K610"/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  <cell r="K619"/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  <cell r="K629"/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  <cell r="K634"/>
        </row>
        <row r="635">
          <cell r="D635" t="str">
            <v>407</v>
          </cell>
          <cell r="E635" t="str">
            <v>27</v>
          </cell>
          <cell r="K635"/>
        </row>
        <row r="636">
          <cell r="D636" t="str">
            <v>407</v>
          </cell>
          <cell r="E636" t="str">
            <v>27</v>
          </cell>
          <cell r="K636"/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  <cell r="K643"/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  <cell r="K645"/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  <cell r="K649"/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  <cell r="K653"/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  <cell r="K658"/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/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  <cell r="K670"/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407</v>
          </cell>
          <cell r="E677" t="str">
            <v>27</v>
          </cell>
          <cell r="K677"/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  <cell r="K683"/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  <cell r="K686"/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  <cell r="K689"/>
        </row>
        <row r="690">
          <cell r="D690" t="str">
            <v>407</v>
          </cell>
          <cell r="E690" t="str">
            <v>27</v>
          </cell>
          <cell r="K690"/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  <cell r="K695"/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  <cell r="K706"/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  <cell r="K709"/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  <cell r="K714"/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407</v>
          </cell>
          <cell r="E722" t="str">
            <v>27</v>
          </cell>
          <cell r="K722"/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  <cell r="K724"/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/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  <cell r="K732"/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  <cell r="K742"/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  <cell r="K746"/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  <cell r="K763"/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  <cell r="K765"/>
        </row>
        <row r="766">
          <cell r="D766" t="str">
            <v>407</v>
          </cell>
          <cell r="E766" t="str">
            <v>27</v>
          </cell>
          <cell r="K766"/>
        </row>
        <row r="767">
          <cell r="D767" t="str">
            <v>407</v>
          </cell>
          <cell r="E767" t="str">
            <v>27</v>
          </cell>
          <cell r="K767"/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  <cell r="K771"/>
        </row>
        <row r="772">
          <cell r="D772" t="str">
            <v>407</v>
          </cell>
          <cell r="E772" t="str">
            <v>27</v>
          </cell>
          <cell r="K772"/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  <cell r="K774"/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  <cell r="K776"/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  <cell r="K779"/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  <cell r="K787"/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  <cell r="K789"/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  <cell r="K796"/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  <cell r="K811"/>
        </row>
        <row r="812">
          <cell r="D812" t="str">
            <v>407</v>
          </cell>
          <cell r="E812" t="str">
            <v>27</v>
          </cell>
          <cell r="K812"/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  <cell r="K814"/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/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  <cell r="K822"/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  <cell r="K828"/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/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/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  <cell r="K874"/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  <cell r="K882"/>
        </row>
        <row r="883">
          <cell r="D883" t="str">
            <v>407</v>
          </cell>
          <cell r="E883" t="str">
            <v>27</v>
          </cell>
          <cell r="K883"/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  <cell r="K890"/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  <cell r="K893"/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  <cell r="K908"/>
        </row>
        <row r="909">
          <cell r="D909" t="str">
            <v>407</v>
          </cell>
          <cell r="E909" t="str">
            <v>27</v>
          </cell>
          <cell r="K909"/>
        </row>
        <row r="910">
          <cell r="D910" t="str">
            <v>407</v>
          </cell>
          <cell r="E910" t="str">
            <v>27</v>
          </cell>
          <cell r="K910"/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  <cell r="K918"/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  <cell r="K920"/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  <cell r="K923"/>
        </row>
        <row r="924">
          <cell r="D924" t="str">
            <v>407</v>
          </cell>
          <cell r="E924" t="str">
            <v>27</v>
          </cell>
          <cell r="K924"/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  <cell r="K930"/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  <cell r="K940"/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  <cell r="K943"/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  <cell r="K945"/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  <cell r="K950"/>
        </row>
        <row r="951">
          <cell r="D951" t="str">
            <v>407</v>
          </cell>
          <cell r="E951" t="str">
            <v>27</v>
          </cell>
          <cell r="K951"/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/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  <cell r="K967"/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  <cell r="K969"/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  <cell r="K973"/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  <cell r="K994"/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  <cell r="K1006"/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  <cell r="K1009"/>
        </row>
        <row r="1010">
          <cell r="D1010" t="str">
            <v>407</v>
          </cell>
          <cell r="E1010" t="str">
            <v>27</v>
          </cell>
          <cell r="K1010"/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  <cell r="K1012"/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  <cell r="K1038"/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  <cell r="K1047"/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  <cell r="K1063"/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/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/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  <cell r="K1104"/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  <cell r="K1127"/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  <cell r="K1130"/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  <cell r="K1145"/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  <cell r="K1165"/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  <cell r="K1179"/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  <cell r="K1181"/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  <cell r="K1190"/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  <cell r="K1212"/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  <cell r="K1221"/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/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  <cell r="K1257"/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  <cell r="K1282"/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  <cell r="K1290"/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  <cell r="K1293"/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  <cell r="K1316"/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  <cell r="K1319"/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  <cell r="K1325"/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  <cell r="K1333"/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  <cell r="K1335"/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  <cell r="K1341"/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  <cell r="K1347"/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  <cell r="K1356"/>
        </row>
        <row r="1357">
          <cell r="D1357" t="str">
            <v>407</v>
          </cell>
          <cell r="E1357" t="str">
            <v>27</v>
          </cell>
          <cell r="K1357"/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407</v>
          </cell>
          <cell r="E1360" t="str">
            <v>27</v>
          </cell>
          <cell r="K1360"/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  <cell r="K1402"/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  <cell r="K1417"/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/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  <cell r="K1482"/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  <cell r="K1489"/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  <cell r="K1495"/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  <cell r="K1500"/>
        </row>
        <row r="1501">
          <cell r="D1501" t="str">
            <v>407</v>
          </cell>
          <cell r="E1501" t="str">
            <v>27</v>
          </cell>
          <cell r="K1501"/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/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  <cell r="K1525"/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  <cell r="K1533"/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/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  <cell r="K1538"/>
        </row>
        <row r="1539">
          <cell r="D1539" t="str">
            <v>407</v>
          </cell>
          <cell r="E1539" t="str">
            <v>27</v>
          </cell>
          <cell r="K1539"/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  <cell r="K1542"/>
        </row>
        <row r="1543">
          <cell r="D1543" t="str">
            <v>407</v>
          </cell>
          <cell r="E1543" t="str">
            <v>27</v>
          </cell>
          <cell r="K1543"/>
        </row>
        <row r="1544">
          <cell r="D1544" t="str">
            <v>407</v>
          </cell>
          <cell r="E1544" t="str">
            <v>27</v>
          </cell>
          <cell r="K1544"/>
        </row>
        <row r="1545">
          <cell r="D1545" t="str">
            <v>407</v>
          </cell>
          <cell r="E1545" t="str">
            <v>27</v>
          </cell>
          <cell r="K1545"/>
        </row>
        <row r="1546">
          <cell r="D1546" t="str">
            <v>407</v>
          </cell>
          <cell r="E1546" t="str">
            <v>27</v>
          </cell>
          <cell r="K1546"/>
        </row>
        <row r="1547">
          <cell r="D1547" t="str">
            <v>407</v>
          </cell>
          <cell r="E1547" t="str">
            <v>27</v>
          </cell>
          <cell r="K1547"/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  <cell r="K1550"/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  <cell r="K1552"/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  <cell r="K1557"/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  <cell r="K1565"/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  <cell r="K1572"/>
        </row>
        <row r="1573">
          <cell r="D1573" t="str">
            <v>407</v>
          </cell>
          <cell r="E1573" t="str">
            <v>27</v>
          </cell>
          <cell r="K1573"/>
        </row>
        <row r="1574">
          <cell r="D1574" t="str">
            <v>407</v>
          </cell>
          <cell r="E1574" t="str">
            <v>27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/>
        </row>
        <row r="1578">
          <cell r="D1578" t="str">
            <v>407</v>
          </cell>
          <cell r="E1578" t="str">
            <v>27</v>
          </cell>
          <cell r="K1578"/>
        </row>
        <row r="1579">
          <cell r="D1579" t="str">
            <v>407</v>
          </cell>
          <cell r="E1579" t="str">
            <v>27</v>
          </cell>
          <cell r="K1579"/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  <cell r="K1582"/>
        </row>
        <row r="1583">
          <cell r="D1583" t="str">
            <v>407</v>
          </cell>
          <cell r="E1583" t="str">
            <v>27</v>
          </cell>
          <cell r="K1583"/>
        </row>
        <row r="1584">
          <cell r="D1584" t="str">
            <v>407</v>
          </cell>
          <cell r="E1584" t="str">
            <v>27</v>
          </cell>
          <cell r="K1584"/>
        </row>
        <row r="1585">
          <cell r="D1585" t="str">
            <v>407</v>
          </cell>
          <cell r="E1585" t="str">
            <v>27</v>
          </cell>
          <cell r="K1585"/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/>
        </row>
        <row r="1588">
          <cell r="D1588" t="str">
            <v>407</v>
          </cell>
          <cell r="E1588" t="str">
            <v>27</v>
          </cell>
          <cell r="K1588"/>
        </row>
        <row r="1589">
          <cell r="D1589" t="str">
            <v>407</v>
          </cell>
          <cell r="E1589" t="str">
            <v>27</v>
          </cell>
          <cell r="K1589"/>
        </row>
        <row r="1590">
          <cell r="D1590" t="str">
            <v>407</v>
          </cell>
          <cell r="E1590" t="str">
            <v>27</v>
          </cell>
          <cell r="K1590"/>
        </row>
        <row r="1591">
          <cell r="D1591" t="str">
            <v>407</v>
          </cell>
          <cell r="E1591" t="str">
            <v>27</v>
          </cell>
          <cell r="K1591"/>
        </row>
        <row r="1592">
          <cell r="D1592" t="str">
            <v>407</v>
          </cell>
          <cell r="E1592" t="str">
            <v>27</v>
          </cell>
          <cell r="K1592"/>
        </row>
        <row r="1593">
          <cell r="D1593" t="str">
            <v>407</v>
          </cell>
          <cell r="E1593" t="str">
            <v>27</v>
          </cell>
          <cell r="K1593"/>
        </row>
        <row r="1594">
          <cell r="D1594" t="str">
            <v>407</v>
          </cell>
          <cell r="E1594" t="str">
            <v>27</v>
          </cell>
          <cell r="K1594"/>
        </row>
        <row r="1595">
          <cell r="D1595" t="str">
            <v>407</v>
          </cell>
          <cell r="E1595" t="str">
            <v>27</v>
          </cell>
          <cell r="K1595"/>
        </row>
        <row r="1596">
          <cell r="D1596" t="str">
            <v>407</v>
          </cell>
          <cell r="E1596" t="str">
            <v>27</v>
          </cell>
          <cell r="K1596"/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407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/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/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  <cell r="K1603"/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  <cell r="K1605"/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  <cell r="K1607"/>
        </row>
        <row r="1608">
          <cell r="D1608" t="str">
            <v>407</v>
          </cell>
          <cell r="E1608" t="str">
            <v>27</v>
          </cell>
          <cell r="K1608"/>
        </row>
        <row r="1609">
          <cell r="D1609" t="str">
            <v>407</v>
          </cell>
          <cell r="E1609" t="str">
            <v>27</v>
          </cell>
          <cell r="K1609"/>
        </row>
        <row r="1610">
          <cell r="D1610" t="str">
            <v>407</v>
          </cell>
          <cell r="E1610" t="str">
            <v>27</v>
          </cell>
          <cell r="K1610"/>
        </row>
        <row r="1611">
          <cell r="D1611" t="str">
            <v>407</v>
          </cell>
          <cell r="E1611" t="str">
            <v>27</v>
          </cell>
          <cell r="K1611"/>
        </row>
        <row r="1612">
          <cell r="D1612" t="str">
            <v>407</v>
          </cell>
          <cell r="E1612" t="str">
            <v>27</v>
          </cell>
          <cell r="K1612"/>
        </row>
        <row r="1613">
          <cell r="D1613" t="str">
            <v>407</v>
          </cell>
          <cell r="E1613" t="str">
            <v>27</v>
          </cell>
          <cell r="K1613"/>
        </row>
        <row r="1614">
          <cell r="D1614" t="str">
            <v>407</v>
          </cell>
          <cell r="E1614" t="str">
            <v>27</v>
          </cell>
          <cell r="K1614"/>
        </row>
        <row r="1615">
          <cell r="D1615" t="str">
            <v>407</v>
          </cell>
          <cell r="E1615" t="str">
            <v>27</v>
          </cell>
          <cell r="K1615"/>
        </row>
        <row r="1616">
          <cell r="D1616" t="str">
            <v>407</v>
          </cell>
          <cell r="E1616" t="str">
            <v>27</v>
          </cell>
          <cell r="K1616"/>
        </row>
        <row r="1617">
          <cell r="D1617" t="str">
            <v>407</v>
          </cell>
          <cell r="E1617" t="str">
            <v>27</v>
          </cell>
          <cell r="K1617"/>
        </row>
        <row r="1618">
          <cell r="D1618" t="str">
            <v>407</v>
          </cell>
          <cell r="E1618" t="str">
            <v>27</v>
          </cell>
          <cell r="K1618"/>
        </row>
        <row r="1619">
          <cell r="D1619" t="str">
            <v>407</v>
          </cell>
          <cell r="E1619" t="str">
            <v>27</v>
          </cell>
          <cell r="K1619"/>
        </row>
        <row r="1620">
          <cell r="D1620" t="str">
            <v>407</v>
          </cell>
          <cell r="E1620" t="str">
            <v>27</v>
          </cell>
          <cell r="K1620"/>
        </row>
        <row r="1621">
          <cell r="D1621" t="str">
            <v>407</v>
          </cell>
          <cell r="E1621" t="str">
            <v>27</v>
          </cell>
          <cell r="K1621"/>
        </row>
        <row r="1622">
          <cell r="D1622" t="str">
            <v>407</v>
          </cell>
          <cell r="E1622" t="str">
            <v>27</v>
          </cell>
          <cell r="K1622"/>
        </row>
        <row r="1623">
          <cell r="D1623" t="str">
            <v>407</v>
          </cell>
          <cell r="E1623" t="str">
            <v>27</v>
          </cell>
          <cell r="K1623"/>
        </row>
        <row r="1624">
          <cell r="D1624" t="str">
            <v>407</v>
          </cell>
          <cell r="E1624" t="str">
            <v>27</v>
          </cell>
          <cell r="K1624"/>
        </row>
        <row r="1625">
          <cell r="D1625" t="str">
            <v>407</v>
          </cell>
          <cell r="E1625" t="str">
            <v>27</v>
          </cell>
          <cell r="K1625"/>
        </row>
        <row r="1626">
          <cell r="D1626" t="str">
            <v>407</v>
          </cell>
          <cell r="E1626" t="str">
            <v>27</v>
          </cell>
          <cell r="K1626"/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/>
        </row>
        <row r="1630">
          <cell r="D1630" t="str">
            <v>407</v>
          </cell>
          <cell r="E1630" t="str">
            <v>27</v>
          </cell>
          <cell r="K1630"/>
        </row>
        <row r="1631">
          <cell r="D1631" t="str">
            <v>407</v>
          </cell>
          <cell r="E1631" t="str">
            <v>27</v>
          </cell>
          <cell r="K1631"/>
        </row>
        <row r="1632">
          <cell r="D1632" t="str">
            <v>407</v>
          </cell>
          <cell r="E1632" t="str">
            <v>27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/>
        </row>
        <row r="1635">
          <cell r="D1635" t="str">
            <v>407</v>
          </cell>
          <cell r="E1635" t="str">
            <v>27</v>
          </cell>
          <cell r="K1635"/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  <cell r="K1637"/>
        </row>
        <row r="1638">
          <cell r="D1638" t="str">
            <v>480</v>
          </cell>
          <cell r="E1638" t="str">
            <v>27</v>
          </cell>
          <cell r="K1638"/>
        </row>
        <row r="1639">
          <cell r="D1639" t="str">
            <v>480</v>
          </cell>
          <cell r="E1639" t="str">
            <v>27</v>
          </cell>
          <cell r="K1639"/>
        </row>
        <row r="1640">
          <cell r="D1640" t="str">
            <v>480</v>
          </cell>
          <cell r="E1640" t="str">
            <v>27</v>
          </cell>
          <cell r="K1640"/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/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  <cell r="K1654"/>
        </row>
        <row r="1655">
          <cell r="D1655" t="str">
            <v>440</v>
          </cell>
          <cell r="E1655" t="str">
            <v>27</v>
          </cell>
          <cell r="K1655"/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  <cell r="K1661"/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/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/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  <cell r="K1707"/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  <cell r="K1711"/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/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  <cell r="K1728"/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  <cell r="K1744"/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/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/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  <cell r="K1810"/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  <cell r="K1816"/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/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  <cell r="K1834"/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/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  <cell r="K1844"/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  <cell r="K1859"/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  <cell r="K1866"/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/>
        </row>
        <row r="1873">
          <cell r="D1873" t="str">
            <v>407</v>
          </cell>
          <cell r="E1873" t="str">
            <v>24</v>
          </cell>
          <cell r="K1873"/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  <cell r="K1881"/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  <cell r="K1883"/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  <cell r="K1889"/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  <cell r="K1902"/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  <cell r="K1909"/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  <cell r="K1921"/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  <cell r="K1926"/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  <cell r="K1930"/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  <cell r="K1932"/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/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  <cell r="K1953"/>
        </row>
        <row r="1954">
          <cell r="D1954" t="str">
            <v>407</v>
          </cell>
          <cell r="E1954" t="str">
            <v>24</v>
          </cell>
          <cell r="K1954"/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/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  <cell r="K1965"/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  <cell r="K1979"/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/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  <cell r="K1995"/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  <cell r="K1999"/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  <cell r="K2005"/>
        </row>
        <row r="2006">
          <cell r="D2006" t="str">
            <v>440</v>
          </cell>
          <cell r="E2006" t="str">
            <v>24</v>
          </cell>
          <cell r="K2006"/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  <cell r="K2009"/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  <cell r="K2017"/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  <cell r="K2019"/>
        </row>
        <row r="2020">
          <cell r="D2020" t="str">
            <v>440</v>
          </cell>
          <cell r="E2020" t="str">
            <v>24</v>
          </cell>
          <cell r="K2020"/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  <cell r="K2022"/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  <cell r="K2032"/>
        </row>
        <row r="2033">
          <cell r="D2033" t="str">
            <v>440</v>
          </cell>
          <cell r="E2033" t="str">
            <v>24</v>
          </cell>
          <cell r="K2033"/>
        </row>
        <row r="2034">
          <cell r="D2034" t="str">
            <v>440</v>
          </cell>
          <cell r="E2034" t="str">
            <v>24</v>
          </cell>
          <cell r="K2034"/>
        </row>
        <row r="2035">
          <cell r="D2035" t="str">
            <v>440</v>
          </cell>
          <cell r="E2035" t="str">
            <v>24</v>
          </cell>
          <cell r="K2035"/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  <cell r="K2040"/>
        </row>
        <row r="2041">
          <cell r="D2041" t="str">
            <v>440</v>
          </cell>
          <cell r="E2041" t="str">
            <v>24</v>
          </cell>
          <cell r="K2041"/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  <cell r="K2043"/>
        </row>
        <row r="2044">
          <cell r="D2044" t="str">
            <v>440</v>
          </cell>
          <cell r="E2044" t="str">
            <v>24</v>
          </cell>
          <cell r="K2044"/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  <cell r="K2046"/>
        </row>
        <row r="2047">
          <cell r="D2047" t="str">
            <v>440</v>
          </cell>
          <cell r="E2047" t="str">
            <v>24</v>
          </cell>
          <cell r="K2047"/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  <cell r="K2051"/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  <cell r="K2056"/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  <cell r="K2060"/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  <cell r="K2064"/>
        </row>
        <row r="2065">
          <cell r="D2065" t="str">
            <v>440</v>
          </cell>
          <cell r="E2065" t="str">
            <v>24</v>
          </cell>
          <cell r="K2065"/>
        </row>
        <row r="2066">
          <cell r="D2066" t="str">
            <v>440</v>
          </cell>
          <cell r="E2066" t="str">
            <v>24</v>
          </cell>
          <cell r="K2066"/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24</v>
          </cell>
          <cell r="K2074"/>
        </row>
        <row r="2075">
          <cell r="D2075" t="str">
            <v>440</v>
          </cell>
          <cell r="E2075" t="str">
            <v>24</v>
          </cell>
          <cell r="K2075"/>
        </row>
        <row r="2076">
          <cell r="D2076" t="str">
            <v>440</v>
          </cell>
          <cell r="E2076" t="str">
            <v>24</v>
          </cell>
          <cell r="K2076"/>
        </row>
        <row r="2077">
          <cell r="D2077" t="str">
            <v>440</v>
          </cell>
          <cell r="E2077" t="str">
            <v>24</v>
          </cell>
          <cell r="K2077"/>
        </row>
        <row r="2078">
          <cell r="D2078" t="str">
            <v>440</v>
          </cell>
          <cell r="E2078" t="str">
            <v>24</v>
          </cell>
          <cell r="K2078"/>
        </row>
        <row r="2079">
          <cell r="D2079" t="str">
            <v>440</v>
          </cell>
          <cell r="E2079" t="str">
            <v>24</v>
          </cell>
          <cell r="K2079"/>
        </row>
        <row r="2080">
          <cell r="D2080" t="str">
            <v>440</v>
          </cell>
          <cell r="E2080" t="str">
            <v>24</v>
          </cell>
          <cell r="K2080"/>
        </row>
        <row r="2081">
          <cell r="D2081" t="str">
            <v>440</v>
          </cell>
          <cell r="E2081" t="str">
            <v>24</v>
          </cell>
          <cell r="K2081"/>
        </row>
        <row r="2082">
          <cell r="D2082" t="str">
            <v>425</v>
          </cell>
          <cell r="E2082" t="str">
            <v>24</v>
          </cell>
          <cell r="K2082"/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  <cell r="K2095"/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  <cell r="K2105"/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  <cell r="K2121"/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  <cell r="K2124"/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  <cell r="K2134"/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  <cell r="K2142"/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  <cell r="K2162"/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  <cell r="K2165"/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  <cell r="K2167"/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  <cell r="K2171"/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  <cell r="K2178"/>
        </row>
        <row r="2179">
          <cell r="D2179" t="str">
            <v>407</v>
          </cell>
          <cell r="E2179" t="str">
            <v>20</v>
          </cell>
          <cell r="K2179"/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  <cell r="K2182"/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  <cell r="K2188"/>
        </row>
        <row r="2189">
          <cell r="D2189" t="str">
            <v>440</v>
          </cell>
          <cell r="E2189" t="str">
            <v>19</v>
          </cell>
          <cell r="K2189"/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  <cell r="K2208"/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  <cell r="K2220"/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  <cell r="K2223"/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  <cell r="K2240"/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  <cell r="K2243"/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  <cell r="K2248"/>
        </row>
        <row r="2249">
          <cell r="D2249" t="str">
            <v>407</v>
          </cell>
          <cell r="E2249" t="str">
            <v>14</v>
          </cell>
          <cell r="K2249"/>
        </row>
        <row r="2250">
          <cell r="D2250" t="str">
            <v>407</v>
          </cell>
          <cell r="E2250" t="str">
            <v>14</v>
          </cell>
          <cell r="K2250"/>
        </row>
        <row r="2251">
          <cell r="D2251" t="str">
            <v>407</v>
          </cell>
          <cell r="E2251" t="str">
            <v>14</v>
          </cell>
          <cell r="K2251"/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/>
        </row>
        <row r="2255">
          <cell r="D2255" t="str">
            <v>407</v>
          </cell>
          <cell r="E2255" t="str">
            <v>14</v>
          </cell>
          <cell r="K2255"/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  <cell r="K2257"/>
        </row>
        <row r="2258">
          <cell r="D2258" t="str">
            <v>407</v>
          </cell>
          <cell r="E2258" t="str">
            <v>14</v>
          </cell>
          <cell r="K2258"/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  <cell r="K2260"/>
        </row>
        <row r="2261">
          <cell r="D2261" t="str">
            <v>407</v>
          </cell>
          <cell r="E2261" t="str">
            <v>14</v>
          </cell>
          <cell r="K2261"/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  <cell r="K2263"/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  <cell r="K2265"/>
        </row>
        <row r="2266">
          <cell r="D2266" t="str">
            <v>407</v>
          </cell>
          <cell r="E2266" t="str">
            <v>14</v>
          </cell>
          <cell r="K2266"/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  <cell r="K2268"/>
        </row>
        <row r="2269">
          <cell r="D2269" t="str">
            <v>407</v>
          </cell>
          <cell r="E2269" t="str">
            <v>14</v>
          </cell>
          <cell r="K2269"/>
        </row>
        <row r="2270">
          <cell r="D2270" t="str">
            <v>407</v>
          </cell>
          <cell r="E2270" t="str">
            <v>14</v>
          </cell>
          <cell r="K2270"/>
        </row>
        <row r="2271">
          <cell r="D2271" t="str">
            <v>407</v>
          </cell>
          <cell r="E2271" t="str">
            <v>14</v>
          </cell>
          <cell r="K2271"/>
        </row>
        <row r="2272">
          <cell r="D2272" t="str">
            <v>407</v>
          </cell>
          <cell r="E2272" t="str">
            <v>14</v>
          </cell>
          <cell r="K2272"/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  <cell r="K2282"/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  <cell r="K2300"/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  <cell r="K2307"/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  <cell r="K2310"/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  <cell r="K2318"/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  <cell r="K2339"/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  <cell r="K2341"/>
        </row>
        <row r="2342">
          <cell r="D2342" t="str">
            <v>407</v>
          </cell>
          <cell r="E2342" t="str">
            <v>11</v>
          </cell>
          <cell r="K2342"/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  <cell r="K2347"/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  <cell r="K2354"/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  <cell r="K2356"/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  <cell r="K2359"/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  <cell r="K2362"/>
        </row>
        <row r="2363">
          <cell r="D2363" t="str">
            <v>407</v>
          </cell>
          <cell r="E2363">
            <v>20</v>
          </cell>
          <cell r="K2363"/>
        </row>
        <row r="2364">
          <cell r="D2364" t="str">
            <v>407</v>
          </cell>
          <cell r="E2364" t="str">
            <v>09</v>
          </cell>
          <cell r="K2364"/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  <cell r="K2366"/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  <cell r="K2378"/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  <cell r="K2380"/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  <cell r="K2387"/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  <cell r="K2392"/>
        </row>
        <row r="2393">
          <cell r="D2393" t="str">
            <v>480</v>
          </cell>
          <cell r="E2393" t="str">
            <v>07</v>
          </cell>
          <cell r="K2393"/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  <cell r="K2407"/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  <cell r="K2409"/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  <cell r="K2411"/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  <cell r="K2446"/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  <cell r="K2466"/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  <cell r="K2482"/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  <cell r="K2484"/>
        </row>
        <row r="2485">
          <cell r="D2485" t="str">
            <v>407</v>
          </cell>
          <cell r="E2485" t="str">
            <v>05</v>
          </cell>
          <cell r="K2485"/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  <cell r="K2494"/>
        </row>
        <row r="2495">
          <cell r="D2495" t="str">
            <v>407</v>
          </cell>
          <cell r="E2495" t="str">
            <v>05</v>
          </cell>
          <cell r="K2495"/>
        </row>
        <row r="2496">
          <cell r="D2496" t="str">
            <v>407</v>
          </cell>
          <cell r="E2496" t="str">
            <v>05</v>
          </cell>
          <cell r="K2496"/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  <cell r="K2498"/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  <cell r="K2511"/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  <cell r="K2523"/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  <cell r="K2544"/>
        </row>
        <row r="2545">
          <cell r="D2545" t="str">
            <v>314</v>
          </cell>
          <cell r="E2545" t="str">
            <v>04</v>
          </cell>
          <cell r="K2545"/>
        </row>
        <row r="2546">
          <cell r="D2546" t="str">
            <v>314</v>
          </cell>
          <cell r="E2546" t="str">
            <v>04</v>
          </cell>
          <cell r="K2546"/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  <cell r="K2563"/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  <cell r="K2572"/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  <cell r="K2589"/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  <cell r="K2596"/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  <cell r="K2614"/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  <cell r="K2628"/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  <cell r="K2649"/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  <cell r="K2656"/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  <cell r="K2658"/>
        </row>
        <row r="2659">
          <cell r="D2659" t="str">
            <v>407</v>
          </cell>
          <cell r="E2659" t="str">
            <v>05</v>
          </cell>
          <cell r="K2659"/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  <cell r="K2663"/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  <cell r="K2665"/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  <cell r="K2676"/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  <cell r="K2685"/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  <cell r="K2714"/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  <cell r="K2734"/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  <cell r="K2759"/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  <cell r="K2770"/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  <cell r="K2777"/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  <cell r="K2784"/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  <cell r="K2791"/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  <cell r="K2804"/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  <cell r="K2811"/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  <cell r="K2845"/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  <cell r="K2847"/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  <cell r="K2849"/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  <cell r="K2867"/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  <cell r="K2871"/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  <cell r="K2877"/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  <cell r="K2881"/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  <cell r="K2885"/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  <cell r="K2919"/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  <cell r="K2932"/>
        </row>
        <row r="2933">
          <cell r="D2933" t="str">
            <v>407</v>
          </cell>
          <cell r="E2933" t="str">
            <v>05</v>
          </cell>
          <cell r="K2933"/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  <cell r="K2935"/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  <cell r="K2948"/>
        </row>
        <row r="2949">
          <cell r="D2949" t="str">
            <v>407</v>
          </cell>
          <cell r="E2949" t="str">
            <v>05</v>
          </cell>
          <cell r="K2949"/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  <cell r="K2955"/>
        </row>
        <row r="2956">
          <cell r="D2956" t="str">
            <v>407</v>
          </cell>
          <cell r="E2956" t="str">
            <v>05</v>
          </cell>
          <cell r="K2956"/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  <cell r="K2958"/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  <cell r="K2966"/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  <cell r="K2996"/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  <cell r="K2999"/>
        </row>
        <row r="3000">
          <cell r="D3000" t="str">
            <v>407</v>
          </cell>
          <cell r="E3000" t="str">
            <v>27</v>
          </cell>
          <cell r="K3000"/>
        </row>
        <row r="3001">
          <cell r="D3001" t="str">
            <v>407</v>
          </cell>
          <cell r="E3001" t="str">
            <v>27</v>
          </cell>
          <cell r="K3001"/>
        </row>
        <row r="3002">
          <cell r="D3002" t="str">
            <v>407</v>
          </cell>
          <cell r="E3002" t="str">
            <v>27</v>
          </cell>
          <cell r="K3002"/>
        </row>
        <row r="3003">
          <cell r="D3003" t="str">
            <v>407</v>
          </cell>
          <cell r="E3003" t="str">
            <v>27</v>
          </cell>
          <cell r="K3003"/>
        </row>
        <row r="3004">
          <cell r="D3004" t="str">
            <v>407</v>
          </cell>
          <cell r="E3004" t="str">
            <v>27</v>
          </cell>
          <cell r="K3004"/>
        </row>
        <row r="3005">
          <cell r="D3005" t="str">
            <v>407</v>
          </cell>
          <cell r="E3005" t="str">
            <v>27</v>
          </cell>
          <cell r="K3005"/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407</v>
          </cell>
          <cell r="E3008" t="str">
            <v>27</v>
          </cell>
          <cell r="K3008"/>
        </row>
        <row r="3009">
          <cell r="D3009" t="str">
            <v>407</v>
          </cell>
          <cell r="E3009" t="str">
            <v>27</v>
          </cell>
          <cell r="K3009"/>
        </row>
        <row r="3010">
          <cell r="D3010" t="str">
            <v>407</v>
          </cell>
          <cell r="E3010" t="str">
            <v>27</v>
          </cell>
          <cell r="K3010"/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  <cell r="K3039"/>
        </row>
        <row r="3040">
          <cell r="D3040" t="str">
            <v>407</v>
          </cell>
          <cell r="E3040" t="str">
            <v>27</v>
          </cell>
          <cell r="K3040"/>
        </row>
        <row r="3041">
          <cell r="D3041" t="str">
            <v>407</v>
          </cell>
          <cell r="E3041" t="str">
            <v>27</v>
          </cell>
          <cell r="K3041"/>
        </row>
        <row r="3042">
          <cell r="D3042" t="str">
            <v>407</v>
          </cell>
          <cell r="E3042" t="str">
            <v>27</v>
          </cell>
          <cell r="K3042"/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  <cell r="K3044"/>
        </row>
        <row r="3045">
          <cell r="D3045" t="str">
            <v>407</v>
          </cell>
          <cell r="E3045" t="str">
            <v>27</v>
          </cell>
          <cell r="K3045"/>
        </row>
        <row r="3046">
          <cell r="D3046" t="str">
            <v>407</v>
          </cell>
          <cell r="E3046" t="str">
            <v>27</v>
          </cell>
          <cell r="K3046"/>
        </row>
        <row r="3047">
          <cell r="D3047" t="str">
            <v>407</v>
          </cell>
          <cell r="E3047" t="str">
            <v>27</v>
          </cell>
          <cell r="K3047"/>
        </row>
        <row r="3048">
          <cell r="D3048" t="str">
            <v>407</v>
          </cell>
          <cell r="E3048" t="str">
            <v>27</v>
          </cell>
          <cell r="K3048"/>
        </row>
        <row r="3049">
          <cell r="D3049" t="str">
            <v>407</v>
          </cell>
          <cell r="E3049" t="str">
            <v>27</v>
          </cell>
          <cell r="K3049"/>
        </row>
        <row r="3050">
          <cell r="D3050" t="str">
            <v>219</v>
          </cell>
          <cell r="E3050" t="str">
            <v>18</v>
          </cell>
          <cell r="K3050"/>
        </row>
        <row r="3051">
          <cell r="D3051" t="str">
            <v>222</v>
          </cell>
          <cell r="E3051" t="str">
            <v>24</v>
          </cell>
          <cell r="K3051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283"/>
  <sheetViews>
    <sheetView showGridLines="0" tabSelected="1" zoomScaleNormal="100" workbookViewId="0">
      <selection activeCell="M18" sqref="M18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40.5703125" style="2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35" t="s">
        <v>3</v>
      </c>
      <c r="B2" s="35"/>
      <c r="C2" s="35"/>
      <c r="D2" s="35"/>
      <c r="E2" s="35"/>
      <c r="F2" s="35"/>
      <c r="G2" s="35"/>
      <c r="H2" s="35"/>
      <c r="I2" s="35"/>
      <c r="J2" s="35"/>
      <c r="K2" s="1"/>
    </row>
    <row r="3" spans="1:11" x14ac:dyDescent="0.2">
      <c r="A3" s="35" t="s">
        <v>4</v>
      </c>
      <c r="B3" s="35"/>
      <c r="C3" s="35"/>
      <c r="D3" s="35"/>
      <c r="E3" s="35"/>
      <c r="F3" s="35"/>
      <c r="G3" s="35"/>
      <c r="H3" s="35"/>
      <c r="I3" s="35"/>
      <c r="J3" s="35"/>
      <c r="K3" s="1"/>
    </row>
    <row r="4" spans="1:11" x14ac:dyDescent="0.2">
      <c r="A4" s="35" t="s">
        <v>16</v>
      </c>
      <c r="B4" s="35"/>
      <c r="C4" s="35"/>
      <c r="D4" s="35"/>
      <c r="E4" s="35"/>
      <c r="F4" s="35"/>
      <c r="G4" s="35"/>
      <c r="H4" s="35"/>
      <c r="I4" s="35"/>
      <c r="J4" s="35"/>
    </row>
    <row r="6" spans="1:11" ht="57" customHeight="1" x14ac:dyDescent="0.2">
      <c r="B6" s="36" t="s">
        <v>19</v>
      </c>
      <c r="C6" s="36"/>
      <c r="D6" s="36"/>
      <c r="E6" s="36"/>
      <c r="F6" s="36"/>
      <c r="G6" s="36"/>
      <c r="H6" s="36"/>
      <c r="I6" s="36"/>
      <c r="J6" s="36"/>
      <c r="K6" s="4"/>
    </row>
    <row r="7" spans="1:11" x14ac:dyDescent="0.2">
      <c r="K7" s="23">
        <v>44748</v>
      </c>
    </row>
    <row r="8" spans="1:11" ht="25.5" customHeight="1" x14ac:dyDescent="0.2">
      <c r="A8" s="30" t="s">
        <v>14</v>
      </c>
      <c r="B8" s="30"/>
      <c r="C8" s="30"/>
      <c r="D8" s="30"/>
      <c r="E8" s="30"/>
      <c r="F8" s="6"/>
      <c r="G8" s="32" t="s">
        <v>13</v>
      </c>
      <c r="H8" s="33"/>
      <c r="I8" s="33"/>
      <c r="J8" s="33"/>
      <c r="K8" s="34"/>
    </row>
    <row r="9" spans="1:11" ht="30.75" customHeight="1" x14ac:dyDescent="0.2">
      <c r="A9" s="8" t="s">
        <v>0</v>
      </c>
      <c r="B9" s="8" t="s">
        <v>1</v>
      </c>
      <c r="C9" s="8" t="s">
        <v>12</v>
      </c>
      <c r="D9" s="8" t="s">
        <v>20</v>
      </c>
      <c r="E9" s="8" t="s">
        <v>2</v>
      </c>
      <c r="F9" s="14"/>
      <c r="G9" s="28" t="s">
        <v>11</v>
      </c>
      <c r="H9" s="28" t="s">
        <v>15</v>
      </c>
      <c r="I9" s="28" t="s">
        <v>10</v>
      </c>
      <c r="J9" s="31" t="s">
        <v>9</v>
      </c>
      <c r="K9" s="31"/>
    </row>
    <row r="10" spans="1:11" ht="15" x14ac:dyDescent="0.2">
      <c r="A10" s="7">
        <v>82</v>
      </c>
      <c r="B10" s="22" t="str">
        <f>_xlfn.XLOOKUP(A10,'[1]ANEXO 1'!$B:$B,'[1]ANEXO 1'!$C:$C,0,0)</f>
        <v>Profesional</v>
      </c>
      <c r="C10" s="16" t="str">
        <f>_xlfn.XLOOKUP(A10,'[1]ANEXO 1'!$B:$B,'[1]ANEXO 1'!$E:$E,0,0)</f>
        <v>219</v>
      </c>
      <c r="D10" s="16" t="str">
        <f>_xlfn.XLOOKUP(A10,'[1]ANEXO 1'!$B:$B,'[1]ANEXO 1'!$F:$F,0,0)</f>
        <v>12</v>
      </c>
      <c r="E10" s="18" t="str">
        <f>_xlfn.XLOOKUP(A10,'[1]ANEXO 1'!$B:$B,'[1]ANEXO 1'!$G:$G,0,0)</f>
        <v>DIRECCIÓN DE INSPECCIÓN Y VIGILANCIA</v>
      </c>
      <c r="F10" s="15"/>
      <c r="G10" s="9">
        <f>_xlfn.XLOOKUP(I10,'[2]Grupo 13'!$F$10:$F$62,'[2]Grupo 13'!$AK$10:$AK$62,0,0)</f>
        <v>1</v>
      </c>
      <c r="H10" s="9">
        <f>_xlfn.XLOOKUP(I10,'[2]Grupo 13'!$F$10:$F$62,'[2]Grupo 13'!$AG$10:$AG$62,0,0)</f>
        <v>90</v>
      </c>
      <c r="I10" s="27">
        <v>11379819</v>
      </c>
      <c r="J10" s="5" t="str">
        <f>_xlfn.XLOOKUP(I10,[3]Adtivos!$K:$K,[3]Adtivos!$D:$D,0,0)</f>
        <v>219</v>
      </c>
      <c r="K10" s="5" t="str">
        <f>_xlfn.XLOOKUP(I10,[3]Adtivos!$K:$K,[3]Adtivos!$E:$E,0,0)</f>
        <v>11</v>
      </c>
    </row>
    <row r="11" spans="1:11" ht="15" customHeight="1" x14ac:dyDescent="0.25">
      <c r="A11" s="24"/>
      <c r="B11" s="25"/>
      <c r="C11" s="13"/>
      <c r="D11" s="13"/>
      <c r="E11" s="26"/>
      <c r="F11" s="10"/>
      <c r="G11" s="9">
        <f>_xlfn.XLOOKUP(I11,'[2]Grupo 13'!$F$10:$F$62,'[2]Grupo 13'!$AK$10:$AK$62,0,0)</f>
        <v>2</v>
      </c>
      <c r="H11" s="9">
        <f>_xlfn.XLOOKUP(I11,'[2]Grupo 13'!$F$10:$F$62,'[2]Grupo 13'!$AG$10:$AG$62,0,0)</f>
        <v>50</v>
      </c>
      <c r="I11">
        <v>51612308</v>
      </c>
      <c r="J11" s="5" t="str">
        <f>_xlfn.XLOOKUP(I11,[3]Adtivos!$K:$K,[3]Adtivos!$D:$D,0,0)</f>
        <v>219</v>
      </c>
      <c r="K11" s="5" t="str">
        <f>_xlfn.XLOOKUP(I11,[3]Adtivos!$K:$K,[3]Adtivos!$E:$E,0,0)</f>
        <v>11</v>
      </c>
    </row>
    <row r="12" spans="1:11" ht="15" customHeight="1" x14ac:dyDescent="0.25">
      <c r="A12" s="12"/>
      <c r="B12" s="13"/>
      <c r="C12" s="13"/>
      <c r="D12" s="11"/>
      <c r="E12" s="10"/>
      <c r="F12" s="10"/>
      <c r="G12" s="9">
        <f>_xlfn.XLOOKUP(I12,'[2]Grupo 13'!$F$10:$F$62,'[2]Grupo 13'!$AK$10:$AK$62,0,0)</f>
        <v>3</v>
      </c>
      <c r="H12" s="9">
        <f>_xlfn.XLOOKUP(I12,'[2]Grupo 13'!$F$10:$F$62,'[2]Grupo 13'!$AG$10:$AG$62,0,0)</f>
        <v>90</v>
      </c>
      <c r="I12">
        <v>52473285</v>
      </c>
      <c r="J12" s="5" t="str">
        <f>_xlfn.XLOOKUP(I12,[3]Adtivos!$K:$K,[3]Adtivos!$D:$D,0,0)</f>
        <v>219</v>
      </c>
      <c r="K12" s="5" t="str">
        <f>_xlfn.XLOOKUP(I12,[3]Adtivos!$K:$K,[3]Adtivos!$E:$E,0,0)</f>
        <v>09</v>
      </c>
    </row>
    <row r="13" spans="1:11" ht="15" customHeight="1" x14ac:dyDescent="0.25">
      <c r="A13" s="12"/>
      <c r="B13" s="13"/>
      <c r="C13" s="13"/>
      <c r="D13" s="11"/>
      <c r="E13" s="10"/>
      <c r="F13" s="10"/>
      <c r="G13" s="9">
        <f>_xlfn.XLOOKUP(I13,'[2]Grupo 13'!$F$10:$F$62,'[2]Grupo 13'!$AK$10:$AK$62,0,0)</f>
        <v>4</v>
      </c>
      <c r="H13" s="9">
        <f>_xlfn.XLOOKUP(I13,'[2]Grupo 13'!$F$10:$F$62,'[2]Grupo 13'!$AG$10:$AG$62,0,0)</f>
        <v>90</v>
      </c>
      <c r="I13">
        <v>52342585</v>
      </c>
      <c r="J13" s="5" t="str">
        <f>_xlfn.XLOOKUP(I13,[3]Adtivos!$K:$K,[3]Adtivos!$D:$D,0,0)</f>
        <v>219</v>
      </c>
      <c r="K13" s="5" t="str">
        <f>_xlfn.XLOOKUP(I13,[3]Adtivos!$K:$K,[3]Adtivos!$E:$E,0,0)</f>
        <v>09</v>
      </c>
    </row>
    <row r="14" spans="1:11" ht="15" x14ac:dyDescent="0.25">
      <c r="G14" s="9">
        <f>_xlfn.XLOOKUP(I14,'[2]Grupo 13'!$F$10:$F$62,'[2]Grupo 13'!$AK$10:$AK$62,0,0)</f>
        <v>5</v>
      </c>
      <c r="H14" s="9">
        <f>_xlfn.XLOOKUP(I14,'[2]Grupo 13'!$F$10:$F$62,'[2]Grupo 13'!$AG$10:$AG$62,0,0)</f>
        <v>85</v>
      </c>
      <c r="I14">
        <v>72428644</v>
      </c>
      <c r="J14" s="5" t="str">
        <f>_xlfn.XLOOKUP(I14,[3]Adtivos!$K:$K,[3]Adtivos!$D:$D,0,0)</f>
        <v>219</v>
      </c>
      <c r="K14" s="5" t="str">
        <f>_xlfn.XLOOKUP(I14,[3]Adtivos!$K:$K,[3]Adtivos!$E:$E,0,0)</f>
        <v>09</v>
      </c>
    </row>
    <row r="15" spans="1:11" ht="15" x14ac:dyDescent="0.25">
      <c r="G15" s="9">
        <f>_xlfn.XLOOKUP(I15,'[2]Grupo 13'!$F$10:$F$62,'[2]Grupo 13'!$AK$10:$AK$62,0,0)</f>
        <v>6</v>
      </c>
      <c r="H15" s="9">
        <f>_xlfn.XLOOKUP(I15,'[2]Grupo 13'!$F$10:$F$62,'[2]Grupo 13'!$AG$10:$AG$62,0,0)</f>
        <v>85</v>
      </c>
      <c r="I15">
        <v>52266283</v>
      </c>
      <c r="J15" s="5" t="str">
        <f>_xlfn.XLOOKUP(I15,[3]Adtivos!$K:$K,[3]Adtivos!$D:$D,0,0)</f>
        <v>219</v>
      </c>
      <c r="K15" s="5" t="str">
        <f>_xlfn.XLOOKUP(I15,[3]Adtivos!$K:$K,[3]Adtivos!$E:$E,0,0)</f>
        <v>09</v>
      </c>
    </row>
    <row r="16" spans="1:11" ht="15" x14ac:dyDescent="0.25">
      <c r="G16" s="9">
        <f>_xlfn.XLOOKUP(I16,'[2]Grupo 13'!$F$10:$F$62,'[2]Grupo 13'!$AK$10:$AK$62,0,0)</f>
        <v>7</v>
      </c>
      <c r="H16" s="9">
        <f>_xlfn.XLOOKUP(I16,'[2]Grupo 13'!$F$10:$F$62,'[2]Grupo 13'!$AG$10:$AG$62,0,0)</f>
        <v>80</v>
      </c>
      <c r="I16">
        <v>79688891</v>
      </c>
      <c r="J16" s="5" t="str">
        <f>_xlfn.XLOOKUP(I16,[3]Adtivos!$K:$K,[3]Adtivos!$D:$D,0,0)</f>
        <v>219</v>
      </c>
      <c r="K16" s="5" t="str">
        <f>_xlfn.XLOOKUP(I16,[3]Adtivos!$K:$K,[3]Adtivos!$E:$E,0,0)</f>
        <v>09</v>
      </c>
    </row>
    <row r="17" spans="1:11" ht="15" x14ac:dyDescent="0.25">
      <c r="G17" s="9">
        <f>_xlfn.XLOOKUP(I17,'[2]Grupo 13'!$F$10:$F$62,'[2]Grupo 13'!$AK$10:$AK$62,0,0)</f>
        <v>8</v>
      </c>
      <c r="H17" s="9">
        <f>_xlfn.XLOOKUP(I17,'[2]Grupo 13'!$F$10:$F$62,'[2]Grupo 13'!$AG$10:$AG$62,0,0)</f>
        <v>80</v>
      </c>
      <c r="I17">
        <v>1024484620</v>
      </c>
      <c r="J17" s="5" t="str">
        <f>_xlfn.XLOOKUP(I17,[3]Adtivos!$K:$K,[3]Adtivos!$D:$D,0,0)</f>
        <v>219</v>
      </c>
      <c r="K17" s="5" t="str">
        <f>_xlfn.XLOOKUP(I17,[3]Adtivos!$K:$K,[3]Adtivos!$E:$E,0,0)</f>
        <v>09</v>
      </c>
    </row>
    <row r="18" spans="1:11" ht="15" x14ac:dyDescent="0.25">
      <c r="G18" s="9">
        <f>_xlfn.XLOOKUP(I18,'[2]Grupo 13'!$F$10:$F$62,'[2]Grupo 13'!$AK$10:$AK$62,0,0)</f>
        <v>9</v>
      </c>
      <c r="H18" s="9">
        <f>_xlfn.XLOOKUP(I18,'[2]Grupo 13'!$F$10:$F$62,'[2]Grupo 13'!$AG$10:$AG$62,0,0)</f>
        <v>75</v>
      </c>
      <c r="I18">
        <v>52969064</v>
      </c>
      <c r="J18" s="5" t="str">
        <f>_xlfn.XLOOKUP(I18,[3]Adtivos!$K:$K,[3]Adtivos!$D:$D,0,0)</f>
        <v>219</v>
      </c>
      <c r="K18" s="5" t="str">
        <f>_xlfn.XLOOKUP(I18,[3]Adtivos!$K:$K,[3]Adtivos!$E:$E,0,0)</f>
        <v>09</v>
      </c>
    </row>
    <row r="19" spans="1:11" ht="15" x14ac:dyDescent="0.25">
      <c r="G19" s="9">
        <f>_xlfn.XLOOKUP(I19,'[2]Grupo 13'!$F$10:$F$62,'[2]Grupo 13'!$AK$10:$AK$62,0,0)</f>
        <v>10</v>
      </c>
      <c r="H19" s="9">
        <f>_xlfn.XLOOKUP(I19,'[2]Grupo 13'!$F$10:$F$62,'[2]Grupo 13'!$AG$10:$AG$62,0,0)</f>
        <v>70</v>
      </c>
      <c r="I19">
        <v>1022372203</v>
      </c>
      <c r="J19" s="5" t="str">
        <f>_xlfn.XLOOKUP(I19,[3]Adtivos!$K:$K,[3]Adtivos!$D:$D,0,0)</f>
        <v>219</v>
      </c>
      <c r="K19" s="5" t="str">
        <f>_xlfn.XLOOKUP(I19,[3]Adtivos!$K:$K,[3]Adtivos!$E:$E,0,0)</f>
        <v>09</v>
      </c>
    </row>
    <row r="20" spans="1:11" ht="15" x14ac:dyDescent="0.25">
      <c r="A20" s="19" t="s">
        <v>7</v>
      </c>
      <c r="B20" s="19"/>
      <c r="C20" s="19"/>
      <c r="D20" s="19"/>
      <c r="G20" s="9">
        <f>_xlfn.XLOOKUP(I20,'[2]Grupo 13'!$F$10:$F$62,'[2]Grupo 13'!$AK$10:$AK$62,0,0)</f>
        <v>11</v>
      </c>
      <c r="H20" s="9">
        <f>_xlfn.XLOOKUP(I20,'[2]Grupo 13'!$F$10:$F$62,'[2]Grupo 13'!$AG$10:$AG$62,0,0)</f>
        <v>70</v>
      </c>
      <c r="I20">
        <v>53134054</v>
      </c>
      <c r="J20" s="5" t="str">
        <f>_xlfn.XLOOKUP(I20,[3]Adtivos!$K:$K,[3]Adtivos!$D:$D,0,0)</f>
        <v>219</v>
      </c>
      <c r="K20" s="5" t="str">
        <f>_xlfn.XLOOKUP(I20,[3]Adtivos!$K:$K,[3]Adtivos!$E:$E,0,0)</f>
        <v>09</v>
      </c>
    </row>
    <row r="21" spans="1:11" ht="15" x14ac:dyDescent="0.25">
      <c r="A21" s="19"/>
      <c r="B21" s="20"/>
      <c r="C21" s="20"/>
      <c r="D21" s="20"/>
      <c r="G21" s="9">
        <f>_xlfn.XLOOKUP(I21,'[2]Grupo 13'!$F$10:$F$62,'[2]Grupo 13'!$AK$10:$AK$62,0,0)</f>
        <v>12</v>
      </c>
      <c r="H21" s="9">
        <f>_xlfn.XLOOKUP(I21,'[2]Grupo 13'!$F$10:$F$62,'[2]Grupo 13'!$AG$10:$AG$62,0,0)</f>
        <v>70</v>
      </c>
      <c r="I21">
        <v>52312350</v>
      </c>
      <c r="J21" s="5" t="str">
        <f>_xlfn.XLOOKUP(I21,[3]Adtivos!$K:$K,[3]Adtivos!$D:$D,0,0)</f>
        <v>219</v>
      </c>
      <c r="K21" s="5" t="str">
        <f>_xlfn.XLOOKUP(I21,[3]Adtivos!$K:$K,[3]Adtivos!$E:$E,0,0)</f>
        <v>09</v>
      </c>
    </row>
    <row r="22" spans="1:11" ht="15" x14ac:dyDescent="0.25">
      <c r="A22" s="29" t="s">
        <v>5</v>
      </c>
      <c r="B22" s="29"/>
      <c r="C22" s="29"/>
      <c r="D22" s="29"/>
      <c r="G22" s="9">
        <f>_xlfn.XLOOKUP(I22,'[2]Grupo 13'!$F$10:$F$62,'[2]Grupo 13'!$AK$10:$AK$62,0,0)</f>
        <v>13</v>
      </c>
      <c r="H22" s="9">
        <f>_xlfn.XLOOKUP(I22,'[2]Grupo 13'!$F$10:$F$62,'[2]Grupo 13'!$AG$10:$AG$62,0,0)</f>
        <v>70</v>
      </c>
      <c r="I22">
        <v>1016027870</v>
      </c>
      <c r="J22" s="5" t="str">
        <f>_xlfn.XLOOKUP(I22,[3]Adtivos!$K:$K,[3]Adtivos!$D:$D,0,0)</f>
        <v>219</v>
      </c>
      <c r="K22" s="5" t="str">
        <f>_xlfn.XLOOKUP(I22,[3]Adtivos!$K:$K,[3]Adtivos!$E:$E,0,0)</f>
        <v>09</v>
      </c>
    </row>
    <row r="23" spans="1:11" ht="15" x14ac:dyDescent="0.25">
      <c r="A23" s="19" t="s">
        <v>6</v>
      </c>
      <c r="B23" s="19"/>
      <c r="C23" s="19"/>
      <c r="D23" s="19"/>
      <c r="G23" s="9">
        <f>_xlfn.XLOOKUP(I23,'[2]Grupo 13'!$F$10:$F$62,'[2]Grupo 13'!$AK$10:$AK$62,0,0)</f>
        <v>14</v>
      </c>
      <c r="H23" s="9">
        <f>_xlfn.XLOOKUP(I23,'[2]Grupo 13'!$F$10:$F$62,'[2]Grupo 13'!$AG$10:$AG$62,0,0)</f>
        <v>65</v>
      </c>
      <c r="I23">
        <v>79263705</v>
      </c>
      <c r="J23" s="5" t="str">
        <f>_xlfn.XLOOKUP(I23,[3]Adtivos!$K:$K,[3]Adtivos!$D:$D,0,0)</f>
        <v>219</v>
      </c>
      <c r="K23" s="5" t="str">
        <f>_xlfn.XLOOKUP(I23,[3]Adtivos!$K:$K,[3]Adtivos!$E:$E,0,0)</f>
        <v>09</v>
      </c>
    </row>
    <row r="24" spans="1:11" ht="15" x14ac:dyDescent="0.25">
      <c r="A24" s="19"/>
      <c r="B24" s="20"/>
      <c r="C24" s="20"/>
      <c r="D24" s="20"/>
      <c r="G24" s="9">
        <f>_xlfn.XLOOKUP(I24,'[2]Grupo 13'!$F$10:$F$62,'[2]Grupo 13'!$AK$10:$AK$62,0,0)</f>
        <v>15</v>
      </c>
      <c r="H24" s="9">
        <f>_xlfn.XLOOKUP(I24,'[2]Grupo 13'!$F$10:$F$62,'[2]Grupo 13'!$AG$10:$AG$62,0,0)</f>
        <v>65</v>
      </c>
      <c r="I24">
        <v>1072656274</v>
      </c>
      <c r="J24" s="5" t="str">
        <f>_xlfn.XLOOKUP(I24,[3]Adtivos!$K:$K,[3]Adtivos!$D:$D,0,0)</f>
        <v>219</v>
      </c>
      <c r="K24" s="5" t="str">
        <f>_xlfn.XLOOKUP(I24,[3]Adtivos!$K:$K,[3]Adtivos!$E:$E,0,0)</f>
        <v>09</v>
      </c>
    </row>
    <row r="25" spans="1:11" ht="15" x14ac:dyDescent="0.25">
      <c r="A25" s="19" t="s">
        <v>8</v>
      </c>
      <c r="B25" s="20"/>
      <c r="C25" s="20"/>
      <c r="D25" s="20"/>
      <c r="G25" s="9">
        <f>_xlfn.XLOOKUP(I25,'[2]Grupo 13'!$F$10:$F$62,'[2]Grupo 13'!$AK$10:$AK$62,0,0)</f>
        <v>16</v>
      </c>
      <c r="H25" s="9">
        <f>_xlfn.XLOOKUP(I25,'[2]Grupo 13'!$F$10:$F$62,'[2]Grupo 13'!$AG$10:$AG$62,0,0)</f>
        <v>65</v>
      </c>
      <c r="I25">
        <v>11322206</v>
      </c>
      <c r="J25" s="5" t="str">
        <f>_xlfn.XLOOKUP(I25,[3]Adtivos!$K:$K,[3]Adtivos!$D:$D,0,0)</f>
        <v>219</v>
      </c>
      <c r="K25" s="5" t="str">
        <f>_xlfn.XLOOKUP(I25,[3]Adtivos!$K:$K,[3]Adtivos!$E:$E,0,0)</f>
        <v>09</v>
      </c>
    </row>
    <row r="26" spans="1:11" ht="15" x14ac:dyDescent="0.25">
      <c r="A26" s="19"/>
      <c r="B26" s="20"/>
      <c r="C26" s="20"/>
      <c r="D26" s="20"/>
      <c r="G26" s="9">
        <f>_xlfn.XLOOKUP(I26,'[2]Grupo 13'!$F$10:$F$62,'[2]Grupo 13'!$AK$10:$AK$62,0,0)</f>
        <v>17</v>
      </c>
      <c r="H26" s="9">
        <f>_xlfn.XLOOKUP(I26,'[2]Grupo 13'!$F$10:$F$62,'[2]Grupo 13'!$AG$10:$AG$62,0,0)</f>
        <v>65</v>
      </c>
      <c r="I26">
        <v>1110465690</v>
      </c>
      <c r="J26" s="5" t="str">
        <f>_xlfn.XLOOKUP(I26,[3]Adtivos!$K:$K,[3]Adtivos!$D:$D,0,0)</f>
        <v>219</v>
      </c>
      <c r="K26" s="5" t="str">
        <f>_xlfn.XLOOKUP(I26,[3]Adtivos!$K:$K,[3]Adtivos!$E:$E,0,0)</f>
        <v>09</v>
      </c>
    </row>
    <row r="27" spans="1:11" ht="15" x14ac:dyDescent="0.25">
      <c r="A27" s="17" t="s">
        <v>18</v>
      </c>
      <c r="B27" s="17"/>
      <c r="C27" s="21"/>
      <c r="D27" s="17"/>
      <c r="G27" s="9">
        <f>_xlfn.XLOOKUP(I27,'[2]Grupo 13'!$F$10:$F$62,'[2]Grupo 13'!$AK$10:$AK$62,0,0)</f>
        <v>18</v>
      </c>
      <c r="H27" s="9">
        <f>_xlfn.XLOOKUP(I27,'[2]Grupo 13'!$F$10:$F$62,'[2]Grupo 13'!$AG$10:$AG$62,0,0)</f>
        <v>60</v>
      </c>
      <c r="I27">
        <v>1026570626</v>
      </c>
      <c r="J27" s="5" t="str">
        <f>_xlfn.XLOOKUP(I27,[3]Adtivos!$K:$K,[3]Adtivos!$D:$D,0,0)</f>
        <v>219</v>
      </c>
      <c r="K27" s="5" t="str">
        <f>_xlfn.XLOOKUP(I27,[3]Adtivos!$K:$K,[3]Adtivos!$E:$E,0,0)</f>
        <v>09</v>
      </c>
    </row>
    <row r="28" spans="1:11" ht="15" x14ac:dyDescent="0.25">
      <c r="A28" s="19" t="s">
        <v>17</v>
      </c>
      <c r="B28" s="19"/>
      <c r="C28" s="19"/>
      <c r="D28" s="19"/>
      <c r="G28" s="9">
        <f>_xlfn.XLOOKUP(I28,'[2]Grupo 13'!$F$10:$F$62,'[2]Grupo 13'!$AK$10:$AK$62,0,0)</f>
        <v>19</v>
      </c>
      <c r="H28" s="9">
        <f>_xlfn.XLOOKUP(I28,'[2]Grupo 13'!$F$10:$F$62,'[2]Grupo 13'!$AG$10:$AG$62,0,0)</f>
        <v>60</v>
      </c>
      <c r="I28">
        <v>79705025</v>
      </c>
      <c r="J28" s="5" t="str">
        <f>_xlfn.XLOOKUP(I28,[3]Adtivos!$K:$K,[3]Adtivos!$D:$D,0,0)</f>
        <v>219</v>
      </c>
      <c r="K28" s="5" t="str">
        <f>_xlfn.XLOOKUP(I28,[3]Adtivos!$K:$K,[3]Adtivos!$E:$E,0,0)</f>
        <v>09</v>
      </c>
    </row>
    <row r="29" spans="1:11" ht="15" x14ac:dyDescent="0.25">
      <c r="A29" s="20"/>
      <c r="B29" s="20"/>
      <c r="C29" s="20"/>
      <c r="D29" s="20"/>
      <c r="G29" s="9">
        <f>_xlfn.XLOOKUP(I29,'[2]Grupo 13'!$F$10:$F$62,'[2]Grupo 13'!$AK$10:$AK$62,0,0)</f>
        <v>20</v>
      </c>
      <c r="H29" s="9">
        <f>_xlfn.XLOOKUP(I29,'[2]Grupo 13'!$F$10:$F$62,'[2]Grupo 13'!$AG$10:$AG$62,0,0)</f>
        <v>50</v>
      </c>
      <c r="I29">
        <v>2994822</v>
      </c>
      <c r="J29" s="5" t="str">
        <f>_xlfn.XLOOKUP(I29,[3]Adtivos!$K:$K,[3]Adtivos!$D:$D,0,0)</f>
        <v>219</v>
      </c>
      <c r="K29" s="5" t="str">
        <f>_xlfn.XLOOKUP(I29,[3]Adtivos!$K:$K,[3]Adtivos!$E:$E,0,0)</f>
        <v>09</v>
      </c>
    </row>
    <row r="30" spans="1:11" ht="15" x14ac:dyDescent="0.25">
      <c r="G30" s="9">
        <f>_xlfn.XLOOKUP(I30,'[2]Grupo 13'!$F$10:$F$62,'[2]Grupo 13'!$AK$10:$AK$62,0,0)</f>
        <v>21</v>
      </c>
      <c r="H30" s="9">
        <f>_xlfn.XLOOKUP(I30,'[2]Grupo 13'!$F$10:$F$62,'[2]Grupo 13'!$AG$10:$AG$62,0,0)</f>
        <v>40</v>
      </c>
      <c r="I30">
        <v>52160159</v>
      </c>
      <c r="J30" s="5" t="str">
        <f>_xlfn.XLOOKUP(I30,[3]Adtivos!$K:$K,[3]Adtivos!$D:$D,0,0)</f>
        <v>219</v>
      </c>
      <c r="K30" s="5" t="str">
        <f>_xlfn.XLOOKUP(I30,[3]Adtivos!$K:$K,[3]Adtivos!$E:$E,0,0)</f>
        <v>09</v>
      </c>
    </row>
    <row r="31" spans="1:11" ht="15" x14ac:dyDescent="0.25">
      <c r="G31" s="9">
        <f>_xlfn.XLOOKUP(I31,'[2]Grupo 13'!$F$10:$F$62,'[2]Grupo 13'!$AK$10:$AK$62,0,0)</f>
        <v>22</v>
      </c>
      <c r="H31" s="9">
        <f>_xlfn.XLOOKUP(I31,'[2]Grupo 13'!$F$10:$F$62,'[2]Grupo 13'!$AG$10:$AG$62,0,0)</f>
        <v>90</v>
      </c>
      <c r="I31">
        <v>19452796</v>
      </c>
      <c r="J31" s="5" t="str">
        <f>_xlfn.XLOOKUP(I31,[3]Adtivos!$K:$K,[3]Adtivos!$D:$D,0,0)</f>
        <v>219</v>
      </c>
      <c r="K31" s="5" t="str">
        <f>_xlfn.XLOOKUP(I31,[3]Adtivos!$K:$K,[3]Adtivos!$E:$E,0,0)</f>
        <v>07</v>
      </c>
    </row>
    <row r="32" spans="1:11" ht="15" x14ac:dyDescent="0.25">
      <c r="G32" s="9">
        <f>_xlfn.XLOOKUP(I32,'[2]Grupo 13'!$F$10:$F$62,'[2]Grupo 13'!$AK$10:$AK$62,0,0)</f>
        <v>23</v>
      </c>
      <c r="H32" s="9">
        <f>_xlfn.XLOOKUP(I32,'[2]Grupo 13'!$F$10:$F$62,'[2]Grupo 13'!$AG$10:$AG$62,0,0)</f>
        <v>85</v>
      </c>
      <c r="I32">
        <v>52237936</v>
      </c>
      <c r="J32" s="5" t="str">
        <f>_xlfn.XLOOKUP(I32,[3]Adtivos!$K:$K,[3]Adtivos!$D:$D,0,0)</f>
        <v>219</v>
      </c>
      <c r="K32" s="5" t="str">
        <f>_xlfn.XLOOKUP(I32,[3]Adtivos!$K:$K,[3]Adtivos!$E:$E,0,0)</f>
        <v>07</v>
      </c>
    </row>
    <row r="33" spans="7:11" ht="15" x14ac:dyDescent="0.25">
      <c r="G33" s="9">
        <f>_xlfn.XLOOKUP(I33,'[2]Grupo 13'!$F$10:$F$62,'[2]Grupo 13'!$AK$10:$AK$62,0,0)</f>
        <v>24</v>
      </c>
      <c r="H33" s="9">
        <f>_xlfn.XLOOKUP(I33,'[2]Grupo 13'!$F$10:$F$62,'[2]Grupo 13'!$AG$10:$AG$62,0,0)</f>
        <v>85</v>
      </c>
      <c r="I33">
        <v>45514923</v>
      </c>
      <c r="J33" s="5" t="str">
        <f>_xlfn.XLOOKUP(I33,[3]Adtivos!$K:$K,[3]Adtivos!$D:$D,0,0)</f>
        <v>219</v>
      </c>
      <c r="K33" s="5" t="str">
        <f>_xlfn.XLOOKUP(I33,[3]Adtivos!$K:$K,[3]Adtivos!$E:$E,0,0)</f>
        <v>07</v>
      </c>
    </row>
    <row r="34" spans="7:11" ht="15" x14ac:dyDescent="0.25">
      <c r="G34" s="9">
        <f>_xlfn.XLOOKUP(I34,'[2]Grupo 13'!$F$10:$F$62,'[2]Grupo 13'!$AK$10:$AK$62,0,0)</f>
        <v>25</v>
      </c>
      <c r="H34" s="9">
        <f>_xlfn.XLOOKUP(I34,'[2]Grupo 13'!$F$10:$F$62,'[2]Grupo 13'!$AG$10:$AG$62,0,0)</f>
        <v>85</v>
      </c>
      <c r="I34">
        <v>80466813</v>
      </c>
      <c r="J34" s="5" t="str">
        <f>_xlfn.XLOOKUP(I34,[3]Adtivos!$K:$K,[3]Adtivos!$D:$D,0,0)</f>
        <v>219</v>
      </c>
      <c r="K34" s="5" t="str">
        <f>_xlfn.XLOOKUP(I34,[3]Adtivos!$K:$K,[3]Adtivos!$E:$E,0,0)</f>
        <v>07</v>
      </c>
    </row>
    <row r="35" spans="7:11" ht="15" x14ac:dyDescent="0.25">
      <c r="G35" s="9">
        <f>_xlfn.XLOOKUP(I35,'[2]Grupo 13'!$F$10:$F$62,'[2]Grupo 13'!$AK$10:$AK$62,0,0)</f>
        <v>26</v>
      </c>
      <c r="H35" s="9">
        <f>_xlfn.XLOOKUP(I35,'[2]Grupo 13'!$F$10:$F$62,'[2]Grupo 13'!$AG$10:$AG$62,0,0)</f>
        <v>80</v>
      </c>
      <c r="I35">
        <v>52975562</v>
      </c>
      <c r="J35" s="5" t="str">
        <f>_xlfn.XLOOKUP(I35,[3]Adtivos!$K:$K,[3]Adtivos!$D:$D,0,0)</f>
        <v>219</v>
      </c>
      <c r="K35" s="5" t="str">
        <f>_xlfn.XLOOKUP(I35,[3]Adtivos!$K:$K,[3]Adtivos!$E:$E,0,0)</f>
        <v>07</v>
      </c>
    </row>
    <row r="36" spans="7:11" ht="15" x14ac:dyDescent="0.25">
      <c r="G36" s="9">
        <f>_xlfn.XLOOKUP(I36,'[2]Grupo 13'!$F$10:$F$62,'[2]Grupo 13'!$AK$10:$AK$62,0,0)</f>
        <v>27</v>
      </c>
      <c r="H36" s="9">
        <f>_xlfn.XLOOKUP(I36,'[2]Grupo 13'!$F$10:$F$62,'[2]Grupo 13'!$AG$10:$AG$62,0,0)</f>
        <v>75</v>
      </c>
      <c r="I36">
        <v>80851935</v>
      </c>
      <c r="J36" s="5" t="str">
        <f>_xlfn.XLOOKUP(I36,[3]Adtivos!$K:$K,[3]Adtivos!$D:$D,0,0)</f>
        <v>219</v>
      </c>
      <c r="K36" s="5" t="str">
        <f>_xlfn.XLOOKUP(I36,[3]Adtivos!$K:$K,[3]Adtivos!$E:$E,0,0)</f>
        <v>07</v>
      </c>
    </row>
    <row r="37" spans="7:11" ht="15" x14ac:dyDescent="0.25">
      <c r="G37" s="9">
        <f>_xlfn.XLOOKUP(I37,'[2]Grupo 13'!$F$10:$F$62,'[2]Grupo 13'!$AK$10:$AK$62,0,0)</f>
        <v>28</v>
      </c>
      <c r="H37" s="9">
        <f>_xlfn.XLOOKUP(I37,'[2]Grupo 13'!$F$10:$F$62,'[2]Grupo 13'!$AG$10:$AG$62,0,0)</f>
        <v>70</v>
      </c>
      <c r="I37">
        <v>1023889829</v>
      </c>
      <c r="J37" s="5" t="str">
        <f>_xlfn.XLOOKUP(I37,[3]Adtivos!$K:$K,[3]Adtivos!$D:$D,0,0)</f>
        <v>219</v>
      </c>
      <c r="K37" s="5" t="str">
        <f>_xlfn.XLOOKUP(I37,[3]Adtivos!$K:$K,[3]Adtivos!$E:$E,0,0)</f>
        <v>07</v>
      </c>
    </row>
    <row r="38" spans="7:11" ht="15" x14ac:dyDescent="0.25">
      <c r="G38" s="9">
        <f>_xlfn.XLOOKUP(I38,'[2]Grupo 13'!$F$10:$F$62,'[2]Grupo 13'!$AK$10:$AK$62,0,0)</f>
        <v>29</v>
      </c>
      <c r="H38" s="9">
        <f>_xlfn.XLOOKUP(I38,'[2]Grupo 13'!$F$10:$F$62,'[2]Grupo 13'!$AG$10:$AG$62,0,0)</f>
        <v>65</v>
      </c>
      <c r="I38">
        <v>80212786</v>
      </c>
      <c r="J38" s="5" t="str">
        <f>_xlfn.XLOOKUP(I38,[3]Adtivos!$K:$K,[3]Adtivos!$D:$D,0,0)</f>
        <v>219</v>
      </c>
      <c r="K38" s="5" t="str">
        <f>_xlfn.XLOOKUP(I38,[3]Adtivos!$K:$K,[3]Adtivos!$E:$E,0,0)</f>
        <v>07</v>
      </c>
    </row>
    <row r="39" spans="7:11" ht="15" x14ac:dyDescent="0.25">
      <c r="G39" s="9">
        <f>_xlfn.XLOOKUP(I39,'[2]Grupo 13'!$F$10:$F$62,'[2]Grupo 13'!$AK$10:$AK$62,0,0)</f>
        <v>30</v>
      </c>
      <c r="H39" s="9">
        <f>_xlfn.XLOOKUP(I39,'[2]Grupo 13'!$F$10:$F$62,'[2]Grupo 13'!$AG$10:$AG$62,0,0)</f>
        <v>65</v>
      </c>
      <c r="I39">
        <v>1013588674</v>
      </c>
      <c r="J39" s="5" t="str">
        <f>_xlfn.XLOOKUP(I39,[3]Adtivos!$K:$K,[3]Adtivos!$D:$D,0,0)</f>
        <v>219</v>
      </c>
      <c r="K39" s="5" t="str">
        <f>_xlfn.XLOOKUP(I39,[3]Adtivos!$K:$K,[3]Adtivos!$E:$E,0,0)</f>
        <v>07</v>
      </c>
    </row>
    <row r="40" spans="7:11" ht="15" x14ac:dyDescent="0.25">
      <c r="G40" s="9">
        <f>_xlfn.XLOOKUP(I40,'[2]Grupo 13'!$F$10:$F$62,'[2]Grupo 13'!$AK$10:$AK$62,0,0)</f>
        <v>31</v>
      </c>
      <c r="H40" s="9">
        <f>_xlfn.XLOOKUP(I40,'[2]Grupo 13'!$F$10:$F$62,'[2]Grupo 13'!$AG$10:$AG$62,0,0)</f>
        <v>65</v>
      </c>
      <c r="I40">
        <v>1095801455</v>
      </c>
      <c r="J40" s="5" t="str">
        <f>_xlfn.XLOOKUP(I40,[3]Adtivos!$K:$K,[3]Adtivos!$D:$D,0,0)</f>
        <v>219</v>
      </c>
      <c r="K40" s="5" t="str">
        <f>_xlfn.XLOOKUP(I40,[3]Adtivos!$K:$K,[3]Adtivos!$E:$E,0,0)</f>
        <v>07</v>
      </c>
    </row>
    <row r="41" spans="7:11" ht="15" x14ac:dyDescent="0.25">
      <c r="G41" s="9">
        <f>_xlfn.XLOOKUP(I41,'[2]Grupo 13'!$F$10:$F$62,'[2]Grupo 13'!$AK$10:$AK$62,0,0)</f>
        <v>32</v>
      </c>
      <c r="H41" s="9">
        <f>_xlfn.XLOOKUP(I41,'[2]Grupo 13'!$F$10:$F$62,'[2]Grupo 13'!$AG$10:$AG$62,0,0)</f>
        <v>40</v>
      </c>
      <c r="I41">
        <v>80231292</v>
      </c>
      <c r="J41" s="5" t="str">
        <f>_xlfn.XLOOKUP(I41,[3]Adtivos!$K:$K,[3]Adtivos!$D:$D,0,0)</f>
        <v>219</v>
      </c>
      <c r="K41" s="5" t="str">
        <f>_xlfn.XLOOKUP(I41,[3]Adtivos!$K:$K,[3]Adtivos!$E:$E,0,0)</f>
        <v>07</v>
      </c>
    </row>
    <row r="42" spans="7:11" ht="15" x14ac:dyDescent="0.25">
      <c r="G42" s="9">
        <f>_xlfn.XLOOKUP(I42,'[2]Grupo 13'!$F$10:$F$62,'[2]Grupo 13'!$AK$10:$AK$62,0,0)</f>
        <v>33</v>
      </c>
      <c r="H42" s="9">
        <f>_xlfn.XLOOKUP(I42,'[2]Grupo 13'!$F$10:$F$62,'[2]Grupo 13'!$AG$10:$AG$62,0,0)</f>
        <v>50</v>
      </c>
      <c r="I42">
        <v>51819145</v>
      </c>
      <c r="J42" s="5" t="str">
        <f>_xlfn.XLOOKUP(I42,[3]Adtivos!$K:$K,[3]Adtivos!$D:$D,0,0)</f>
        <v>219</v>
      </c>
      <c r="K42" s="5" t="str">
        <f>_xlfn.XLOOKUP(I42,[3]Adtivos!$K:$K,[3]Adtivos!$E:$E,0,0)</f>
        <v>07</v>
      </c>
    </row>
    <row r="43" spans="7:11" ht="15" x14ac:dyDescent="0.25">
      <c r="G43" s="9">
        <f>_xlfn.XLOOKUP(I43,'[2]Grupo 13'!$F$10:$F$62,'[2]Grupo 13'!$AK$10:$AK$62,0,0)</f>
        <v>34</v>
      </c>
      <c r="H43" s="9">
        <f>_xlfn.XLOOKUP(I43,'[2]Grupo 13'!$F$10:$F$62,'[2]Grupo 13'!$AG$10:$AG$62,0,0)</f>
        <v>60</v>
      </c>
      <c r="I43">
        <v>52525635</v>
      </c>
      <c r="J43" s="5" t="str">
        <f>_xlfn.XLOOKUP(I43,[3]Adtivos!$K:$K,[3]Adtivos!$D:$D,0,0)</f>
        <v>314</v>
      </c>
      <c r="K43" s="5" t="str">
        <f>_xlfn.XLOOKUP(I43,[3]Adtivos!$K:$K,[3]Adtivos!$E:$E,0,0)</f>
        <v>19</v>
      </c>
    </row>
    <row r="44" spans="7:11" ht="15" x14ac:dyDescent="0.25">
      <c r="G44" s="9">
        <f>_xlfn.XLOOKUP(I44,'[2]Grupo 13'!$F$10:$F$62,'[2]Grupo 13'!$AK$10:$AK$62,0,0)</f>
        <v>35</v>
      </c>
      <c r="H44" s="9">
        <f>_xlfn.XLOOKUP(I44,'[2]Grupo 13'!$F$10:$F$62,'[2]Grupo 13'!$AG$10:$AG$62,0,0)</f>
        <v>40</v>
      </c>
      <c r="I44">
        <v>79547631</v>
      </c>
      <c r="J44" s="5" t="str">
        <f>_xlfn.XLOOKUP(I44,[3]Adtivos!$K:$K,[3]Adtivos!$D:$D,0,0)</f>
        <v>314</v>
      </c>
      <c r="K44" s="5" t="str">
        <f>_xlfn.XLOOKUP(I44,[3]Adtivos!$K:$K,[3]Adtivos!$E:$E,0,0)</f>
        <v>19</v>
      </c>
    </row>
    <row r="45" spans="7:11" ht="15" x14ac:dyDescent="0.25">
      <c r="G45" s="9">
        <f>_xlfn.XLOOKUP(I45,'[2]Grupo 13'!$F$10:$F$62,'[2]Grupo 13'!$AK$10:$AK$62,0,0)</f>
        <v>36</v>
      </c>
      <c r="H45" s="9">
        <f>_xlfn.XLOOKUP(I45,'[2]Grupo 13'!$F$10:$F$62,'[2]Grupo 13'!$AG$10:$AG$62,0,0)</f>
        <v>20</v>
      </c>
      <c r="I45">
        <v>1013580322</v>
      </c>
      <c r="J45" s="5" t="str">
        <f>_xlfn.XLOOKUP(I45,[3]Adtivos!$K:$K,[3]Adtivos!$D:$D,0,0)</f>
        <v>314</v>
      </c>
      <c r="K45" s="5" t="str">
        <f>_xlfn.XLOOKUP(I45,[3]Adtivos!$K:$K,[3]Adtivos!$E:$E,0,0)</f>
        <v>19</v>
      </c>
    </row>
    <row r="46" spans="7:11" ht="15" x14ac:dyDescent="0.25">
      <c r="G46" s="9">
        <f>_xlfn.XLOOKUP(I46,'[2]Grupo 13'!$F$10:$F$62,'[2]Grupo 13'!$AK$10:$AK$62,0,0)</f>
        <v>37</v>
      </c>
      <c r="H46" s="9">
        <f>_xlfn.XLOOKUP(I46,'[2]Grupo 13'!$F$10:$F$62,'[2]Grupo 13'!$AG$10:$AG$62,0,0)</f>
        <v>0</v>
      </c>
      <c r="I46">
        <v>52927390</v>
      </c>
      <c r="J46" s="5" t="str">
        <f>_xlfn.XLOOKUP(I46,[3]Adtivos!$K:$K,[3]Adtivos!$D:$D,0,0)</f>
        <v>314</v>
      </c>
      <c r="K46" s="5" t="str">
        <f>_xlfn.XLOOKUP(I46,[3]Adtivos!$K:$K,[3]Adtivos!$E:$E,0,0)</f>
        <v>19</v>
      </c>
    </row>
    <row r="47" spans="7:11" ht="15" x14ac:dyDescent="0.25">
      <c r="G47" s="9">
        <f>_xlfn.XLOOKUP(I47,'[2]Grupo 13'!$F$10:$F$62,'[2]Grupo 13'!$AK$10:$AK$62,0,0)</f>
        <v>38</v>
      </c>
      <c r="H47" s="9">
        <f>_xlfn.XLOOKUP(I47,'[2]Grupo 13'!$F$10:$F$62,'[2]Grupo 13'!$AG$10:$AG$62,0,0)</f>
        <v>70</v>
      </c>
      <c r="I47">
        <v>52077784</v>
      </c>
      <c r="J47" s="5" t="str">
        <f>_xlfn.XLOOKUP(I47,[3]Adtivos!$K:$K,[3]Adtivos!$D:$D,0,0)</f>
        <v>314</v>
      </c>
      <c r="K47" s="5" t="str">
        <f>_xlfn.XLOOKUP(I47,[3]Adtivos!$K:$K,[3]Adtivos!$E:$E,0,0)</f>
        <v>17</v>
      </c>
    </row>
    <row r="48" spans="7:11" ht="15" x14ac:dyDescent="0.25">
      <c r="G48" s="9">
        <f>_xlfn.XLOOKUP(I48,'[2]Grupo 13'!$F$10:$F$62,'[2]Grupo 13'!$AK$10:$AK$62,0,0)</f>
        <v>39</v>
      </c>
      <c r="H48" s="9">
        <f>_xlfn.XLOOKUP(I48,'[2]Grupo 13'!$F$10:$F$62,'[2]Grupo 13'!$AG$10:$AG$62,0,0)</f>
        <v>65</v>
      </c>
      <c r="I48">
        <v>11315868</v>
      </c>
      <c r="J48" s="5" t="str">
        <f>_xlfn.XLOOKUP(I48,[3]Adtivos!$K:$K,[3]Adtivos!$D:$D,0,0)</f>
        <v>314</v>
      </c>
      <c r="K48" s="5" t="str">
        <f>_xlfn.XLOOKUP(I48,[3]Adtivos!$K:$K,[3]Adtivos!$E:$E,0,0)</f>
        <v>17</v>
      </c>
    </row>
    <row r="49" spans="7:11" ht="15" x14ac:dyDescent="0.25">
      <c r="G49" s="9">
        <f>_xlfn.XLOOKUP(I49,'[2]Grupo 13'!$F$10:$F$62,'[2]Grupo 13'!$AK$10:$AK$62,0,0)</f>
        <v>40</v>
      </c>
      <c r="H49" s="9">
        <f>_xlfn.XLOOKUP(I49,'[2]Grupo 13'!$F$10:$F$62,'[2]Grupo 13'!$AG$10:$AG$62,0,0)</f>
        <v>30</v>
      </c>
      <c r="I49">
        <v>52107435</v>
      </c>
      <c r="J49" s="5" t="str">
        <f>_xlfn.XLOOKUP(I49,[3]Adtivos!$K:$K,[3]Adtivos!$D:$D,0,0)</f>
        <v>314</v>
      </c>
      <c r="K49" s="5" t="str">
        <f>_xlfn.XLOOKUP(I49,[3]Adtivos!$K:$K,[3]Adtivos!$E:$E,0,0)</f>
        <v>17</v>
      </c>
    </row>
    <row r="50" spans="7:11" ht="15" x14ac:dyDescent="0.25">
      <c r="G50" s="9">
        <f>_xlfn.XLOOKUP(I50,'[2]Grupo 13'!$F$10:$F$62,'[2]Grupo 13'!$AK$10:$AK$62,0,0)</f>
        <v>41</v>
      </c>
      <c r="H50" s="9">
        <f>_xlfn.XLOOKUP(I50,'[2]Grupo 13'!$F$10:$F$62,'[2]Grupo 13'!$AG$10:$AG$62,0,0)</f>
        <v>60</v>
      </c>
      <c r="I50">
        <v>51976668</v>
      </c>
      <c r="J50" s="5" t="str">
        <f>_xlfn.XLOOKUP(I50,[3]Adtivos!$K:$K,[3]Adtivos!$D:$D,0,0)</f>
        <v>314</v>
      </c>
      <c r="K50" s="5" t="str">
        <f>_xlfn.XLOOKUP(I50,[3]Adtivos!$K:$K,[3]Adtivos!$E:$E,0,0)</f>
        <v>12</v>
      </c>
    </row>
    <row r="51" spans="7:11" ht="15" x14ac:dyDescent="0.25">
      <c r="G51" s="9">
        <f>_xlfn.XLOOKUP(I51,'[2]Grupo 13'!$F$10:$F$62,'[2]Grupo 13'!$AK$10:$AK$62,0,0)</f>
        <v>42</v>
      </c>
      <c r="H51" s="9">
        <f>_xlfn.XLOOKUP(I51,'[2]Grupo 13'!$F$10:$F$62,'[2]Grupo 13'!$AG$10:$AG$62,0,0)</f>
        <v>0</v>
      </c>
      <c r="I51">
        <v>52485329</v>
      </c>
      <c r="J51" s="5" t="str">
        <f>_xlfn.XLOOKUP(I51,[3]Adtivos!$K:$K,[3]Adtivos!$D:$D,0,0)</f>
        <v>314</v>
      </c>
      <c r="K51" s="5" t="str">
        <f>_xlfn.XLOOKUP(I51,[3]Adtivos!$K:$K,[3]Adtivos!$E:$E,0,0)</f>
        <v>12</v>
      </c>
    </row>
    <row r="52" spans="7:11" ht="15" x14ac:dyDescent="0.25">
      <c r="G52" s="9">
        <f>_xlfn.XLOOKUP(I52,'[2]Grupo 13'!$F$10:$F$62,'[2]Grupo 13'!$AK$10:$AK$62,0,0)</f>
        <v>43</v>
      </c>
      <c r="H52" s="9">
        <f>_xlfn.XLOOKUP(I52,'[2]Grupo 13'!$F$10:$F$62,'[2]Grupo 13'!$AG$10:$AG$62,0,0)</f>
        <v>20</v>
      </c>
      <c r="I52">
        <v>1013643890</v>
      </c>
      <c r="J52" s="5" t="str">
        <f>_xlfn.XLOOKUP(I52,[3]Adtivos!$K:$K,[3]Adtivos!$D:$D,0,0)</f>
        <v>314</v>
      </c>
      <c r="K52" s="5" t="str">
        <f>_xlfn.XLOOKUP(I52,[3]Adtivos!$K:$K,[3]Adtivos!$E:$E,0,0)</f>
        <v>12</v>
      </c>
    </row>
    <row r="53" spans="7:11" ht="15" x14ac:dyDescent="0.25">
      <c r="G53" s="9">
        <f>_xlfn.XLOOKUP(I53,'[2]Grupo 13'!$F$10:$F$62,'[2]Grupo 13'!$AK$10:$AK$62,0,0)</f>
        <v>44</v>
      </c>
      <c r="H53" s="9">
        <f>_xlfn.XLOOKUP(I53,'[2]Grupo 13'!$F$10:$F$62,'[2]Grupo 13'!$AG$10:$AG$62,0,0)</f>
        <v>75</v>
      </c>
      <c r="I53">
        <v>40334286</v>
      </c>
      <c r="J53" s="5" t="str">
        <f>_xlfn.XLOOKUP(I53,[3]Adtivos!$K:$K,[3]Adtivos!$D:$D,0,0)</f>
        <v>314</v>
      </c>
      <c r="K53" s="5" t="str">
        <f>_xlfn.XLOOKUP(I53,[3]Adtivos!$K:$K,[3]Adtivos!$E:$E,0,0)</f>
        <v>10</v>
      </c>
    </row>
    <row r="54" spans="7:11" ht="15" x14ac:dyDescent="0.25">
      <c r="G54" s="9">
        <f>_xlfn.XLOOKUP(I54,'[2]Grupo 13'!$F$10:$F$62,'[2]Grupo 13'!$AK$10:$AK$62,0,0)</f>
        <v>45</v>
      </c>
      <c r="H54" s="9">
        <f>_xlfn.XLOOKUP(I54,'[2]Grupo 13'!$F$10:$F$62,'[2]Grupo 13'!$AG$10:$AG$62,0,0)</f>
        <v>70</v>
      </c>
      <c r="I54">
        <v>79509629</v>
      </c>
      <c r="J54" s="5" t="str">
        <f>_xlfn.XLOOKUP(I54,[3]Adtivos!$K:$K,[3]Adtivos!$D:$D,0,0)</f>
        <v>314</v>
      </c>
      <c r="K54" s="5" t="str">
        <f>_xlfn.XLOOKUP(I54,[3]Adtivos!$K:$K,[3]Adtivos!$E:$E,0,0)</f>
        <v>10</v>
      </c>
    </row>
    <row r="55" spans="7:11" ht="15" x14ac:dyDescent="0.25">
      <c r="G55" s="9">
        <f>_xlfn.XLOOKUP(I55,'[2]Grupo 13'!$F$10:$F$62,'[2]Grupo 13'!$AK$10:$AK$62,0,0)</f>
        <v>46</v>
      </c>
      <c r="H55" s="9">
        <f>_xlfn.XLOOKUP(I55,'[2]Grupo 13'!$F$10:$F$62,'[2]Grupo 13'!$AG$10:$AG$62,0,0)</f>
        <v>65</v>
      </c>
      <c r="I55">
        <v>46380654</v>
      </c>
      <c r="J55" s="5" t="str">
        <f>_xlfn.XLOOKUP(I55,[3]Adtivos!$K:$K,[3]Adtivos!$D:$D,0,0)</f>
        <v>314</v>
      </c>
      <c r="K55" s="5" t="str">
        <f>_xlfn.XLOOKUP(I55,[3]Adtivos!$K:$K,[3]Adtivos!$E:$E,0,0)</f>
        <v>10</v>
      </c>
    </row>
    <row r="56" spans="7:11" ht="15" x14ac:dyDescent="0.25">
      <c r="G56" s="9">
        <f>_xlfn.XLOOKUP(I56,'[2]Grupo 13'!$F$10:$F$62,'[2]Grupo 13'!$AK$10:$AK$62,0,0)</f>
        <v>47</v>
      </c>
      <c r="H56" s="9">
        <f>_xlfn.XLOOKUP(I56,'[2]Grupo 13'!$F$10:$F$62,'[2]Grupo 13'!$AG$10:$AG$62,0,0)</f>
        <v>60</v>
      </c>
      <c r="I56">
        <v>51826810</v>
      </c>
      <c r="J56" s="5" t="str">
        <f>_xlfn.XLOOKUP(I56,[3]Adtivos!$K:$K,[3]Adtivos!$D:$D,0,0)</f>
        <v>314</v>
      </c>
      <c r="K56" s="5" t="str">
        <f>_xlfn.XLOOKUP(I56,[3]Adtivos!$K:$K,[3]Adtivos!$E:$E,0,0)</f>
        <v>10</v>
      </c>
    </row>
    <row r="57" spans="7:11" ht="15" x14ac:dyDescent="0.25">
      <c r="G57" s="9">
        <f>_xlfn.XLOOKUP(I57,'[2]Grupo 13'!$F$10:$F$62,'[2]Grupo 13'!$AK$10:$AK$62,0,0)</f>
        <v>48</v>
      </c>
      <c r="H57" s="9">
        <f>_xlfn.XLOOKUP(I57,'[2]Grupo 13'!$F$10:$F$62,'[2]Grupo 13'!$AG$10:$AG$62,0,0)</f>
        <v>60</v>
      </c>
      <c r="I57">
        <v>35262763</v>
      </c>
      <c r="J57" s="5" t="str">
        <f>_xlfn.XLOOKUP(I57,[3]Adtivos!$K:$K,[3]Adtivos!$D:$D,0,0)</f>
        <v>314</v>
      </c>
      <c r="K57" s="5" t="str">
        <f>_xlfn.XLOOKUP(I57,[3]Adtivos!$K:$K,[3]Adtivos!$E:$E,0,0)</f>
        <v>10</v>
      </c>
    </row>
    <row r="58" spans="7:11" ht="15" x14ac:dyDescent="0.25">
      <c r="G58" s="9">
        <f>_xlfn.XLOOKUP(I58,'[2]Grupo 13'!$F$10:$F$62,'[2]Grupo 13'!$AK$10:$AK$62,0,0)</f>
        <v>49</v>
      </c>
      <c r="H58" s="9">
        <f>_xlfn.XLOOKUP(I58,'[2]Grupo 13'!$F$10:$F$62,'[2]Grupo 13'!$AG$10:$AG$62,0,0)</f>
        <v>60</v>
      </c>
      <c r="I58">
        <v>51599525</v>
      </c>
      <c r="J58" s="5" t="str">
        <f>_xlfn.XLOOKUP(I58,[3]Adtivos!$K:$K,[3]Adtivos!$D:$D,0,0)</f>
        <v>314</v>
      </c>
      <c r="K58" s="5" t="str">
        <f>_xlfn.XLOOKUP(I58,[3]Adtivos!$K:$K,[3]Adtivos!$E:$E,0,0)</f>
        <v>10</v>
      </c>
    </row>
    <row r="59" spans="7:11" ht="15" x14ac:dyDescent="0.25">
      <c r="G59" s="9">
        <f>_xlfn.XLOOKUP(I59,'[2]Grupo 13'!$F$10:$F$62,'[2]Grupo 13'!$AK$10:$AK$62,0,0)</f>
        <v>50</v>
      </c>
      <c r="H59" s="9">
        <f>_xlfn.XLOOKUP(I59,'[2]Grupo 13'!$F$10:$F$62,'[2]Grupo 13'!$AG$10:$AG$62,0,0)</f>
        <v>60</v>
      </c>
      <c r="I59">
        <v>41658465</v>
      </c>
      <c r="J59" s="5" t="str">
        <f>_xlfn.XLOOKUP(I59,[3]Adtivos!$K:$K,[3]Adtivos!$D:$D,0,0)</f>
        <v>314</v>
      </c>
      <c r="K59" s="5" t="str">
        <f>_xlfn.XLOOKUP(I59,[3]Adtivos!$K:$K,[3]Adtivos!$E:$E,0,0)</f>
        <v>10</v>
      </c>
    </row>
    <row r="60" spans="7:11" ht="15" x14ac:dyDescent="0.25">
      <c r="G60" s="9">
        <f>_xlfn.XLOOKUP(I60,'[2]Grupo 13'!$F$10:$F$62,'[2]Grupo 13'!$AK$10:$AK$62,0,0)</f>
        <v>51</v>
      </c>
      <c r="H60" s="9">
        <f>_xlfn.XLOOKUP(I60,'[2]Grupo 13'!$F$10:$F$62,'[2]Grupo 13'!$AG$10:$AG$62,0,0)</f>
        <v>60</v>
      </c>
      <c r="I60">
        <v>1019029360</v>
      </c>
      <c r="J60" s="5" t="str">
        <f>_xlfn.XLOOKUP(I60,[3]Adtivos!$K:$K,[3]Adtivos!$D:$D,0,0)</f>
        <v>314</v>
      </c>
      <c r="K60" s="5" t="str">
        <f>_xlfn.XLOOKUP(I60,[3]Adtivos!$K:$K,[3]Adtivos!$E:$E,0,0)</f>
        <v>10</v>
      </c>
    </row>
    <row r="61" spans="7:11" ht="15" x14ac:dyDescent="0.25">
      <c r="G61" s="9">
        <f>_xlfn.XLOOKUP(I61,'[2]Grupo 13'!$F$10:$F$62,'[2]Grupo 13'!$AK$10:$AK$62,0,0)</f>
        <v>52</v>
      </c>
      <c r="H61" s="9">
        <f>_xlfn.XLOOKUP(I61,'[2]Grupo 13'!$F$10:$F$62,'[2]Grupo 13'!$AG$10:$AG$62,0,0)</f>
        <v>20</v>
      </c>
      <c r="I61">
        <v>1010164103</v>
      </c>
      <c r="J61" s="5" t="str">
        <f>_xlfn.XLOOKUP(I61,[3]Adtivos!$K:$K,[3]Adtivos!$D:$D,0,0)</f>
        <v>314</v>
      </c>
      <c r="K61" s="5" t="str">
        <f>_xlfn.XLOOKUP(I61,[3]Adtivos!$K:$K,[3]Adtivos!$E:$E,0,0)</f>
        <v>10</v>
      </c>
    </row>
    <row r="62" spans="7:11" ht="15" x14ac:dyDescent="0.25">
      <c r="G62" s="9">
        <f>_xlfn.XLOOKUP(I62,'[2]Grupo 13'!$F$10:$F$62,'[2]Grupo 13'!$AK$10:$AK$62,0,0)</f>
        <v>53</v>
      </c>
      <c r="H62" s="9">
        <f>_xlfn.XLOOKUP(I62,'[2]Grupo 13'!$F$10:$F$62,'[2]Grupo 13'!$AG$10:$AG$62,0,0)</f>
        <v>20</v>
      </c>
      <c r="I62">
        <v>40030195</v>
      </c>
      <c r="J62" s="5" t="str">
        <f>_xlfn.XLOOKUP(I62,[3]Adtivos!$K:$K,[3]Adtivos!$D:$D,0,0)</f>
        <v>314</v>
      </c>
      <c r="K62" s="5" t="str">
        <f>_xlfn.XLOOKUP(I62,[3]Adtivos!$K:$K,[3]Adtivos!$E:$E,0,0)</f>
        <v>10</v>
      </c>
    </row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</sheetData>
  <autoFilter ref="A9:K9" xr:uid="{687DD4CF-2D7B-40BE-AB8F-A0BE1557F63E}">
    <filterColumn colId="9" showButton="0"/>
  </autoFilter>
  <mergeCells count="8">
    <mergeCell ref="A22:D22"/>
    <mergeCell ref="A8:E8"/>
    <mergeCell ref="J9:K9"/>
    <mergeCell ref="G8:K8"/>
    <mergeCell ref="A2:J2"/>
    <mergeCell ref="A3:J3"/>
    <mergeCell ref="A4:J4"/>
    <mergeCell ref="B6:J6"/>
  </mergeCells>
  <conditionalFormatting sqref="A25:A26">
    <cfRule type="duplicateValues" dxfId="25" priority="395"/>
  </conditionalFormatting>
  <conditionalFormatting sqref="A25:A26">
    <cfRule type="duplicateValues" dxfId="24" priority="396"/>
    <cfRule type="duplicateValues" dxfId="23" priority="397"/>
  </conditionalFormatting>
  <conditionalFormatting sqref="A27:A28">
    <cfRule type="duplicateValues" dxfId="22" priority="392"/>
  </conditionalFormatting>
  <conditionalFormatting sqref="A27:A28">
    <cfRule type="duplicateValues" dxfId="21" priority="393"/>
    <cfRule type="duplicateValues" dxfId="20" priority="394"/>
  </conditionalFormatting>
  <conditionalFormatting sqref="A20">
    <cfRule type="duplicateValues" dxfId="19" priority="389"/>
  </conditionalFormatting>
  <conditionalFormatting sqref="A20">
    <cfRule type="duplicateValues" dxfId="18" priority="390"/>
    <cfRule type="duplicateValues" dxfId="17" priority="391"/>
  </conditionalFormatting>
  <conditionalFormatting sqref="A21:A24">
    <cfRule type="duplicateValues" dxfId="16" priority="411"/>
  </conditionalFormatting>
  <conditionalFormatting sqref="A21:A24">
    <cfRule type="duplicateValues" dxfId="15" priority="412"/>
    <cfRule type="duplicateValues" dxfId="14" priority="413"/>
  </conditionalFormatting>
  <conditionalFormatting sqref="A12:A13">
    <cfRule type="duplicateValues" dxfId="13" priority="414"/>
  </conditionalFormatting>
  <conditionalFormatting sqref="A12:A13">
    <cfRule type="duplicateValues" dxfId="12" priority="415"/>
    <cfRule type="duplicateValues" dxfId="11" priority="416"/>
  </conditionalFormatting>
  <conditionalFormatting sqref="A10:A11">
    <cfRule type="duplicateValues" dxfId="10" priority="26"/>
  </conditionalFormatting>
  <conditionalFormatting sqref="A10:A11">
    <cfRule type="duplicateValues" dxfId="9" priority="27"/>
  </conditionalFormatting>
  <conditionalFormatting sqref="A10:A11">
    <cfRule type="duplicateValues" dxfId="8" priority="28"/>
  </conditionalFormatting>
  <conditionalFormatting sqref="A10:A11">
    <cfRule type="duplicateValues" dxfId="7" priority="29"/>
    <cfRule type="duplicateValues" dxfId="6" priority="30"/>
  </conditionalFormatting>
  <conditionalFormatting sqref="I10">
    <cfRule type="duplicateValues" dxfId="2" priority="1"/>
    <cfRule type="duplicateValues" dxfId="1" priority="2"/>
  </conditionalFormatting>
  <conditionalFormatting sqref="I10">
    <cfRule type="duplicateValues" dxfId="0" priority="3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2022-07-04T13:00:26Z</dcterms:modified>
</cp:coreProperties>
</file>