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6junio\Fase II\Anexo No. 3\Grupo 12, 219-12\"/>
    </mc:Choice>
  </mc:AlternateContent>
  <xr:revisionPtr revIDLastSave="0" documentId="13_ncr:1_{FD3F743D-6B1F-4C7A-9A54-8DB1B5F31C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7" i="6" l="1"/>
  <c r="J127" i="6"/>
  <c r="K126" i="6"/>
  <c r="J126" i="6"/>
  <c r="K125" i="6"/>
  <c r="J125" i="6"/>
  <c r="K124" i="6"/>
  <c r="J124" i="6"/>
  <c r="K123" i="6"/>
  <c r="J123" i="6"/>
  <c r="K122" i="6"/>
  <c r="J122" i="6"/>
  <c r="K121" i="6"/>
  <c r="J121" i="6"/>
  <c r="K120" i="6"/>
  <c r="J120" i="6"/>
  <c r="K119" i="6"/>
  <c r="J119" i="6"/>
  <c r="K118" i="6"/>
  <c r="J118" i="6"/>
  <c r="K117" i="6"/>
  <c r="J117" i="6"/>
  <c r="K116" i="6"/>
  <c r="J116" i="6"/>
  <c r="K115" i="6"/>
  <c r="J115" i="6"/>
  <c r="K114" i="6"/>
  <c r="J114" i="6"/>
  <c r="K113" i="6"/>
  <c r="J113" i="6"/>
  <c r="K112" i="6"/>
  <c r="J112" i="6"/>
  <c r="K111" i="6"/>
  <c r="J111" i="6"/>
  <c r="K110" i="6"/>
  <c r="J110" i="6"/>
  <c r="K109" i="6"/>
  <c r="J109" i="6"/>
  <c r="K108" i="6"/>
  <c r="J108" i="6"/>
  <c r="K107" i="6"/>
  <c r="J107" i="6"/>
  <c r="K106" i="6"/>
  <c r="J106" i="6"/>
  <c r="K105" i="6"/>
  <c r="J105" i="6"/>
  <c r="K104" i="6"/>
  <c r="J104" i="6"/>
  <c r="K103" i="6"/>
  <c r="J103" i="6"/>
  <c r="K102" i="6"/>
  <c r="J102" i="6"/>
  <c r="K101" i="6"/>
  <c r="J101" i="6"/>
  <c r="K100" i="6"/>
  <c r="J100" i="6"/>
  <c r="K99" i="6"/>
  <c r="J99" i="6"/>
  <c r="K98" i="6"/>
  <c r="J98" i="6"/>
  <c r="K97" i="6"/>
  <c r="J97" i="6"/>
  <c r="K96" i="6"/>
  <c r="J96" i="6"/>
  <c r="K95" i="6"/>
  <c r="J95" i="6"/>
  <c r="K94" i="6"/>
  <c r="J94" i="6"/>
  <c r="K93" i="6"/>
  <c r="J93" i="6"/>
  <c r="K92" i="6"/>
  <c r="J92" i="6"/>
  <c r="K91" i="6"/>
  <c r="J91" i="6"/>
  <c r="K90" i="6"/>
  <c r="J90" i="6"/>
  <c r="K89" i="6"/>
  <c r="J89" i="6"/>
  <c r="K88" i="6"/>
  <c r="J88" i="6"/>
  <c r="K87" i="6"/>
  <c r="J87" i="6"/>
  <c r="K86" i="6"/>
  <c r="J86" i="6"/>
  <c r="K85" i="6"/>
  <c r="J85" i="6"/>
  <c r="K84" i="6"/>
  <c r="J84" i="6"/>
  <c r="K83" i="6"/>
  <c r="J83" i="6"/>
  <c r="K82" i="6"/>
  <c r="J82" i="6"/>
  <c r="K81" i="6"/>
  <c r="J81" i="6"/>
  <c r="K80" i="6"/>
  <c r="J80" i="6"/>
  <c r="K79" i="6"/>
  <c r="J79" i="6"/>
  <c r="K78" i="6"/>
  <c r="J78" i="6"/>
  <c r="K77" i="6"/>
  <c r="J77" i="6"/>
  <c r="K76" i="6"/>
  <c r="J76" i="6"/>
  <c r="K75" i="6"/>
  <c r="J75" i="6"/>
  <c r="K74" i="6"/>
  <c r="J74" i="6"/>
  <c r="K73" i="6"/>
  <c r="J73" i="6"/>
  <c r="K72" i="6"/>
  <c r="J72" i="6"/>
  <c r="K71" i="6"/>
  <c r="J71" i="6"/>
  <c r="K70" i="6"/>
  <c r="J70" i="6"/>
  <c r="K69" i="6"/>
  <c r="J69" i="6"/>
  <c r="K68" i="6"/>
  <c r="J68" i="6"/>
  <c r="K67" i="6"/>
  <c r="J67" i="6"/>
  <c r="K66" i="6"/>
  <c r="J66" i="6"/>
  <c r="K65" i="6"/>
  <c r="J65" i="6"/>
  <c r="K64" i="6"/>
  <c r="J64" i="6"/>
  <c r="K63" i="6"/>
  <c r="J63" i="6"/>
  <c r="K62" i="6"/>
  <c r="J62" i="6"/>
  <c r="K61" i="6"/>
  <c r="J61" i="6"/>
  <c r="K60" i="6"/>
  <c r="J60" i="6"/>
  <c r="K59" i="6"/>
  <c r="J59" i="6"/>
  <c r="K58" i="6"/>
  <c r="J58" i="6"/>
  <c r="K57" i="6"/>
  <c r="J57" i="6"/>
  <c r="K56" i="6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H127" i="6"/>
  <c r="G127" i="6"/>
  <c r="H126" i="6"/>
  <c r="G126" i="6"/>
  <c r="H125" i="6"/>
  <c r="G125" i="6"/>
  <c r="H124" i="6"/>
  <c r="G124" i="6"/>
  <c r="H123" i="6"/>
  <c r="G123" i="6"/>
  <c r="H122" i="6"/>
  <c r="G122" i="6"/>
  <c r="H121" i="6"/>
  <c r="G121" i="6"/>
  <c r="H120" i="6"/>
  <c r="G120" i="6"/>
  <c r="H119" i="6"/>
  <c r="G119" i="6"/>
  <c r="H118" i="6"/>
  <c r="G118" i="6"/>
  <c r="H117" i="6"/>
  <c r="G117" i="6"/>
  <c r="H116" i="6"/>
  <c r="G116" i="6"/>
  <c r="H115" i="6"/>
  <c r="G115" i="6"/>
  <c r="H114" i="6"/>
  <c r="G114" i="6"/>
  <c r="H113" i="6"/>
  <c r="G113" i="6"/>
  <c r="H112" i="6"/>
  <c r="G112" i="6"/>
  <c r="H111" i="6"/>
  <c r="G111" i="6"/>
  <c r="H110" i="6"/>
  <c r="G110" i="6"/>
  <c r="H109" i="6"/>
  <c r="G109" i="6"/>
  <c r="H108" i="6"/>
  <c r="G108" i="6"/>
  <c r="H107" i="6"/>
  <c r="G107" i="6"/>
  <c r="H106" i="6"/>
  <c r="G106" i="6"/>
  <c r="H105" i="6"/>
  <c r="G105" i="6"/>
  <c r="H104" i="6"/>
  <c r="G104" i="6"/>
  <c r="H103" i="6"/>
  <c r="G103" i="6"/>
  <c r="H102" i="6"/>
  <c r="G102" i="6"/>
  <c r="H101" i="6"/>
  <c r="G101" i="6"/>
  <c r="H100" i="6"/>
  <c r="G100" i="6"/>
  <c r="H99" i="6"/>
  <c r="G99" i="6"/>
  <c r="H98" i="6"/>
  <c r="G98" i="6"/>
  <c r="H97" i="6"/>
  <c r="G97" i="6"/>
  <c r="H96" i="6"/>
  <c r="G96" i="6"/>
  <c r="H95" i="6"/>
  <c r="G95" i="6"/>
  <c r="H94" i="6"/>
  <c r="G94" i="6"/>
  <c r="H93" i="6"/>
  <c r="G93" i="6"/>
  <c r="H92" i="6"/>
  <c r="G92" i="6"/>
  <c r="H91" i="6"/>
  <c r="G91" i="6"/>
  <c r="H90" i="6"/>
  <c r="G90" i="6"/>
  <c r="H89" i="6"/>
  <c r="G89" i="6"/>
  <c r="H88" i="6"/>
  <c r="G88" i="6"/>
  <c r="H87" i="6"/>
  <c r="G87" i="6"/>
  <c r="H86" i="6"/>
  <c r="G86" i="6"/>
  <c r="H85" i="6"/>
  <c r="G85" i="6"/>
  <c r="H84" i="6"/>
  <c r="G84" i="6"/>
  <c r="H83" i="6"/>
  <c r="G83" i="6"/>
  <c r="H82" i="6"/>
  <c r="G82" i="6"/>
  <c r="H81" i="6"/>
  <c r="G81" i="6"/>
  <c r="H80" i="6"/>
  <c r="G80" i="6"/>
  <c r="H79" i="6"/>
  <c r="G79" i="6"/>
  <c r="H78" i="6"/>
  <c r="G78" i="6"/>
  <c r="H77" i="6"/>
  <c r="G77" i="6"/>
  <c r="H76" i="6"/>
  <c r="G76" i="6"/>
  <c r="H75" i="6"/>
  <c r="G75" i="6"/>
  <c r="H74" i="6"/>
  <c r="G74" i="6"/>
  <c r="H73" i="6"/>
  <c r="G73" i="6"/>
  <c r="H72" i="6"/>
  <c r="G72" i="6"/>
  <c r="H71" i="6"/>
  <c r="G71" i="6"/>
  <c r="H70" i="6"/>
  <c r="G70" i="6"/>
  <c r="H69" i="6"/>
  <c r="G69" i="6"/>
  <c r="H68" i="6"/>
  <c r="G68" i="6"/>
  <c r="H67" i="6"/>
  <c r="G67" i="6"/>
  <c r="H66" i="6"/>
  <c r="G66" i="6"/>
  <c r="H65" i="6"/>
  <c r="G65" i="6"/>
  <c r="H64" i="6"/>
  <c r="G64" i="6"/>
  <c r="H63" i="6"/>
  <c r="G63" i="6"/>
  <c r="H62" i="6"/>
  <c r="G62" i="6"/>
  <c r="H61" i="6"/>
  <c r="G61" i="6"/>
  <c r="H60" i="6"/>
  <c r="G60" i="6"/>
  <c r="H59" i="6"/>
  <c r="G59" i="6"/>
  <c r="H58" i="6"/>
  <c r="G58" i="6"/>
  <c r="H57" i="6"/>
  <c r="G57" i="6"/>
  <c r="H56" i="6"/>
  <c r="G56" i="6"/>
  <c r="H55" i="6"/>
  <c r="G55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K11" i="6"/>
  <c r="J11" i="6"/>
  <c r="B10" i="6" l="1"/>
  <c r="C10" i="6"/>
  <c r="D10" i="6"/>
  <c r="E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<sst xmlns="http://schemas.openxmlformats.org/spreadsheetml/2006/main" count="21" uniqueCount="21">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</sst>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4" fontId="6" fillId="0" borderId="0" xfId="0" applyNumberFormat="1" applyFont="1" applyAlignment="1">
      <alignment vertical="center"/>
    </xf>
    <xf numFmtId="0" fontId="3" fillId="0" borderId="0" xfId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1" fontId="3" fillId="0" borderId="2" xfId="1" applyNumberFormat="1" applyFont="1" applyBorder="1" applyAlignment="1">
      <alignment horizontal="right" vertical="center" wrapText="1"/>
    </xf>
    <xf numFmtId="0" fontId="0" fillId="0" borderId="2" xfId="0" applyBorder="1"/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1\Anexos%201.%20Vacantes%20ofertadas%20para%20otorgamiento%20de%20encargo%20Fase%20l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2\Estudio\Reclamos%20a%20estudio%201\Anexo-No-2-Resultados-del-Estudio-Ana&#769;lisis-de-Planta-V1-Fase-II-2022-Reclam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7">
          <cell r="C7" t="str">
            <v>Alcance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143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TALENTO HUMANO</v>
          </cell>
        </row>
        <row r="10">
          <cell r="B10">
            <v>121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ASESORA DE COMUNICACION Y PRENSA</v>
          </cell>
        </row>
        <row r="11">
          <cell r="B11">
            <v>183</v>
          </cell>
          <cell r="C11" t="str">
            <v>Profesional</v>
          </cell>
          <cell r="E11" t="str">
            <v>219</v>
          </cell>
          <cell r="F11" t="str">
            <v>18</v>
          </cell>
          <cell r="G11" t="str">
            <v>DIRECCIÓN DE TALENTO HUMANO</v>
          </cell>
        </row>
        <row r="12">
          <cell r="B12">
            <v>420</v>
          </cell>
          <cell r="C12" t="str">
            <v>Profesional</v>
          </cell>
          <cell r="E12" t="str">
            <v>219</v>
          </cell>
          <cell r="F12" t="str">
            <v>18</v>
          </cell>
          <cell r="G12" t="str">
            <v>OFICINA DE TESORERÍA Y CONTABILIDAD</v>
          </cell>
        </row>
        <row r="13">
          <cell r="B13">
            <v>415</v>
          </cell>
          <cell r="C13" t="str">
            <v>Profesional</v>
          </cell>
          <cell r="E13" t="str">
            <v>219</v>
          </cell>
          <cell r="F13" t="str">
            <v>18</v>
          </cell>
          <cell r="G13" t="str">
            <v>OFICINA DE TESORERÍA Y CONTABILIDAD</v>
          </cell>
        </row>
        <row r="14">
          <cell r="B14">
            <v>1255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DIRECCIÓN LOCAL DE EDUCACIÓN 07 - BOSA</v>
          </cell>
        </row>
        <row r="15">
          <cell r="B15">
            <v>1256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07 - BOSA</v>
          </cell>
        </row>
        <row r="16">
          <cell r="B16">
            <v>508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DE INCLUSIÓN E INTEGRACIÓN DE POBLACIONES</v>
          </cell>
        </row>
        <row r="17">
          <cell r="B17">
            <v>267</v>
          </cell>
          <cell r="C17" t="str">
            <v>Profesional</v>
          </cell>
          <cell r="E17" t="str">
            <v>219</v>
          </cell>
          <cell r="F17" t="str">
            <v>12</v>
          </cell>
          <cell r="G17" t="str">
            <v>OFICINA DE APOYO PRECONTRACTUAL</v>
          </cell>
        </row>
        <row r="18">
          <cell r="B18">
            <v>244</v>
          </cell>
          <cell r="C18" t="str">
            <v>Profesional</v>
          </cell>
          <cell r="E18" t="str">
            <v>219</v>
          </cell>
          <cell r="F18" t="str">
            <v>12</v>
          </cell>
          <cell r="G18" t="str">
            <v>OFICINA DE NÓMINA</v>
          </cell>
        </row>
        <row r="19">
          <cell r="B19">
            <v>225</v>
          </cell>
          <cell r="C19" t="str">
            <v>Profesional</v>
          </cell>
          <cell r="E19" t="str">
            <v>219</v>
          </cell>
          <cell r="F19" t="str">
            <v>12</v>
          </cell>
          <cell r="G19" t="str">
            <v>OFICINA CONTROL DISCIPLINARIO</v>
          </cell>
        </row>
        <row r="20">
          <cell r="B20">
            <v>181</v>
          </cell>
          <cell r="C20" t="str">
            <v>Profesional</v>
          </cell>
          <cell r="E20" t="str">
            <v>219</v>
          </cell>
          <cell r="F20" t="str">
            <v>12</v>
          </cell>
          <cell r="G20" t="str">
            <v>OFICINA DE PERSONAL</v>
          </cell>
        </row>
        <row r="21">
          <cell r="B21">
            <v>2451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15 - ANTONIO NARIÑO</v>
          </cell>
        </row>
        <row r="22">
          <cell r="B22">
            <v>1632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03 - 17 - SANTA FE Y LA CANDELARIA</v>
          </cell>
        </row>
        <row r="23">
          <cell r="B23">
            <v>82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INSPECCIÓN Y VIGILANCIA</v>
          </cell>
        </row>
        <row r="24">
          <cell r="B24">
            <v>1657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339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275</v>
          </cell>
          <cell r="C26" t="str">
            <v>Profesional</v>
          </cell>
          <cell r="E26" t="str">
            <v>219</v>
          </cell>
          <cell r="F26" t="str">
            <v>09</v>
          </cell>
          <cell r="G26" t="str">
            <v>OFICINA DE CONTRATOS</v>
          </cell>
        </row>
        <row r="27">
          <cell r="B27">
            <v>405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CONTRATOS</v>
          </cell>
        </row>
        <row r="28">
          <cell r="B28">
            <v>485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DIRECCIÓN DE CIENCIAS, TECNOLOGÍA Y MEDIOS EDUCATIVOS</v>
          </cell>
        </row>
        <row r="29">
          <cell r="B29">
            <v>175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PERSONAL</v>
          </cell>
        </row>
        <row r="30">
          <cell r="B30">
            <v>533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COBERTURA</v>
          </cell>
        </row>
        <row r="31">
          <cell r="B31">
            <v>131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TALENTO HUMANO</v>
          </cell>
        </row>
        <row r="32">
          <cell r="B32">
            <v>2315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LOCAL DE EDUCACIÓN 12 - BARRIOS UNIDOS</v>
          </cell>
        </row>
        <row r="33">
          <cell r="B33">
            <v>242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OFICINA DE NÓMINA</v>
          </cell>
        </row>
        <row r="34">
          <cell r="B34">
            <v>172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OFICINA DE PERSONAL</v>
          </cell>
        </row>
        <row r="35">
          <cell r="B35">
            <v>64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OFICINA ASESORA JURIDICA</v>
          </cell>
        </row>
        <row r="36">
          <cell r="B36">
            <v>66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ASESORA JURIDICA</v>
          </cell>
        </row>
        <row r="37">
          <cell r="B37">
            <v>65</v>
          </cell>
          <cell r="C37" t="str">
            <v>Profesional</v>
          </cell>
          <cell r="E37" t="str">
            <v>219</v>
          </cell>
          <cell r="F37" t="str">
            <v>07</v>
          </cell>
          <cell r="G37" t="str">
            <v>OFICINA ASESORA JURIDICA</v>
          </cell>
        </row>
        <row r="38">
          <cell r="B38">
            <v>2819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NICOLAS GOMEZ DAVILA (IED)</v>
          </cell>
        </row>
        <row r="39">
          <cell r="B39">
            <v>2985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FANNY MIKEY (IED)</v>
          </cell>
        </row>
        <row r="40">
          <cell r="B40">
            <v>537</v>
          </cell>
          <cell r="C40" t="str">
            <v>Técnico</v>
          </cell>
          <cell r="E40" t="str">
            <v>314</v>
          </cell>
          <cell r="F40" t="str">
            <v>12</v>
          </cell>
          <cell r="G40" t="str">
            <v>DIRECCIÓN DE COBERTURA</v>
          </cell>
        </row>
        <row r="41">
          <cell r="B41">
            <v>428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TESORERÍA Y CONTABILIDAD</v>
          </cell>
        </row>
        <row r="42">
          <cell r="B42">
            <v>536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DIRECCIÓN DE COBERTURA</v>
          </cell>
        </row>
        <row r="43">
          <cell r="B43">
            <v>385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ADMINISTRATIVA DE REDP</v>
          </cell>
        </row>
        <row r="44">
          <cell r="B44">
            <v>344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OFICINA DE SERVICIO AL CIUDADANO</v>
          </cell>
        </row>
        <row r="45">
          <cell r="B45">
            <v>1035</v>
          </cell>
          <cell r="C45" t="str">
            <v>Asistencial</v>
          </cell>
          <cell r="E45" t="str">
            <v>407</v>
          </cell>
          <cell r="F45" t="str">
            <v>27</v>
          </cell>
          <cell r="G45" t="str">
            <v>COLEGIO OFELIA URIBE DE ACOSTA (IED)</v>
          </cell>
        </row>
        <row r="46">
          <cell r="B46">
            <v>1083</v>
          </cell>
          <cell r="C46" t="str">
            <v>Asistencial</v>
          </cell>
          <cell r="E46" t="str">
            <v>407</v>
          </cell>
          <cell r="F46" t="str">
            <v>27</v>
          </cell>
          <cell r="G46" t="str">
            <v>COLEGIO PAULO FREIRE (IED)</v>
          </cell>
        </row>
        <row r="47">
          <cell r="B47">
            <v>1663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>COLEGIO KENNEDY (IED)</v>
          </cell>
        </row>
        <row r="48">
          <cell r="B48">
            <v>2961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JOSE JOAQUIN CASTRO MARTINEZ (IED)</v>
          </cell>
        </row>
        <row r="49">
          <cell r="B49">
            <v>1460</v>
          </cell>
          <cell r="C49" t="str">
            <v>Asistencial</v>
          </cell>
          <cell r="E49" t="str">
            <v>440</v>
          </cell>
          <cell r="F49" t="str">
            <v>27</v>
          </cell>
          <cell r="G49" t="str">
            <v>COLEGIO FERNANDO MAZUERA VILLEGAS (IED)</v>
          </cell>
        </row>
        <row r="50">
          <cell r="B50">
            <v>2919</v>
          </cell>
          <cell r="C50" t="str">
            <v>Asistencial</v>
          </cell>
          <cell r="E50" t="str">
            <v>440</v>
          </cell>
          <cell r="F50" t="str">
            <v>27</v>
          </cell>
          <cell r="G50" t="str">
            <v>COLEGIO GRANCOLOMBIANO (IED)</v>
          </cell>
        </row>
        <row r="51">
          <cell r="B51">
            <v>1530</v>
          </cell>
          <cell r="C51" t="str">
            <v>Asistencial</v>
          </cell>
          <cell r="E51" t="str">
            <v>440</v>
          </cell>
          <cell r="F51" t="str">
            <v>27</v>
          </cell>
          <cell r="G51" t="str">
            <v>COLEGIO INSTITUTO TECNICO INDUSTRIAL PILOTO (IED)</v>
          </cell>
        </row>
        <row r="52">
          <cell r="B52">
            <v>2494</v>
          </cell>
          <cell r="C52" t="str">
            <v>Asistencial</v>
          </cell>
          <cell r="E52" t="str">
            <v>440</v>
          </cell>
          <cell r="F52" t="str">
            <v>27</v>
          </cell>
          <cell r="G52" t="str">
            <v>COLEGIO TECNICO JAIME PARDO LEAL (IED)</v>
          </cell>
        </row>
        <row r="53">
          <cell r="B53">
            <v>1934</v>
          </cell>
          <cell r="C53" t="str">
            <v>Asistencial</v>
          </cell>
          <cell r="E53" t="str">
            <v>407</v>
          </cell>
          <cell r="F53" t="str">
            <v>24</v>
          </cell>
          <cell r="G53" t="str">
            <v>COLEGIO MAGDALENA ORTEGA DE NARIÑO (IED)</v>
          </cell>
        </row>
        <row r="54">
          <cell r="B54">
            <v>2156</v>
          </cell>
          <cell r="C54" t="str">
            <v>Asistencial</v>
          </cell>
          <cell r="E54" t="str">
            <v>407</v>
          </cell>
          <cell r="F54" t="str">
            <v>24</v>
          </cell>
          <cell r="G54" t="str">
            <v>COLEGIO INSTITUTO TECNICO LAUREANO GOMEZ (IED)</v>
          </cell>
        </row>
        <row r="55">
          <cell r="B55">
            <v>1240</v>
          </cell>
          <cell r="C55" t="str">
            <v>Asistencial</v>
          </cell>
          <cell r="E55" t="str">
            <v>407</v>
          </cell>
          <cell r="F55" t="str">
            <v>24</v>
          </cell>
          <cell r="G55" t="str">
            <v>COLEGIO VENECIA (IED)</v>
          </cell>
        </row>
        <row r="56">
          <cell r="B56">
            <v>1269</v>
          </cell>
          <cell r="C56" t="str">
            <v>Asistencial</v>
          </cell>
          <cell r="E56" t="str">
            <v>407</v>
          </cell>
          <cell r="F56" t="str">
            <v>24</v>
          </cell>
          <cell r="G56" t="str">
            <v>COLEGIO NICOLAS BUENAVENTURA (IED)</v>
          </cell>
        </row>
        <row r="57">
          <cell r="B57">
            <v>878</v>
          </cell>
          <cell r="C57" t="str">
            <v>Asistencial</v>
          </cell>
          <cell r="E57" t="str">
            <v>407</v>
          </cell>
          <cell r="F57" t="str">
            <v>24</v>
          </cell>
          <cell r="G57" t="str">
            <v>COLEGIO LA VICTORIA (IED)</v>
          </cell>
        </row>
        <row r="58">
          <cell r="B58">
            <v>2815</v>
          </cell>
          <cell r="C58" t="str">
            <v>Asistencial</v>
          </cell>
          <cell r="E58" t="str">
            <v>407</v>
          </cell>
          <cell r="F58" t="str">
            <v>24</v>
          </cell>
          <cell r="G58" t="str">
            <v>COLEGIO FERNANDO GONZALEZ OCHOA (IED)</v>
          </cell>
        </row>
        <row r="59">
          <cell r="B59">
            <v>1108</v>
          </cell>
          <cell r="C59" t="str">
            <v>Asistencial</v>
          </cell>
          <cell r="E59" t="str">
            <v>407</v>
          </cell>
          <cell r="F59" t="str">
            <v>24</v>
          </cell>
          <cell r="G59" t="str">
            <v>COLEGIO REPUBLICA DEL ECUADOR (IED)</v>
          </cell>
        </row>
        <row r="60">
          <cell r="B60">
            <v>906</v>
          </cell>
          <cell r="C60" t="str">
            <v>Asistencial</v>
          </cell>
          <cell r="E60" t="str">
            <v>440</v>
          </cell>
          <cell r="F60" t="str">
            <v>24</v>
          </cell>
          <cell r="G60" t="str">
            <v>COLEGIO MANUEL DEL SOCORRO RODRIGUEZ (IED)</v>
          </cell>
        </row>
        <row r="61">
          <cell r="B61">
            <v>954</v>
          </cell>
          <cell r="C61" t="str">
            <v>Asistencial</v>
          </cell>
          <cell r="E61" t="str">
            <v>440</v>
          </cell>
          <cell r="F61" t="str">
            <v>24</v>
          </cell>
          <cell r="G61" t="str">
            <v>COLEGIO LA ARABIA (IED)</v>
          </cell>
        </row>
        <row r="62">
          <cell r="B62">
            <v>1140</v>
          </cell>
          <cell r="C62" t="str">
            <v>Asistencial</v>
          </cell>
          <cell r="E62" t="str">
            <v>440</v>
          </cell>
          <cell r="F62" t="str">
            <v>24</v>
          </cell>
          <cell r="G62" t="str">
            <v>COLEGIO GERMAN ARCINIEGAS (IED)</v>
          </cell>
        </row>
        <row r="63">
          <cell r="B63">
            <v>387</v>
          </cell>
          <cell r="C63" t="str">
            <v>Asistencial</v>
          </cell>
          <cell r="E63" t="str">
            <v>425</v>
          </cell>
          <cell r="F63" t="str">
            <v>24</v>
          </cell>
          <cell r="G63" t="str">
            <v>DIRECCIÓN DE INCLUSIÓN E INTEGRACIÓN DE POBLACIONES</v>
          </cell>
        </row>
        <row r="64">
          <cell r="B64">
            <v>723</v>
          </cell>
          <cell r="C64" t="str">
            <v>Asistencial</v>
          </cell>
          <cell r="E64" t="str">
            <v>407</v>
          </cell>
          <cell r="F64" t="str">
            <v>22</v>
          </cell>
          <cell r="G64" t="str">
            <v>DIRECCIÓN LOCAL DE EDUCACIÓN 02- CHAPINERO</v>
          </cell>
        </row>
        <row r="65">
          <cell r="B65">
            <v>166</v>
          </cell>
          <cell r="C65" t="str">
            <v>Asistencial</v>
          </cell>
          <cell r="E65" t="str">
            <v>407</v>
          </cell>
          <cell r="F65" t="str">
            <v>22</v>
          </cell>
          <cell r="G65" t="str">
            <v>DIRECCIÓN DE TALENTO HUMANO</v>
          </cell>
        </row>
        <row r="66">
          <cell r="B66">
            <v>165</v>
          </cell>
          <cell r="C66" t="str">
            <v>Asistencial</v>
          </cell>
          <cell r="E66" t="str">
            <v>407</v>
          </cell>
          <cell r="F66" t="str">
            <v>20</v>
          </cell>
          <cell r="G66" t="str">
            <v>DIRECCIÓN GENERAL DE EDUCACIÓN Y COLEGIOS DISTRITALES</v>
          </cell>
        </row>
        <row r="67">
          <cell r="B67">
            <v>239</v>
          </cell>
          <cell r="C67" t="str">
            <v>Asistencial</v>
          </cell>
          <cell r="E67" t="str">
            <v>407</v>
          </cell>
          <cell r="F67" t="str">
            <v>20</v>
          </cell>
          <cell r="G67" t="str">
            <v>OFICINA DE ESCALAFÓN DOCENTE</v>
          </cell>
        </row>
        <row r="68">
          <cell r="B68">
            <v>259</v>
          </cell>
          <cell r="C68" t="str">
            <v>Asistencial</v>
          </cell>
          <cell r="E68" t="str">
            <v>407</v>
          </cell>
          <cell r="F68" t="str">
            <v>20</v>
          </cell>
          <cell r="G68" t="str">
            <v>OFICINA DE NÓMINA</v>
          </cell>
        </row>
        <row r="69">
          <cell r="B69">
            <v>2904</v>
          </cell>
          <cell r="C69" t="str">
            <v>Asistencial</v>
          </cell>
          <cell r="E69" t="str">
            <v>407</v>
          </cell>
          <cell r="F69" t="str">
            <v>20</v>
          </cell>
          <cell r="G69" t="str">
            <v>COLEGIO DIVINO MAESTRO (IED)</v>
          </cell>
        </row>
        <row r="70">
          <cell r="B70">
            <v>2925</v>
          </cell>
          <cell r="C70" t="str">
            <v>Asistencial</v>
          </cell>
          <cell r="E70" t="str">
            <v>407</v>
          </cell>
          <cell r="F70" t="str">
            <v>20</v>
          </cell>
          <cell r="G70" t="str">
            <v>COLEGIO LA ESTANCIA - SAN ISIDRO LABRADOR (IED)</v>
          </cell>
        </row>
        <row r="71">
          <cell r="B71">
            <v>2873</v>
          </cell>
          <cell r="C71" t="str">
            <v>Asistencial</v>
          </cell>
          <cell r="E71" t="str">
            <v>407</v>
          </cell>
          <cell r="F71" t="str">
            <v>20</v>
          </cell>
          <cell r="G71" t="str">
            <v>COLEGIO MARIA MERCEDES CARRANZA (IED)</v>
          </cell>
        </row>
        <row r="72">
          <cell r="B72">
            <v>312</v>
          </cell>
          <cell r="C72" t="str">
            <v>Asistencial</v>
          </cell>
          <cell r="E72" t="str">
            <v>407</v>
          </cell>
          <cell r="F72" t="str">
            <v>19</v>
          </cell>
          <cell r="G72" t="str">
            <v>DIRECCIÓN DE SERVICIOS ADMINISTRATIVOS</v>
          </cell>
        </row>
        <row r="73">
          <cell r="B73">
            <v>219</v>
          </cell>
          <cell r="C73" t="str">
            <v>Asistencial</v>
          </cell>
          <cell r="E73" t="str">
            <v>440</v>
          </cell>
          <cell r="F73" t="str">
            <v>19</v>
          </cell>
          <cell r="G73" t="str">
            <v>OFICINA DE PERSONAL</v>
          </cell>
        </row>
        <row r="74">
          <cell r="B74">
            <v>757</v>
          </cell>
          <cell r="C74" t="str">
            <v>Asistencial</v>
          </cell>
          <cell r="E74" t="str">
            <v>440</v>
          </cell>
          <cell r="F74" t="str">
            <v>19</v>
          </cell>
          <cell r="G74" t="str">
            <v>DIRECCIÓN LOCAL DE EDUCACIÓN 03 - 17 - SANTA FE Y LA CANDELARIA</v>
          </cell>
        </row>
        <row r="75">
          <cell r="B75">
            <v>2129</v>
          </cell>
          <cell r="C75" t="str">
            <v>Asistencial</v>
          </cell>
          <cell r="E75" t="str">
            <v>440</v>
          </cell>
          <cell r="F75" t="str">
            <v>19</v>
          </cell>
          <cell r="G75" t="str">
            <v>DIRECCIÓN LOCAL DE EDUCACIÓN 11 - SUBA</v>
          </cell>
        </row>
        <row r="76">
          <cell r="B76">
            <v>127</v>
          </cell>
          <cell r="C76" t="str">
            <v>Asistencial</v>
          </cell>
          <cell r="E76" t="str">
            <v>440</v>
          </cell>
          <cell r="F76" t="str">
            <v>17</v>
          </cell>
          <cell r="G76" t="str">
            <v>SUBSECRETARÍA DE GESTIÓN INSTITUCIONAL</v>
          </cell>
        </row>
        <row r="77">
          <cell r="B77">
            <v>2779</v>
          </cell>
          <cell r="C77" t="str">
            <v>Asistencial</v>
          </cell>
          <cell r="E77" t="str">
            <v>440</v>
          </cell>
          <cell r="F77" t="str">
            <v>17</v>
          </cell>
          <cell r="G77" t="str">
            <v>DIRECCIÓN LOCAL DE EDUCACIÓN 11 - SUBA</v>
          </cell>
        </row>
        <row r="78">
          <cell r="B78">
            <v>1908</v>
          </cell>
          <cell r="C78" t="str">
            <v>Asistencial</v>
          </cell>
          <cell r="E78" t="str">
            <v>407</v>
          </cell>
          <cell r="F78" t="str">
            <v>16</v>
          </cell>
          <cell r="G78" t="str">
            <v>DIRECCIÓN LOCAL DE EDUCACIÓN 10 - ENGATIVA</v>
          </cell>
        </row>
        <row r="79">
          <cell r="B79">
            <v>1270</v>
          </cell>
          <cell r="C79" t="str">
            <v>Asistencial</v>
          </cell>
          <cell r="E79" t="str">
            <v>440</v>
          </cell>
          <cell r="F79" t="str">
            <v>14</v>
          </cell>
          <cell r="G79" t="str">
            <v>DIRECCIÓN LOCAL DE EDUCACIÓN 07 - BOSA</v>
          </cell>
        </row>
        <row r="80">
          <cell r="B80">
            <v>754</v>
          </cell>
          <cell r="C80" t="str">
            <v>Asistencial</v>
          </cell>
          <cell r="E80" t="str">
            <v>407</v>
          </cell>
          <cell r="F80" t="str">
            <v>13</v>
          </cell>
          <cell r="G80" t="str">
            <v>DIRECCIÓN LOCAL DE EDUCACIÓN 11 - SUBA</v>
          </cell>
        </row>
        <row r="81">
          <cell r="B81">
            <v>362</v>
          </cell>
          <cell r="C81" t="str">
            <v>Asistencial</v>
          </cell>
          <cell r="E81" t="str">
            <v>407</v>
          </cell>
          <cell r="F81" t="str">
            <v>13</v>
          </cell>
          <cell r="G81" t="str">
            <v>OFICINA DE SERVICIO AL CIUDADANO</v>
          </cell>
        </row>
        <row r="82">
          <cell r="B82">
            <v>335</v>
          </cell>
          <cell r="C82" t="str">
            <v>Asistencial</v>
          </cell>
          <cell r="E82" t="str">
            <v>480</v>
          </cell>
          <cell r="F82" t="str">
            <v>13</v>
          </cell>
          <cell r="G82" t="str">
            <v>DIRECCIÓN DE SERVICIOS ADMINISTRATIVOS</v>
          </cell>
        </row>
        <row r="83">
          <cell r="B83">
            <v>1516</v>
          </cell>
          <cell r="C83" t="str">
            <v>Asistencial</v>
          </cell>
          <cell r="E83" t="str">
            <v>407</v>
          </cell>
          <cell r="F83" t="str">
            <v>11</v>
          </cell>
          <cell r="G83" t="str">
            <v>SUBSECRETARÍA DE GESTIÓN INSTITUCIONAL</v>
          </cell>
        </row>
        <row r="84">
          <cell r="B84">
            <v>3007</v>
          </cell>
          <cell r="C84" t="str">
            <v>Asistencial</v>
          </cell>
          <cell r="E84" t="str">
            <v>407</v>
          </cell>
          <cell r="F84" t="str">
            <v>11</v>
          </cell>
          <cell r="G84" t="str">
            <v>DIRECCIÓN DE CONSTRUCCIÓN Y CONSERVACIÓN DE ESTABLECIMIENTOS EDUCATIVOS</v>
          </cell>
        </row>
        <row r="85">
          <cell r="B85">
            <v>495</v>
          </cell>
          <cell r="C85" t="str">
            <v>Asistencial</v>
          </cell>
          <cell r="E85" t="str">
            <v>407</v>
          </cell>
          <cell r="F85" t="str">
            <v>11</v>
          </cell>
          <cell r="G85" t="str">
            <v>OFICINA DE PERSONAL</v>
          </cell>
        </row>
        <row r="86">
          <cell r="B86">
            <v>1156</v>
          </cell>
          <cell r="C86" t="str">
            <v>Asistencial</v>
          </cell>
          <cell r="E86" t="str">
            <v>407</v>
          </cell>
          <cell r="F86" t="str">
            <v>09</v>
          </cell>
          <cell r="G86" t="str">
            <v>DIRECCIÓN LOCAL DE EDUCACIÓN 06 - TUNJUELITO</v>
          </cell>
        </row>
        <row r="87">
          <cell r="B87">
            <v>622</v>
          </cell>
          <cell r="C87" t="str">
            <v>Asistencial</v>
          </cell>
          <cell r="E87" t="str">
            <v>407</v>
          </cell>
          <cell r="F87" t="str">
            <v>09</v>
          </cell>
          <cell r="G87" t="str">
            <v>DIRECCIÓN DE INSPECCIÓN Y VIGILANCIA</v>
          </cell>
        </row>
        <row r="88">
          <cell r="B88">
            <v>359</v>
          </cell>
          <cell r="C88" t="str">
            <v>Asistencial</v>
          </cell>
          <cell r="E88" t="str">
            <v>407</v>
          </cell>
          <cell r="F88" t="str">
            <v>09</v>
          </cell>
          <cell r="G88" t="str">
            <v>OFICINA DE SERVICIO AL CIUDADANO</v>
          </cell>
        </row>
        <row r="89">
          <cell r="B89">
            <v>1819</v>
          </cell>
          <cell r="C89" t="str">
            <v>Asistencial</v>
          </cell>
          <cell r="E89" t="str">
            <v>407</v>
          </cell>
          <cell r="F89" t="str">
            <v>05</v>
          </cell>
          <cell r="G89" t="str">
            <v>DIRECCIÓN LOCAL DE EDUCACIÓN 09 - FONTIBON</v>
          </cell>
        </row>
        <row r="90">
          <cell r="B90">
            <v>203</v>
          </cell>
          <cell r="C90" t="str">
            <v>Asistencial</v>
          </cell>
          <cell r="E90" t="str">
            <v>407</v>
          </cell>
          <cell r="F90" t="str">
            <v>05</v>
          </cell>
          <cell r="G90" t="str">
            <v>DIRECCIÓN LOCAL DE EDUCACIÓN 16 - PUENTE ARANDA</v>
          </cell>
        </row>
        <row r="91">
          <cell r="B91">
            <v>310</v>
          </cell>
          <cell r="C91" t="str">
            <v>Asistencial</v>
          </cell>
          <cell r="E91" t="str">
            <v>407</v>
          </cell>
          <cell r="F91" t="str">
            <v>05</v>
          </cell>
          <cell r="G91" t="str">
            <v>DIRECCIÓN DE SERVICIOS ADMINISTRATIVOS</v>
          </cell>
        </row>
        <row r="92">
          <cell r="B92">
            <v>272</v>
          </cell>
          <cell r="C92" t="str">
            <v>Asistencial</v>
          </cell>
          <cell r="E92" t="str">
            <v>407</v>
          </cell>
          <cell r="F92" t="str">
            <v>05</v>
          </cell>
          <cell r="G92" t="str">
            <v>DIRECCIÓN LOCAL DE EDUCACIÓN 18 - RAFAEL URIBE URIBE</v>
          </cell>
        </row>
        <row r="93">
          <cell r="B93">
            <v>104</v>
          </cell>
          <cell r="C93" t="str">
            <v>Asistencial</v>
          </cell>
          <cell r="E93" t="str">
            <v>407</v>
          </cell>
          <cell r="F93" t="str">
            <v>05</v>
          </cell>
          <cell r="G93" t="str">
            <v>OFICINA CONTROL DISCIPLINARIO</v>
          </cell>
        </row>
        <row r="94">
          <cell r="B94">
            <v>799</v>
          </cell>
          <cell r="C94" t="str">
            <v>Asistencial</v>
          </cell>
          <cell r="E94" t="str">
            <v>407</v>
          </cell>
          <cell r="F94" t="str">
            <v>05</v>
          </cell>
          <cell r="G94" t="str">
            <v>DIRECCIÓN LOCAL DE EDUCACIÓN 04 - SAN CRISTOBAL</v>
          </cell>
        </row>
        <row r="95">
          <cell r="B95">
            <v>353</v>
          </cell>
          <cell r="C95" t="str">
            <v>Asistencial</v>
          </cell>
          <cell r="E95" t="str">
            <v>407</v>
          </cell>
          <cell r="F95" t="str">
            <v>05</v>
          </cell>
          <cell r="G95" t="str">
            <v>OFICINA DE SERVICIO AL CIUDADANO</v>
          </cell>
        </row>
        <row r="96">
          <cell r="B96">
            <v>309</v>
          </cell>
          <cell r="C96" t="str">
            <v>Asistencial</v>
          </cell>
          <cell r="E96" t="str">
            <v>407</v>
          </cell>
          <cell r="F96" t="str">
            <v>05</v>
          </cell>
          <cell r="G96" t="str">
            <v>DIRECCIÓN DE SERVICIOS ADMINISTRATIVOS</v>
          </cell>
        </row>
        <row r="97">
          <cell r="B97">
            <v>2601</v>
          </cell>
          <cell r="C97" t="str">
            <v>Asistencial</v>
          </cell>
          <cell r="E97" t="str">
            <v>407</v>
          </cell>
          <cell r="F97" t="str">
            <v>05</v>
          </cell>
          <cell r="G97" t="str">
            <v>DIRECCIÓN LOCAL DE EDUCACIÓN 18 - RAFAEL URIBE URIBE</v>
          </cell>
        </row>
        <row r="98">
          <cell r="B98">
            <v>2501</v>
          </cell>
          <cell r="C98" t="str">
            <v>Asistencial</v>
          </cell>
          <cell r="E98" t="str">
            <v>407</v>
          </cell>
          <cell r="F98" t="str">
            <v>05</v>
          </cell>
          <cell r="G98" t="str">
            <v>DIRECCIÓN LOCAL DE EDUCACIÓN 16 - PUENTE ARANDA</v>
          </cell>
        </row>
        <row r="99">
          <cell r="B99">
            <v>438</v>
          </cell>
          <cell r="C99" t="str">
            <v>Asistencial</v>
          </cell>
          <cell r="E99" t="str">
            <v>407</v>
          </cell>
          <cell r="F99" t="str">
            <v>05</v>
          </cell>
          <cell r="G99" t="str">
            <v>OFICINA DE TESORERÍA Y CONTABILIDAD</v>
          </cell>
        </row>
        <row r="100">
          <cell r="B100">
            <v>960</v>
          </cell>
          <cell r="C100" t="str">
            <v>Profesional</v>
          </cell>
          <cell r="E100" t="str">
            <v>219</v>
          </cell>
          <cell r="F100" t="str">
            <v>18</v>
          </cell>
          <cell r="G100" t="str">
            <v>DIRECCIÓN LOCAL DE EDUCACIÓN 05 - USME</v>
          </cell>
        </row>
        <row r="101">
          <cell r="B101">
            <v>83</v>
          </cell>
          <cell r="C101" t="str">
            <v>Profesional</v>
          </cell>
          <cell r="E101" t="str">
            <v>219</v>
          </cell>
          <cell r="F101" t="str">
            <v>12</v>
          </cell>
          <cell r="G101" t="str">
            <v>OFICINA CONTROL DISCIPLINARIO</v>
          </cell>
        </row>
        <row r="102">
          <cell r="B102">
            <v>276</v>
          </cell>
          <cell r="C102" t="str">
            <v>Profesional</v>
          </cell>
          <cell r="E102" t="str">
            <v>219</v>
          </cell>
          <cell r="F102" t="str">
            <v>12</v>
          </cell>
          <cell r="G102" t="str">
            <v>OFICINA DE CONTRATOS</v>
          </cell>
        </row>
        <row r="103">
          <cell r="B103">
            <v>18</v>
          </cell>
          <cell r="C103" t="str">
            <v>Profesional</v>
          </cell>
          <cell r="E103" t="str">
            <v>219</v>
          </cell>
          <cell r="F103" t="str">
            <v>12</v>
          </cell>
          <cell r="G103" t="str">
            <v>DIRECCIÓN LOCAL DE EDUCACIÓN 08 - KENNEDY</v>
          </cell>
        </row>
        <row r="104">
          <cell r="B104">
            <v>2111</v>
          </cell>
          <cell r="C104" t="str">
            <v>Profesional</v>
          </cell>
          <cell r="E104" t="str">
            <v>219</v>
          </cell>
          <cell r="F104" t="str">
            <v>09</v>
          </cell>
          <cell r="G104" t="str">
            <v>DIRECCIÓN LOCAL DE EDUCACIÓN 11 - SUBA</v>
          </cell>
        </row>
        <row r="105">
          <cell r="B105">
            <v>1777</v>
          </cell>
          <cell r="C105" t="str">
            <v>Técnico</v>
          </cell>
          <cell r="E105" t="str">
            <v>314</v>
          </cell>
          <cell r="F105" t="str">
            <v>19</v>
          </cell>
          <cell r="G105" t="str">
            <v>COLEGIO CAMPESTRE JAIME GARZON (IED)</v>
          </cell>
        </row>
        <row r="106">
          <cell r="B106">
            <v>1590</v>
          </cell>
          <cell r="C106" t="str">
            <v>Técnico</v>
          </cell>
          <cell r="E106" t="str">
            <v>314</v>
          </cell>
          <cell r="F106" t="str">
            <v>19</v>
          </cell>
          <cell r="G106" t="str">
            <v>COLEGIO EL JAPON (IED)</v>
          </cell>
        </row>
        <row r="107">
          <cell r="B107">
            <v>851</v>
          </cell>
          <cell r="C107" t="str">
            <v>Asistencial</v>
          </cell>
          <cell r="E107" t="str">
            <v>407</v>
          </cell>
          <cell r="F107" t="str">
            <v>27</v>
          </cell>
          <cell r="G107" t="str">
            <v>COLEGIO LOS ALPES (IED)</v>
          </cell>
        </row>
        <row r="108">
          <cell r="B108">
            <v>3082</v>
          </cell>
          <cell r="C108" t="str">
            <v>Asistencial</v>
          </cell>
          <cell r="E108" t="str">
            <v>407</v>
          </cell>
          <cell r="F108" t="str">
            <v>27</v>
          </cell>
          <cell r="G108" t="str">
            <v>COLEGIO ANTONIO JOSE URIBE (IED)</v>
          </cell>
        </row>
        <row r="109">
          <cell r="B109">
            <v>1300</v>
          </cell>
          <cell r="C109" t="str">
            <v>Asistencial</v>
          </cell>
          <cell r="E109" t="str">
            <v>407</v>
          </cell>
          <cell r="F109" t="str">
            <v>27</v>
          </cell>
          <cell r="G109" t="str">
            <v>COLEGIO FRIEDRICH NAUMANN (IED)</v>
          </cell>
        </row>
        <row r="110">
          <cell r="B110">
            <v>916</v>
          </cell>
          <cell r="C110" t="str">
            <v>Asistencial</v>
          </cell>
          <cell r="E110" t="str">
            <v>407</v>
          </cell>
          <cell r="F110" t="str">
            <v>27</v>
          </cell>
          <cell r="G110" t="str">
            <v>COLEGIO REPUBLICA DEL ECUADOR (IED)</v>
          </cell>
        </row>
        <row r="111">
          <cell r="B111">
            <v>2047</v>
          </cell>
          <cell r="C111" t="str">
            <v>Asistencial</v>
          </cell>
          <cell r="E111" t="str">
            <v>407</v>
          </cell>
          <cell r="F111" t="str">
            <v>27</v>
          </cell>
          <cell r="G111" t="str">
            <v>COLEGIO RODRIGO ARENAS BETANCOURT (IED)</v>
          </cell>
        </row>
        <row r="112">
          <cell r="B112">
            <v>811</v>
          </cell>
          <cell r="C112" t="str">
            <v>Asistencial</v>
          </cell>
          <cell r="E112" t="str">
            <v>407</v>
          </cell>
          <cell r="F112" t="str">
            <v>27</v>
          </cell>
          <cell r="G112" t="str">
            <v>COLEGIO VEINTE DE JULIO (IED)</v>
          </cell>
        </row>
        <row r="113">
          <cell r="B113">
            <v>3087</v>
          </cell>
          <cell r="C113" t="str">
            <v>Asistencial</v>
          </cell>
          <cell r="E113" t="str">
            <v>407</v>
          </cell>
          <cell r="F113" t="str">
            <v>27</v>
          </cell>
          <cell r="G113" t="str">
            <v>COLEGIO FRIEDRICH NAUMANN (IED)</v>
          </cell>
        </row>
        <row r="114">
          <cell r="B114">
            <v>784</v>
          </cell>
          <cell r="C114" t="str">
            <v>Asistencial</v>
          </cell>
          <cell r="E114" t="str">
            <v>407</v>
          </cell>
          <cell r="F114" t="str">
            <v>27</v>
          </cell>
          <cell r="G114" t="str">
            <v>COLEGIO AULAS COLOMBIANAS SAN LUIS (IED)</v>
          </cell>
        </row>
        <row r="115">
          <cell r="B115">
            <v>2659</v>
          </cell>
          <cell r="C115" t="str">
            <v>Asistencial</v>
          </cell>
          <cell r="E115" t="str">
            <v>407</v>
          </cell>
          <cell r="F115" t="str">
            <v>27</v>
          </cell>
          <cell r="G115" t="str">
            <v>COLEGIO MANUEL DEL SOCORRO RODRIGUEZ (IED)</v>
          </cell>
        </row>
        <row r="116">
          <cell r="B116">
            <v>1951</v>
          </cell>
          <cell r="C116" t="str">
            <v>Asistencial</v>
          </cell>
          <cell r="E116" t="str">
            <v>407</v>
          </cell>
          <cell r="F116" t="str">
            <v>27</v>
          </cell>
          <cell r="G116" t="str">
            <v>COLEGIO INSTITUTO TECNICO JUAN DEL CORRAL (IED)</v>
          </cell>
        </row>
        <row r="117">
          <cell r="B117">
            <v>2987</v>
          </cell>
          <cell r="C117" t="str">
            <v>Asistencial</v>
          </cell>
          <cell r="E117" t="str">
            <v>407</v>
          </cell>
          <cell r="F117" t="str">
            <v>27</v>
          </cell>
          <cell r="G117" t="str">
            <v>COLEGIO FANNY MIKEY (IED)</v>
          </cell>
        </row>
        <row r="118">
          <cell r="B118">
            <v>2806</v>
          </cell>
          <cell r="C118" t="str">
            <v>Asistencial</v>
          </cell>
          <cell r="E118" t="str">
            <v>407</v>
          </cell>
          <cell r="F118" t="str">
            <v>27</v>
          </cell>
          <cell r="G118" t="str">
            <v>COLEGIO SANTA BARBARA (IED)</v>
          </cell>
        </row>
        <row r="119">
          <cell r="B119">
            <v>2023</v>
          </cell>
          <cell r="C119" t="str">
            <v>Asistencial</v>
          </cell>
          <cell r="E119" t="str">
            <v>407</v>
          </cell>
          <cell r="F119" t="str">
            <v>27</v>
          </cell>
          <cell r="G119" t="str">
            <v>COLEGIO REPUBLICA DE CHINA (IED)</v>
          </cell>
        </row>
        <row r="120">
          <cell r="B120">
            <v>1229</v>
          </cell>
          <cell r="C120" t="str">
            <v>Asistencial</v>
          </cell>
          <cell r="E120" t="str">
            <v>407</v>
          </cell>
          <cell r="F120" t="str">
            <v>27</v>
          </cell>
          <cell r="G120" t="str">
            <v>COLEGIO BERNARDO JARAMILLO (IED)</v>
          </cell>
        </row>
        <row r="121">
          <cell r="B121">
            <v>2181</v>
          </cell>
          <cell r="C121" t="str">
            <v>Asistencial</v>
          </cell>
          <cell r="E121" t="str">
            <v>407</v>
          </cell>
          <cell r="F121" t="str">
            <v>27</v>
          </cell>
          <cell r="G121" t="str">
            <v>COLEGIO USAQUEN (IED)</v>
          </cell>
        </row>
        <row r="122">
          <cell r="B122">
            <v>1692</v>
          </cell>
          <cell r="C122" t="str">
            <v>Asistencial</v>
          </cell>
          <cell r="E122" t="str">
            <v>440</v>
          </cell>
          <cell r="F122" t="str">
            <v>27</v>
          </cell>
          <cell r="G122" t="str">
            <v>COLEGIO GIMNASIO DEL CAMPO JUAN DE LA CRUZ VARELA (IED)</v>
          </cell>
        </row>
        <row r="123">
          <cell r="B123">
            <v>2562</v>
          </cell>
          <cell r="C123" t="str">
            <v>Asistencial</v>
          </cell>
          <cell r="E123" t="str">
            <v>440</v>
          </cell>
          <cell r="F123" t="str">
            <v>27</v>
          </cell>
          <cell r="G123" t="str">
            <v>COLEGIO LUIS VARGAS TEJADA (IED)</v>
          </cell>
        </row>
        <row r="124">
          <cell r="B124">
            <v>1874</v>
          </cell>
          <cell r="C124" t="str">
            <v>Asistencial</v>
          </cell>
          <cell r="E124" t="str">
            <v>407</v>
          </cell>
          <cell r="F124" t="str">
            <v>24</v>
          </cell>
          <cell r="G124" t="str">
            <v>COLEGIO COSTA RICA (IED)</v>
          </cell>
        </row>
        <row r="125">
          <cell r="B125">
            <v>2435</v>
          </cell>
          <cell r="C125" t="str">
            <v>Asistencial</v>
          </cell>
          <cell r="E125" t="str">
            <v>407</v>
          </cell>
          <cell r="F125" t="str">
            <v>24</v>
          </cell>
          <cell r="G125" t="str">
            <v>COLEGIO JUAN REY (IED)</v>
          </cell>
        </row>
        <row r="126">
          <cell r="B126">
            <v>1114</v>
          </cell>
          <cell r="C126" t="str">
            <v>Asistencial</v>
          </cell>
          <cell r="E126" t="str">
            <v>407</v>
          </cell>
          <cell r="F126" t="str">
            <v>24</v>
          </cell>
          <cell r="G126" t="str">
            <v>COLEGIO ANTONIO VILLAVICENCIO (IED)</v>
          </cell>
        </row>
        <row r="127">
          <cell r="B127">
            <v>2101</v>
          </cell>
          <cell r="C127" t="str">
            <v>Asistencial</v>
          </cell>
          <cell r="E127" t="str">
            <v>440</v>
          </cell>
          <cell r="F127" t="str">
            <v>24</v>
          </cell>
          <cell r="G127" t="str">
            <v>COLEGIO SIMON BOLIVAR (IED)</v>
          </cell>
        </row>
        <row r="128">
          <cell r="B128">
            <v>2761</v>
          </cell>
          <cell r="C128" t="str">
            <v>Asistencial</v>
          </cell>
          <cell r="E128" t="str">
            <v>407</v>
          </cell>
          <cell r="F128" t="str">
            <v>20</v>
          </cell>
          <cell r="G128" t="str">
            <v>DIRECCIÓN LOCAL DE EDUCACIÓN 19 - CIUDAD BOLIVAR</v>
          </cell>
        </row>
        <row r="129">
          <cell r="B129">
            <v>403</v>
          </cell>
          <cell r="C129" t="str">
            <v>Asistencial</v>
          </cell>
          <cell r="E129" t="str">
            <v>440</v>
          </cell>
          <cell r="F129" t="str">
            <v>19</v>
          </cell>
          <cell r="G129" t="str">
            <v>DIRECCIÓN LOCAL DE EDUCACIÓN 06 - TUNJUELITO</v>
          </cell>
        </row>
        <row r="130">
          <cell r="B130">
            <v>102</v>
          </cell>
          <cell r="C130" t="str">
            <v>Profesional</v>
          </cell>
          <cell r="E130" t="str">
            <v>222</v>
          </cell>
          <cell r="F130" t="str">
            <v>27</v>
          </cell>
          <cell r="G130" t="str">
            <v>OFICINA CONTROL DISCIPLINARIO</v>
          </cell>
        </row>
        <row r="131">
          <cell r="B131">
            <v>71</v>
          </cell>
          <cell r="C131" t="str">
            <v>Profesional</v>
          </cell>
          <cell r="E131" t="str">
            <v>222</v>
          </cell>
          <cell r="F131" t="str">
            <v>24</v>
          </cell>
          <cell r="G131" t="str">
            <v>OFICINA ASESORA JURIDICA</v>
          </cell>
        </row>
        <row r="132">
          <cell r="B132">
            <v>958</v>
          </cell>
          <cell r="C132" t="str">
            <v>Profesional</v>
          </cell>
          <cell r="E132" t="str">
            <v>219</v>
          </cell>
          <cell r="F132" t="str">
            <v>18</v>
          </cell>
          <cell r="G132" t="str">
            <v>DIRECCIÓN LOCAL DE EDUCACIÓN 05 - USME</v>
          </cell>
        </row>
        <row r="133">
          <cell r="B133">
            <v>2113</v>
          </cell>
          <cell r="C133" t="str">
            <v>Profesional</v>
          </cell>
          <cell r="E133" t="str">
            <v>219</v>
          </cell>
          <cell r="F133" t="str">
            <v>18</v>
          </cell>
          <cell r="G133" t="str">
            <v>DIRECCIÓN LOCAL DE EDUCACIÓN 09 - FONTIBON</v>
          </cell>
        </row>
        <row r="134">
          <cell r="B134">
            <v>1176</v>
          </cell>
          <cell r="C134" t="str">
            <v>Profesional</v>
          </cell>
          <cell r="E134" t="str">
            <v>219</v>
          </cell>
          <cell r="F134" t="str">
            <v>18</v>
          </cell>
          <cell r="G134" t="str">
            <v>DIRECCIÓN LOCAL DE EDUCACIÓN 04 - SAN CRISTOBAL</v>
          </cell>
        </row>
        <row r="135">
          <cell r="B135">
            <v>554</v>
          </cell>
          <cell r="C135" t="str">
            <v>Profesional</v>
          </cell>
          <cell r="E135" t="str">
            <v>219</v>
          </cell>
          <cell r="F135" t="str">
            <v>12</v>
          </cell>
          <cell r="G135" t="str">
            <v>DIRECCIÓN DE CONSTRUCCIÓN Y CONSERVACIÓN DE ESTABLECIMIENTOS EDUCATIVOS</v>
          </cell>
        </row>
        <row r="136">
          <cell r="B136">
            <v>171</v>
          </cell>
          <cell r="C136" t="str">
            <v>Profesional</v>
          </cell>
          <cell r="E136" t="str">
            <v>219</v>
          </cell>
          <cell r="F136" t="str">
            <v>07</v>
          </cell>
          <cell r="G136" t="str">
            <v>DIRECCIÓN DE INCLUSIÓN E INTEGRACIÓN DE POBLACIONES</v>
          </cell>
        </row>
        <row r="137">
          <cell r="B137">
            <v>2766</v>
          </cell>
          <cell r="C137" t="str">
            <v>Asistencial</v>
          </cell>
          <cell r="E137" t="str">
            <v>407</v>
          </cell>
          <cell r="F137" t="str">
            <v>27</v>
          </cell>
          <cell r="G137" t="str">
            <v>COLEGIO MARIA CANO (IED)</v>
          </cell>
        </row>
        <row r="138">
          <cell r="B138">
            <v>2831</v>
          </cell>
          <cell r="C138" t="str">
            <v>Asistencial</v>
          </cell>
          <cell r="E138" t="str">
            <v>407</v>
          </cell>
          <cell r="F138" t="str">
            <v>27</v>
          </cell>
          <cell r="G138" t="str">
            <v>COLEGIO JOSE JAIME ROJAS (IED)</v>
          </cell>
        </row>
        <row r="139">
          <cell r="B139">
            <v>1612</v>
          </cell>
          <cell r="C139" t="str">
            <v>Asistencial</v>
          </cell>
          <cell r="E139" t="str">
            <v>407</v>
          </cell>
          <cell r="F139" t="str">
            <v>27</v>
          </cell>
          <cell r="G139" t="str">
            <v>COLEGIO SAN RAFAEL (IED)</v>
          </cell>
        </row>
        <row r="140">
          <cell r="B140">
            <v>1886</v>
          </cell>
          <cell r="C140" t="str">
            <v>Asistencial</v>
          </cell>
          <cell r="E140" t="str">
            <v>407</v>
          </cell>
          <cell r="F140" t="str">
            <v>27</v>
          </cell>
          <cell r="G140" t="str">
            <v>COLEGIO CRISTOBAL COLON (IED)</v>
          </cell>
        </row>
        <row r="141">
          <cell r="B141">
            <v>1002</v>
          </cell>
          <cell r="C141" t="str">
            <v>Asistencial</v>
          </cell>
          <cell r="E141" t="str">
            <v>407</v>
          </cell>
          <cell r="F141" t="str">
            <v>27</v>
          </cell>
          <cell r="G141" t="str">
            <v>COLEGIO LA AURORA (IED)</v>
          </cell>
        </row>
        <row r="142">
          <cell r="B142">
            <v>2698</v>
          </cell>
          <cell r="C142" t="str">
            <v>Asistencial</v>
          </cell>
          <cell r="E142" t="str">
            <v>407</v>
          </cell>
          <cell r="F142" t="str">
            <v>27</v>
          </cell>
          <cell r="G142" t="str">
            <v>COLEGIO GUSTAVO RESTREPO (IED)</v>
          </cell>
        </row>
        <row r="143">
          <cell r="B143">
            <v>2127</v>
          </cell>
          <cell r="C143" t="str">
            <v>Asistencial</v>
          </cell>
          <cell r="E143" t="str">
            <v>407</v>
          </cell>
          <cell r="F143" t="str">
            <v>27</v>
          </cell>
          <cell r="G143" t="str">
            <v>DIRECCIÓN LOCAL DE EDUCACIÓN 11 - SUBA</v>
          </cell>
        </row>
        <row r="144">
          <cell r="B144">
            <v>816</v>
          </cell>
          <cell r="C144" t="str">
            <v>Asistencial</v>
          </cell>
          <cell r="E144" t="str">
            <v>407</v>
          </cell>
          <cell r="F144" t="str">
            <v>27</v>
          </cell>
          <cell r="G144" t="str">
            <v>COLEGIO SAN JOSE SUR ORIENTAL (IED)</v>
          </cell>
        </row>
        <row r="145">
          <cell r="B145">
            <v>1694</v>
          </cell>
          <cell r="C145" t="str">
            <v>Asistencial</v>
          </cell>
          <cell r="E145" t="str">
            <v>407</v>
          </cell>
          <cell r="F145" t="str">
            <v>27</v>
          </cell>
          <cell r="G145" t="str">
            <v>COLEGIO PROSPERO PINZON (IED)</v>
          </cell>
        </row>
        <row r="146">
          <cell r="B146">
            <v>1570</v>
          </cell>
          <cell r="C146" t="str">
            <v>Asistencial</v>
          </cell>
          <cell r="E146" t="str">
            <v>407</v>
          </cell>
          <cell r="F146" t="str">
            <v>27</v>
          </cell>
          <cell r="G146" t="str">
            <v>COLEGIO EL JAPON (IED)</v>
          </cell>
        </row>
        <row r="147">
          <cell r="B147">
            <v>1034</v>
          </cell>
          <cell r="C147" t="str">
            <v>Asistencial</v>
          </cell>
          <cell r="E147" t="str">
            <v>407</v>
          </cell>
          <cell r="F147" t="str">
            <v>27</v>
          </cell>
          <cell r="G147" t="str">
            <v>COLEGIO OFELIA URIBE DE ACOSTA (IED)</v>
          </cell>
        </row>
        <row r="148">
          <cell r="B148">
            <v>648</v>
          </cell>
          <cell r="C148" t="str">
            <v>Asistencial</v>
          </cell>
          <cell r="E148" t="str">
            <v>407</v>
          </cell>
          <cell r="F148" t="str">
            <v>27</v>
          </cell>
          <cell r="G148" t="str">
            <v>COLEGIO JOSE MARTI (IED)</v>
          </cell>
        </row>
        <row r="149">
          <cell r="B149">
            <v>999</v>
          </cell>
          <cell r="C149" t="str">
            <v>Asistencial</v>
          </cell>
          <cell r="E149" t="str">
            <v>407</v>
          </cell>
          <cell r="F149" t="str">
            <v>27</v>
          </cell>
          <cell r="G149" t="str">
            <v>OFICINA ASESORA JURIDICA</v>
          </cell>
        </row>
        <row r="150">
          <cell r="B150">
            <v>1522</v>
          </cell>
          <cell r="C150" t="str">
            <v>Asistencial</v>
          </cell>
          <cell r="E150" t="str">
            <v>425</v>
          </cell>
          <cell r="F150" t="str">
            <v>22</v>
          </cell>
          <cell r="G150" t="str">
            <v>DIRECCIÓN LOCAL DE EDUCACIÓN 08 - KENNEDY</v>
          </cell>
        </row>
        <row r="151">
          <cell r="B151">
            <v>968</v>
          </cell>
          <cell r="C151" t="str">
            <v>Asistencial</v>
          </cell>
          <cell r="E151" t="str">
            <v>407</v>
          </cell>
          <cell r="F151" t="str">
            <v>18</v>
          </cell>
          <cell r="G151" t="str">
            <v>DIRECCIÓN DE CONSTRUCCIÓN Y CONSERVACIÓN DE ESTABLECIMIENTOS EDUCATIVOS</v>
          </cell>
        </row>
        <row r="152">
          <cell r="B152">
            <v>3115</v>
          </cell>
          <cell r="C152" t="str">
            <v>Asistencial</v>
          </cell>
          <cell r="E152" t="str">
            <v>480</v>
          </cell>
          <cell r="F152" t="str">
            <v>13</v>
          </cell>
          <cell r="G152" t="str">
            <v>DIRECCIÓN DE SERVICIOS ADMINISTRATIVOS</v>
          </cell>
        </row>
        <row r="153">
          <cell r="B153">
            <v>323</v>
          </cell>
          <cell r="C153" t="str">
            <v>Asistencial</v>
          </cell>
          <cell r="E153" t="str">
            <v>480</v>
          </cell>
          <cell r="F153" t="str">
            <v>07</v>
          </cell>
          <cell r="G153" t="str">
            <v>DIRECCIÓN DE SERVICIOS ADMINISTRATIVOS</v>
          </cell>
        </row>
        <row r="154">
          <cell r="B154">
            <v>320</v>
          </cell>
          <cell r="C154" t="str">
            <v>Asistencial</v>
          </cell>
          <cell r="E154" t="str">
            <v>480</v>
          </cell>
          <cell r="F154" t="str">
            <v>07</v>
          </cell>
          <cell r="G154" t="str">
            <v>DIRECCIÓN DE SERVICIOS ADMINISTRATIVOS</v>
          </cell>
        </row>
        <row r="155">
          <cell r="B155">
            <v>327</v>
          </cell>
          <cell r="C155" t="str">
            <v>Asistencial</v>
          </cell>
          <cell r="E155" t="str">
            <v>480</v>
          </cell>
          <cell r="F155" t="str">
            <v>07</v>
          </cell>
          <cell r="G155" t="str">
            <v>DIRECCIÓN DE SERVICIOS ADMINISTRATIVOS</v>
          </cell>
        </row>
        <row r="156">
          <cell r="B156">
            <v>331</v>
          </cell>
          <cell r="C156" t="str">
            <v>Asistencial</v>
          </cell>
          <cell r="E156" t="str">
            <v>480</v>
          </cell>
          <cell r="F156" t="str">
            <v>07</v>
          </cell>
          <cell r="G156" t="str">
            <v>DIRECCIÓN DE SERVICIOS ADMINISTRATIVOS</v>
          </cell>
        </row>
        <row r="157">
          <cell r="B157">
            <v>651</v>
          </cell>
          <cell r="C157" t="str">
            <v>Técnico</v>
          </cell>
          <cell r="E157" t="str">
            <v>314</v>
          </cell>
          <cell r="F157" t="str">
            <v>04</v>
          </cell>
          <cell r="G157" t="str">
            <v>COLEGIO AGUSTIN FERNANDEZ (IED)</v>
          </cell>
        </row>
        <row r="158">
          <cell r="B158">
            <v>589</v>
          </cell>
          <cell r="C158" t="str">
            <v>Asistencial</v>
          </cell>
          <cell r="E158" t="str">
            <v>407</v>
          </cell>
          <cell r="F158" t="str">
            <v>05</v>
          </cell>
          <cell r="G158" t="str">
            <v>COLEGIO ENTRE NUBES SUR ORIENTAL (IED)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F10">
            <v>11379819</v>
          </cell>
          <cell r="AG10">
            <v>90</v>
          </cell>
          <cell r="AK10">
            <v>1</v>
          </cell>
        </row>
        <row r="11">
          <cell r="F11">
            <v>51612308</v>
          </cell>
          <cell r="AG11">
            <v>50</v>
          </cell>
          <cell r="AK11">
            <v>2</v>
          </cell>
        </row>
        <row r="12">
          <cell r="F12">
            <v>52473285</v>
          </cell>
          <cell r="AG12">
            <v>90</v>
          </cell>
          <cell r="AK12">
            <v>3</v>
          </cell>
        </row>
        <row r="13">
          <cell r="F13">
            <v>52342585</v>
          </cell>
          <cell r="AG13">
            <v>90</v>
          </cell>
          <cell r="AK13">
            <v>4</v>
          </cell>
        </row>
        <row r="14">
          <cell r="F14">
            <v>72428644</v>
          </cell>
          <cell r="AG14">
            <v>85</v>
          </cell>
          <cell r="AK14">
            <v>5</v>
          </cell>
        </row>
        <row r="15">
          <cell r="F15">
            <v>52266283</v>
          </cell>
          <cell r="AG15">
            <v>85</v>
          </cell>
          <cell r="AK15">
            <v>6</v>
          </cell>
        </row>
        <row r="16">
          <cell r="F16">
            <v>8105146</v>
          </cell>
          <cell r="AG16">
            <v>85</v>
          </cell>
          <cell r="AK16">
            <v>7</v>
          </cell>
        </row>
        <row r="17">
          <cell r="F17">
            <v>79688891</v>
          </cell>
          <cell r="AG17">
            <v>80</v>
          </cell>
          <cell r="AK17">
            <v>8</v>
          </cell>
        </row>
        <row r="18">
          <cell r="F18">
            <v>1024484620</v>
          </cell>
          <cell r="AG18">
            <v>80</v>
          </cell>
          <cell r="AK18">
            <v>9</v>
          </cell>
        </row>
        <row r="19">
          <cell r="F19">
            <v>52969064</v>
          </cell>
          <cell r="AG19">
            <v>75</v>
          </cell>
          <cell r="AK19">
            <v>10</v>
          </cell>
        </row>
        <row r="20">
          <cell r="F20">
            <v>1022372203</v>
          </cell>
          <cell r="AG20">
            <v>70</v>
          </cell>
          <cell r="AK20">
            <v>11</v>
          </cell>
        </row>
        <row r="21">
          <cell r="F21">
            <v>53134054</v>
          </cell>
          <cell r="AG21">
            <v>70</v>
          </cell>
          <cell r="AK21">
            <v>12</v>
          </cell>
        </row>
        <row r="22">
          <cell r="F22">
            <v>52312350</v>
          </cell>
          <cell r="AG22">
            <v>70</v>
          </cell>
          <cell r="AK22">
            <v>13</v>
          </cell>
        </row>
        <row r="23">
          <cell r="F23">
            <v>1016027870</v>
          </cell>
          <cell r="AG23">
            <v>70</v>
          </cell>
          <cell r="AK23">
            <v>14</v>
          </cell>
        </row>
        <row r="24">
          <cell r="F24">
            <v>79263705</v>
          </cell>
          <cell r="AG24">
            <v>65</v>
          </cell>
          <cell r="AK24">
            <v>15</v>
          </cell>
        </row>
        <row r="25">
          <cell r="F25">
            <v>1072656274</v>
          </cell>
          <cell r="AG25">
            <v>65</v>
          </cell>
          <cell r="AK25">
            <v>16</v>
          </cell>
        </row>
        <row r="26">
          <cell r="F26">
            <v>11322206</v>
          </cell>
          <cell r="AG26">
            <v>65</v>
          </cell>
          <cell r="AK26">
            <v>17</v>
          </cell>
        </row>
        <row r="27">
          <cell r="F27">
            <v>1110465690</v>
          </cell>
          <cell r="AG27">
            <v>65</v>
          </cell>
          <cell r="AK27">
            <v>18</v>
          </cell>
        </row>
        <row r="28">
          <cell r="F28">
            <v>1026570626</v>
          </cell>
          <cell r="AG28">
            <v>60</v>
          </cell>
          <cell r="AK28">
            <v>19</v>
          </cell>
        </row>
        <row r="29">
          <cell r="F29">
            <v>79705025</v>
          </cell>
          <cell r="AG29">
            <v>60</v>
          </cell>
          <cell r="AK29">
            <v>20</v>
          </cell>
        </row>
        <row r="30">
          <cell r="F30">
            <v>2994822</v>
          </cell>
          <cell r="AG30">
            <v>50</v>
          </cell>
          <cell r="AK30">
            <v>21</v>
          </cell>
        </row>
        <row r="31">
          <cell r="F31">
            <v>79058513</v>
          </cell>
          <cell r="AG31">
            <v>45</v>
          </cell>
          <cell r="AK31">
            <v>22</v>
          </cell>
        </row>
        <row r="32">
          <cell r="F32">
            <v>52160159</v>
          </cell>
          <cell r="AG32">
            <v>40</v>
          </cell>
          <cell r="AK32">
            <v>23</v>
          </cell>
        </row>
        <row r="33">
          <cell r="F33">
            <v>19452796</v>
          </cell>
          <cell r="AG33">
            <v>90</v>
          </cell>
          <cell r="AK33">
            <v>24</v>
          </cell>
        </row>
        <row r="34">
          <cell r="F34">
            <v>52237936</v>
          </cell>
          <cell r="AG34">
            <v>85</v>
          </cell>
          <cell r="AK34">
            <v>25</v>
          </cell>
        </row>
        <row r="35">
          <cell r="F35">
            <v>45514923</v>
          </cell>
          <cell r="AG35">
            <v>85</v>
          </cell>
          <cell r="AK35">
            <v>26</v>
          </cell>
        </row>
        <row r="36">
          <cell r="F36">
            <v>80466813</v>
          </cell>
          <cell r="AG36">
            <v>85</v>
          </cell>
          <cell r="AK36">
            <v>27</v>
          </cell>
        </row>
        <row r="37">
          <cell r="F37">
            <v>52975562</v>
          </cell>
          <cell r="AG37">
            <v>80</v>
          </cell>
          <cell r="AK37">
            <v>28</v>
          </cell>
        </row>
        <row r="38">
          <cell r="F38">
            <v>80851935</v>
          </cell>
          <cell r="AG38">
            <v>75</v>
          </cell>
          <cell r="AK38">
            <v>29</v>
          </cell>
        </row>
        <row r="39">
          <cell r="F39">
            <v>1023889829</v>
          </cell>
          <cell r="AG39">
            <v>70</v>
          </cell>
          <cell r="AK39">
            <v>30</v>
          </cell>
        </row>
        <row r="40">
          <cell r="F40">
            <v>80212786</v>
          </cell>
          <cell r="AG40">
            <v>65</v>
          </cell>
          <cell r="AK40">
            <v>31</v>
          </cell>
        </row>
        <row r="41">
          <cell r="F41">
            <v>1013588674</v>
          </cell>
          <cell r="AG41">
            <v>65</v>
          </cell>
          <cell r="AK41">
            <v>32</v>
          </cell>
        </row>
        <row r="42">
          <cell r="F42">
            <v>1095801455</v>
          </cell>
          <cell r="AG42">
            <v>65</v>
          </cell>
          <cell r="AK42">
            <v>33</v>
          </cell>
        </row>
        <row r="43">
          <cell r="F43">
            <v>35488897</v>
          </cell>
          <cell r="AG43">
            <v>50</v>
          </cell>
          <cell r="AK43">
            <v>34</v>
          </cell>
        </row>
        <row r="44">
          <cell r="F44">
            <v>80231292</v>
          </cell>
          <cell r="AG44">
            <v>40</v>
          </cell>
          <cell r="AK44">
            <v>35</v>
          </cell>
        </row>
        <row r="45">
          <cell r="F45">
            <v>51819145</v>
          </cell>
          <cell r="AG45">
            <v>50</v>
          </cell>
          <cell r="AK45">
            <v>36</v>
          </cell>
        </row>
        <row r="46">
          <cell r="F46">
            <v>52525635</v>
          </cell>
          <cell r="AG46">
            <v>60</v>
          </cell>
          <cell r="AK46">
            <v>37</v>
          </cell>
        </row>
        <row r="47">
          <cell r="F47">
            <v>79547631</v>
          </cell>
          <cell r="AG47">
            <v>40</v>
          </cell>
          <cell r="AK47">
            <v>38</v>
          </cell>
        </row>
        <row r="48">
          <cell r="F48">
            <v>1013580322</v>
          </cell>
          <cell r="AG48">
            <v>20</v>
          </cell>
          <cell r="AK48">
            <v>39</v>
          </cell>
        </row>
        <row r="49">
          <cell r="F49">
            <v>52927390</v>
          </cell>
          <cell r="AG49">
            <v>0</v>
          </cell>
          <cell r="AK49">
            <v>40</v>
          </cell>
        </row>
        <row r="50">
          <cell r="F50">
            <v>52077784</v>
          </cell>
          <cell r="AG50">
            <v>70</v>
          </cell>
          <cell r="AK50">
            <v>41</v>
          </cell>
        </row>
        <row r="51">
          <cell r="F51">
            <v>11315868</v>
          </cell>
          <cell r="AG51">
            <v>65</v>
          </cell>
          <cell r="AK51">
            <v>42</v>
          </cell>
        </row>
        <row r="52">
          <cell r="F52">
            <v>52107435</v>
          </cell>
          <cell r="AG52">
            <v>30</v>
          </cell>
          <cell r="AK52">
            <v>43</v>
          </cell>
        </row>
        <row r="53">
          <cell r="F53">
            <v>51976668</v>
          </cell>
          <cell r="AG53">
            <v>60</v>
          </cell>
          <cell r="AK53">
            <v>44</v>
          </cell>
        </row>
        <row r="54">
          <cell r="F54">
            <v>52485329</v>
          </cell>
          <cell r="AG54">
            <v>0</v>
          </cell>
          <cell r="AK54">
            <v>45</v>
          </cell>
        </row>
        <row r="55">
          <cell r="F55">
            <v>1013643890</v>
          </cell>
          <cell r="AG55">
            <v>20</v>
          </cell>
          <cell r="AK55">
            <v>46</v>
          </cell>
        </row>
        <row r="56">
          <cell r="F56">
            <v>40334286</v>
          </cell>
          <cell r="AG56">
            <v>75</v>
          </cell>
          <cell r="AK56">
            <v>47</v>
          </cell>
        </row>
        <row r="57">
          <cell r="F57">
            <v>79509629</v>
          </cell>
          <cell r="AG57">
            <v>70</v>
          </cell>
          <cell r="AK57">
            <v>48</v>
          </cell>
        </row>
        <row r="58">
          <cell r="F58">
            <v>46380654</v>
          </cell>
          <cell r="AG58">
            <v>65</v>
          </cell>
          <cell r="AK58">
            <v>49</v>
          </cell>
        </row>
        <row r="59">
          <cell r="F59">
            <v>51826810</v>
          </cell>
          <cell r="AG59">
            <v>60</v>
          </cell>
          <cell r="AK59">
            <v>50</v>
          </cell>
        </row>
        <row r="60">
          <cell r="F60">
            <v>35262763</v>
          </cell>
          <cell r="AG60">
            <v>60</v>
          </cell>
          <cell r="AK60">
            <v>51</v>
          </cell>
        </row>
        <row r="61">
          <cell r="F61">
            <v>51599525</v>
          </cell>
          <cell r="AG61">
            <v>60</v>
          </cell>
          <cell r="AK61">
            <v>52</v>
          </cell>
        </row>
        <row r="62">
          <cell r="F62">
            <v>41658465</v>
          </cell>
          <cell r="AG62">
            <v>60</v>
          </cell>
          <cell r="AK62">
            <v>53</v>
          </cell>
        </row>
        <row r="63">
          <cell r="F63">
            <v>1019029360</v>
          </cell>
          <cell r="AG63">
            <v>60</v>
          </cell>
          <cell r="AK63">
            <v>54</v>
          </cell>
        </row>
        <row r="64">
          <cell r="F64">
            <v>1010164103</v>
          </cell>
          <cell r="AG64">
            <v>20</v>
          </cell>
          <cell r="AK64">
            <v>55</v>
          </cell>
        </row>
        <row r="65">
          <cell r="F65">
            <v>40030195</v>
          </cell>
          <cell r="AG65">
            <v>20</v>
          </cell>
          <cell r="AK65">
            <v>56</v>
          </cell>
        </row>
        <row r="66">
          <cell r="F66">
            <v>80237787</v>
          </cell>
          <cell r="AG66">
            <v>90</v>
          </cell>
          <cell r="AK66">
            <v>57</v>
          </cell>
        </row>
        <row r="67">
          <cell r="F67">
            <v>53166221</v>
          </cell>
          <cell r="AG67">
            <v>80</v>
          </cell>
          <cell r="AK67">
            <v>58</v>
          </cell>
        </row>
        <row r="68">
          <cell r="F68">
            <v>79960183</v>
          </cell>
          <cell r="AG68">
            <v>75</v>
          </cell>
          <cell r="AK68">
            <v>59</v>
          </cell>
        </row>
        <row r="69">
          <cell r="F69">
            <v>52492232</v>
          </cell>
          <cell r="AG69">
            <v>70</v>
          </cell>
          <cell r="AK69">
            <v>60</v>
          </cell>
        </row>
        <row r="70">
          <cell r="F70">
            <v>52096934</v>
          </cell>
          <cell r="AG70">
            <v>70</v>
          </cell>
          <cell r="AK70">
            <v>61</v>
          </cell>
        </row>
        <row r="71">
          <cell r="F71">
            <v>52843843</v>
          </cell>
          <cell r="AG71">
            <v>70</v>
          </cell>
          <cell r="AK71">
            <v>62</v>
          </cell>
        </row>
        <row r="72">
          <cell r="F72">
            <v>52368539</v>
          </cell>
          <cell r="AG72">
            <v>70</v>
          </cell>
          <cell r="AK72">
            <v>63</v>
          </cell>
        </row>
        <row r="73">
          <cell r="F73">
            <v>39014369</v>
          </cell>
          <cell r="AG73">
            <v>70</v>
          </cell>
          <cell r="AK73">
            <v>64</v>
          </cell>
        </row>
        <row r="74">
          <cell r="F74">
            <v>52727991</v>
          </cell>
          <cell r="AG74">
            <v>65</v>
          </cell>
          <cell r="AK74">
            <v>65</v>
          </cell>
        </row>
        <row r="75">
          <cell r="F75">
            <v>79899645</v>
          </cell>
          <cell r="AG75">
            <v>65</v>
          </cell>
          <cell r="AK75">
            <v>66</v>
          </cell>
        </row>
        <row r="76">
          <cell r="F76">
            <v>1024474063</v>
          </cell>
          <cell r="AG76">
            <v>65</v>
          </cell>
          <cell r="AK76">
            <v>67</v>
          </cell>
        </row>
        <row r="77">
          <cell r="F77">
            <v>1033774089</v>
          </cell>
          <cell r="AG77">
            <v>65</v>
          </cell>
          <cell r="AK77">
            <v>68</v>
          </cell>
        </row>
        <row r="78">
          <cell r="F78">
            <v>79563869</v>
          </cell>
          <cell r="AG78">
            <v>65</v>
          </cell>
          <cell r="AK78">
            <v>69</v>
          </cell>
        </row>
        <row r="79">
          <cell r="F79">
            <v>52237969</v>
          </cell>
          <cell r="AG79">
            <v>60</v>
          </cell>
          <cell r="AK79">
            <v>70</v>
          </cell>
        </row>
        <row r="80">
          <cell r="F80">
            <v>51841945</v>
          </cell>
          <cell r="AG80">
            <v>60</v>
          </cell>
          <cell r="AK80">
            <v>71</v>
          </cell>
        </row>
        <row r="81">
          <cell r="F81">
            <v>79594575</v>
          </cell>
          <cell r="AG81">
            <v>60</v>
          </cell>
          <cell r="AK81">
            <v>72</v>
          </cell>
        </row>
        <row r="82">
          <cell r="F82">
            <v>52448718</v>
          </cell>
          <cell r="AG82">
            <v>60</v>
          </cell>
          <cell r="AK82">
            <v>73</v>
          </cell>
        </row>
        <row r="83">
          <cell r="F83">
            <v>79889906</v>
          </cell>
          <cell r="AG83">
            <v>60</v>
          </cell>
          <cell r="AK83">
            <v>74</v>
          </cell>
        </row>
        <row r="84">
          <cell r="F84">
            <v>52517693</v>
          </cell>
          <cell r="AG84">
            <v>60</v>
          </cell>
          <cell r="AK84">
            <v>75</v>
          </cell>
        </row>
        <row r="85">
          <cell r="F85">
            <v>39752648</v>
          </cell>
          <cell r="AG85">
            <v>60</v>
          </cell>
          <cell r="AK85">
            <v>76</v>
          </cell>
        </row>
        <row r="86">
          <cell r="F86">
            <v>51941351</v>
          </cell>
          <cell r="AG86">
            <v>60</v>
          </cell>
          <cell r="AK86">
            <v>77</v>
          </cell>
        </row>
        <row r="87">
          <cell r="F87">
            <v>52026330</v>
          </cell>
          <cell r="AG87">
            <v>60</v>
          </cell>
          <cell r="AK87">
            <v>78</v>
          </cell>
        </row>
        <row r="88">
          <cell r="F88">
            <v>52747674</v>
          </cell>
          <cell r="AG88">
            <v>60</v>
          </cell>
          <cell r="AK88">
            <v>79</v>
          </cell>
        </row>
        <row r="89">
          <cell r="F89">
            <v>52279597</v>
          </cell>
          <cell r="AG89">
            <v>60</v>
          </cell>
          <cell r="AK89">
            <v>80</v>
          </cell>
        </row>
        <row r="90">
          <cell r="F90">
            <v>52100672</v>
          </cell>
          <cell r="AG90">
            <v>50</v>
          </cell>
          <cell r="AK90">
            <v>81</v>
          </cell>
        </row>
        <row r="91">
          <cell r="F91">
            <v>51743482</v>
          </cell>
          <cell r="AG91">
            <v>50</v>
          </cell>
          <cell r="AK91">
            <v>82</v>
          </cell>
        </row>
        <row r="92">
          <cell r="F92">
            <v>51980812</v>
          </cell>
          <cell r="AG92">
            <v>50</v>
          </cell>
          <cell r="AK92">
            <v>83</v>
          </cell>
        </row>
        <row r="93">
          <cell r="F93">
            <v>17388628</v>
          </cell>
          <cell r="AG93">
            <v>50</v>
          </cell>
          <cell r="AK93">
            <v>84</v>
          </cell>
        </row>
        <row r="94">
          <cell r="F94">
            <v>79468321</v>
          </cell>
          <cell r="AG94">
            <v>45</v>
          </cell>
          <cell r="AK94">
            <v>85</v>
          </cell>
        </row>
        <row r="95">
          <cell r="F95">
            <v>39801497</v>
          </cell>
          <cell r="AG95">
            <v>45</v>
          </cell>
          <cell r="AK95">
            <v>86</v>
          </cell>
        </row>
        <row r="96">
          <cell r="F96">
            <v>52856691</v>
          </cell>
          <cell r="AG96">
            <v>45</v>
          </cell>
          <cell r="AK96">
            <v>87</v>
          </cell>
        </row>
        <row r="97">
          <cell r="F97">
            <v>52036496</v>
          </cell>
          <cell r="AG97">
            <v>40</v>
          </cell>
          <cell r="AK97">
            <v>88</v>
          </cell>
        </row>
        <row r="98">
          <cell r="F98">
            <v>15989005</v>
          </cell>
          <cell r="AG98">
            <v>40</v>
          </cell>
          <cell r="AK98">
            <v>89</v>
          </cell>
        </row>
        <row r="99">
          <cell r="F99">
            <v>52731738</v>
          </cell>
          <cell r="AG99">
            <v>40</v>
          </cell>
          <cell r="AK99">
            <v>90</v>
          </cell>
        </row>
        <row r="100">
          <cell r="F100">
            <v>79917375</v>
          </cell>
          <cell r="AG100">
            <v>40</v>
          </cell>
          <cell r="AK100">
            <v>91</v>
          </cell>
        </row>
        <row r="101">
          <cell r="F101">
            <v>52276366</v>
          </cell>
          <cell r="AG101">
            <v>40</v>
          </cell>
          <cell r="AK101">
            <v>92</v>
          </cell>
        </row>
        <row r="102">
          <cell r="F102">
            <v>52303175</v>
          </cell>
          <cell r="AG102">
            <v>40</v>
          </cell>
          <cell r="AK102">
            <v>93</v>
          </cell>
        </row>
        <row r="103">
          <cell r="F103">
            <v>51994829</v>
          </cell>
          <cell r="AG103">
            <v>35</v>
          </cell>
          <cell r="AK103">
            <v>94</v>
          </cell>
        </row>
        <row r="104">
          <cell r="F104">
            <v>26423947</v>
          </cell>
          <cell r="AG104">
            <v>30</v>
          </cell>
          <cell r="AK104">
            <v>95</v>
          </cell>
        </row>
        <row r="105">
          <cell r="F105">
            <v>79289704</v>
          </cell>
          <cell r="AG105">
            <v>25</v>
          </cell>
          <cell r="AK105">
            <v>96</v>
          </cell>
        </row>
        <row r="106">
          <cell r="F106">
            <v>72192904</v>
          </cell>
          <cell r="AG106">
            <v>25</v>
          </cell>
          <cell r="AK106">
            <v>97</v>
          </cell>
        </row>
        <row r="107">
          <cell r="F107">
            <v>52114068</v>
          </cell>
          <cell r="AG107">
            <v>25</v>
          </cell>
          <cell r="AK107">
            <v>98</v>
          </cell>
        </row>
        <row r="108">
          <cell r="F108">
            <v>52018663</v>
          </cell>
          <cell r="AG108">
            <v>25</v>
          </cell>
          <cell r="AK108">
            <v>99</v>
          </cell>
        </row>
        <row r="109">
          <cell r="F109">
            <v>39657286</v>
          </cell>
          <cell r="AG109">
            <v>20</v>
          </cell>
          <cell r="AK109">
            <v>100</v>
          </cell>
        </row>
        <row r="110">
          <cell r="F110">
            <v>38262988</v>
          </cell>
          <cell r="AG110">
            <v>20</v>
          </cell>
          <cell r="AK110">
            <v>101</v>
          </cell>
        </row>
        <row r="111">
          <cell r="F111">
            <v>43584283</v>
          </cell>
          <cell r="AG111">
            <v>20</v>
          </cell>
          <cell r="AK111">
            <v>102</v>
          </cell>
        </row>
        <row r="112">
          <cell r="F112">
            <v>79896838</v>
          </cell>
          <cell r="AG112">
            <v>20</v>
          </cell>
          <cell r="AK112">
            <v>103</v>
          </cell>
        </row>
        <row r="113">
          <cell r="F113">
            <v>52506853</v>
          </cell>
          <cell r="AG113">
            <v>20</v>
          </cell>
          <cell r="AK113">
            <v>104</v>
          </cell>
        </row>
        <row r="114">
          <cell r="F114">
            <v>52377491</v>
          </cell>
          <cell r="AG114">
            <v>20</v>
          </cell>
          <cell r="AK114">
            <v>105</v>
          </cell>
        </row>
        <row r="115">
          <cell r="F115">
            <v>52373075</v>
          </cell>
          <cell r="AG115">
            <v>20</v>
          </cell>
          <cell r="AK115">
            <v>106</v>
          </cell>
        </row>
        <row r="116">
          <cell r="F116">
            <v>52823849</v>
          </cell>
          <cell r="AG116">
            <v>20</v>
          </cell>
          <cell r="AK116">
            <v>107</v>
          </cell>
        </row>
        <row r="117">
          <cell r="F117">
            <v>57292524</v>
          </cell>
          <cell r="AG117">
            <v>20</v>
          </cell>
          <cell r="AK117">
            <v>108</v>
          </cell>
        </row>
        <row r="118">
          <cell r="F118">
            <v>28307509</v>
          </cell>
          <cell r="AG118">
            <v>0</v>
          </cell>
          <cell r="AK118">
            <v>109</v>
          </cell>
        </row>
        <row r="119">
          <cell r="F119">
            <v>52503993</v>
          </cell>
          <cell r="AG119">
            <v>0</v>
          </cell>
          <cell r="AK119">
            <v>110</v>
          </cell>
        </row>
        <row r="120">
          <cell r="F120">
            <v>51739037</v>
          </cell>
          <cell r="AG120">
            <v>0</v>
          </cell>
          <cell r="AK120">
            <v>111</v>
          </cell>
        </row>
        <row r="121">
          <cell r="F121">
            <v>79388411</v>
          </cell>
          <cell r="AG121">
            <v>0</v>
          </cell>
          <cell r="AK121">
            <v>112</v>
          </cell>
        </row>
        <row r="122">
          <cell r="F122">
            <v>1032430367</v>
          </cell>
          <cell r="AG122">
            <v>0</v>
          </cell>
          <cell r="AK122">
            <v>113</v>
          </cell>
        </row>
        <row r="123">
          <cell r="F123">
            <v>79733576</v>
          </cell>
          <cell r="AG123">
            <v>0</v>
          </cell>
          <cell r="AK123">
            <v>114</v>
          </cell>
        </row>
        <row r="124">
          <cell r="F124">
            <v>79771761</v>
          </cell>
          <cell r="AG124">
            <v>0</v>
          </cell>
          <cell r="AK124">
            <v>115</v>
          </cell>
        </row>
        <row r="125">
          <cell r="F125">
            <v>52693479</v>
          </cell>
          <cell r="AG125">
            <v>40</v>
          </cell>
          <cell r="AK125">
            <v>116</v>
          </cell>
        </row>
        <row r="126">
          <cell r="F126">
            <v>52105741</v>
          </cell>
          <cell r="AG126">
            <v>20</v>
          </cell>
          <cell r="AK126">
            <v>117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/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/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/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/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219</v>
          </cell>
          <cell r="E3050" t="str">
            <v>18</v>
          </cell>
          <cell r="K3050"/>
        </row>
        <row r="3051">
          <cell r="D3051" t="str">
            <v>222</v>
          </cell>
          <cell r="E3051" t="str">
            <v>24</v>
          </cell>
          <cell r="K3051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83"/>
  <sheetViews>
    <sheetView showGridLines="0" tabSelected="1" zoomScaleNormal="100" workbookViewId="0">
      <selection activeCell="E20" sqref="E20"/>
    </sheetView>
  </sheetViews>
  <sheetFormatPr baseColWidth="10" defaultRowHeight="12.75" x14ac:dyDescent="0.2"/>
  <cols>
    <col min="1" max="1" width="15.28515625" style="3" customWidth="1"/>
    <col min="2" max="2" width="20.42578125" style="3" bestFit="1" customWidth="1"/>
    <col min="3" max="3" width="13" style="3" customWidth="1"/>
    <col min="4" max="4" width="11.7109375" style="3" customWidth="1"/>
    <col min="5" max="5" width="40.5703125" style="3" customWidth="1"/>
    <col min="6" max="6" width="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1" x14ac:dyDescent="0.2">
      <c r="A2" s="35" t="s">
        <v>3</v>
      </c>
      <c r="B2" s="35"/>
      <c r="C2" s="35"/>
      <c r="D2" s="35"/>
      <c r="E2" s="35"/>
      <c r="F2" s="35"/>
      <c r="G2" s="35"/>
      <c r="H2" s="35"/>
      <c r="I2" s="35"/>
      <c r="J2" s="35"/>
      <c r="K2" s="2"/>
    </row>
    <row r="3" spans="1:11" x14ac:dyDescent="0.2">
      <c r="A3" s="35" t="s">
        <v>4</v>
      </c>
      <c r="B3" s="35"/>
      <c r="C3" s="35"/>
      <c r="D3" s="35"/>
      <c r="E3" s="35"/>
      <c r="F3" s="35"/>
      <c r="G3" s="35"/>
      <c r="H3" s="35"/>
      <c r="I3" s="35"/>
      <c r="J3" s="35"/>
      <c r="K3" s="2"/>
    </row>
    <row r="4" spans="1:11" x14ac:dyDescent="0.2">
      <c r="A4" s="35" t="s">
        <v>16</v>
      </c>
      <c r="B4" s="35"/>
      <c r="C4" s="35"/>
      <c r="D4" s="35"/>
      <c r="E4" s="35"/>
      <c r="F4" s="35"/>
      <c r="G4" s="35"/>
      <c r="H4" s="35"/>
      <c r="I4" s="35"/>
      <c r="J4" s="35"/>
    </row>
    <row r="6" spans="1:11" ht="57" customHeight="1" x14ac:dyDescent="0.2">
      <c r="B6" s="36" t="s">
        <v>19</v>
      </c>
      <c r="C6" s="36"/>
      <c r="D6" s="36"/>
      <c r="E6" s="36"/>
      <c r="F6" s="36"/>
      <c r="G6" s="36"/>
      <c r="H6" s="36"/>
      <c r="I6" s="36"/>
      <c r="J6" s="36"/>
      <c r="K6" s="5"/>
    </row>
    <row r="7" spans="1:11" x14ac:dyDescent="0.2">
      <c r="K7" s="24">
        <v>44796</v>
      </c>
    </row>
    <row r="8" spans="1:11" ht="25.5" customHeight="1" x14ac:dyDescent="0.2">
      <c r="A8" s="31" t="s">
        <v>14</v>
      </c>
      <c r="B8" s="31"/>
      <c r="C8" s="31"/>
      <c r="D8" s="31"/>
      <c r="E8" s="31"/>
      <c r="F8" s="7"/>
      <c r="G8" s="32" t="s">
        <v>13</v>
      </c>
      <c r="H8" s="33"/>
      <c r="I8" s="33"/>
      <c r="J8" s="33"/>
      <c r="K8" s="34"/>
    </row>
    <row r="9" spans="1:11" ht="30.75" customHeight="1" x14ac:dyDescent="0.2">
      <c r="A9" s="9" t="s">
        <v>0</v>
      </c>
      <c r="B9" s="9" t="s">
        <v>1</v>
      </c>
      <c r="C9" s="9" t="s">
        <v>12</v>
      </c>
      <c r="D9" s="9" t="s">
        <v>20</v>
      </c>
      <c r="E9" s="9" t="s">
        <v>2</v>
      </c>
      <c r="F9" s="15"/>
      <c r="G9" s="1" t="s">
        <v>11</v>
      </c>
      <c r="H9" s="1" t="s">
        <v>15</v>
      </c>
      <c r="I9" s="1" t="s">
        <v>10</v>
      </c>
      <c r="J9" s="31" t="s">
        <v>9</v>
      </c>
      <c r="K9" s="31"/>
    </row>
    <row r="10" spans="1:11" ht="15" x14ac:dyDescent="0.2">
      <c r="A10" s="8">
        <v>276</v>
      </c>
      <c r="B10" s="23" t="str">
        <f>_xlfn.XLOOKUP(A10,'[1]ANEXO 1'!$B:$B,'[1]ANEXO 1'!$C:$C,0,0)</f>
        <v>Profesional</v>
      </c>
      <c r="C10" s="17" t="str">
        <f>_xlfn.XLOOKUP(A10,'[1]ANEXO 1'!$B:$B,'[1]ANEXO 1'!$E:$E,0,0)</f>
        <v>219</v>
      </c>
      <c r="D10" s="17" t="str">
        <f>_xlfn.XLOOKUP(A10,'[1]ANEXO 1'!$B:$B,'[1]ANEXO 1'!$F:$F,0,0)</f>
        <v>12</v>
      </c>
      <c r="E10" s="19" t="str">
        <f>_xlfn.XLOOKUP(A10,'[1]ANEXO 1'!$B:$B,'[1]ANEXO 1'!$G:$G,0,0)</f>
        <v>OFICINA DE CONTRATOS</v>
      </c>
      <c r="F10" s="16"/>
    </row>
    <row r="11" spans="1:11" ht="15" customHeight="1" x14ac:dyDescent="0.2">
      <c r="A11" s="25"/>
      <c r="B11" s="26"/>
      <c r="C11" s="14"/>
      <c r="D11" s="14"/>
      <c r="E11" s="27"/>
      <c r="F11" s="11"/>
      <c r="G11" s="10">
        <f>_xlfn.XLOOKUP(I11,'[2]Grupo 12'!$F$10:$F$126,'[2]Grupo 12'!$AK$10:$AK$126,0,0)</f>
        <v>1</v>
      </c>
      <c r="H11" s="10">
        <f>_xlfn.XLOOKUP(I11,'[2]Grupo 12'!$F$10:$F$126,'[2]Grupo 12'!$AG$10:$AG$126,0,0)</f>
        <v>90</v>
      </c>
      <c r="I11" s="28">
        <v>11379819</v>
      </c>
      <c r="J11" s="6" t="str">
        <f>_xlfn.XLOOKUP(I11,[3]Adtivos!$K:$K,[3]Adtivos!$D:$D,0,0)</f>
        <v>219</v>
      </c>
      <c r="K11" s="6" t="str">
        <f>_xlfn.XLOOKUP(I11,[3]Adtivos!$K:$K,[3]Adtivos!$E:$E,0,0)</f>
        <v>11</v>
      </c>
    </row>
    <row r="12" spans="1:11" ht="15" customHeight="1" x14ac:dyDescent="0.2">
      <c r="A12" s="13"/>
      <c r="B12" s="14"/>
      <c r="C12" s="14"/>
      <c r="D12" s="12"/>
      <c r="E12" s="11"/>
      <c r="F12" s="11"/>
      <c r="G12" s="10">
        <f>_xlfn.XLOOKUP(I12,'[2]Grupo 12'!$F$10:$F$126,'[2]Grupo 12'!$AK$10:$AK$126,0,0)</f>
        <v>2</v>
      </c>
      <c r="H12" s="10">
        <f>_xlfn.XLOOKUP(I12,'[2]Grupo 12'!$F$10:$F$126,'[2]Grupo 12'!$AG$10:$AG$126,0,0)</f>
        <v>50</v>
      </c>
      <c r="I12" s="28">
        <v>51612308</v>
      </c>
      <c r="J12" s="6" t="str">
        <f>_xlfn.XLOOKUP(I12,[3]Adtivos!$K:$K,[3]Adtivos!$D:$D,0,0)</f>
        <v>219</v>
      </c>
      <c r="K12" s="6" t="str">
        <f>_xlfn.XLOOKUP(I12,[3]Adtivos!$K:$K,[3]Adtivos!$E:$E,0,0)</f>
        <v>11</v>
      </c>
    </row>
    <row r="13" spans="1:11" ht="15" customHeight="1" x14ac:dyDescent="0.2">
      <c r="A13" s="13"/>
      <c r="B13" s="14"/>
      <c r="C13" s="14"/>
      <c r="D13" s="12"/>
      <c r="E13" s="11"/>
      <c r="F13" s="11"/>
      <c r="G13" s="10">
        <f>_xlfn.XLOOKUP(I13,'[2]Grupo 12'!$F$10:$F$126,'[2]Grupo 12'!$AK$10:$AK$126,0,0)</f>
        <v>3</v>
      </c>
      <c r="H13" s="10">
        <f>_xlfn.XLOOKUP(I13,'[2]Grupo 12'!$F$10:$F$126,'[2]Grupo 12'!$AG$10:$AG$126,0,0)</f>
        <v>90</v>
      </c>
      <c r="I13" s="28">
        <v>52473285</v>
      </c>
      <c r="J13" s="6" t="str">
        <f>_xlfn.XLOOKUP(I13,[3]Adtivos!$K:$K,[3]Adtivos!$D:$D,0,0)</f>
        <v>219</v>
      </c>
      <c r="K13" s="6" t="str">
        <f>_xlfn.XLOOKUP(I13,[3]Adtivos!$K:$K,[3]Adtivos!$E:$E,0,0)</f>
        <v>09</v>
      </c>
    </row>
    <row r="14" spans="1:11" ht="15" x14ac:dyDescent="0.2">
      <c r="G14" s="10">
        <f>_xlfn.XLOOKUP(I14,'[2]Grupo 12'!$F$10:$F$126,'[2]Grupo 12'!$AK$10:$AK$126,0,0)</f>
        <v>4</v>
      </c>
      <c r="H14" s="10">
        <f>_xlfn.XLOOKUP(I14,'[2]Grupo 12'!$F$10:$F$126,'[2]Grupo 12'!$AG$10:$AG$126,0,0)</f>
        <v>90</v>
      </c>
      <c r="I14" s="28">
        <v>52342585</v>
      </c>
      <c r="J14" s="6" t="str">
        <f>_xlfn.XLOOKUP(I14,[3]Adtivos!$K:$K,[3]Adtivos!$D:$D,0,0)</f>
        <v>219</v>
      </c>
      <c r="K14" s="6" t="str">
        <f>_xlfn.XLOOKUP(I14,[3]Adtivos!$K:$K,[3]Adtivos!$E:$E,0,0)</f>
        <v>09</v>
      </c>
    </row>
    <row r="15" spans="1:11" ht="15" x14ac:dyDescent="0.2">
      <c r="G15" s="10">
        <f>_xlfn.XLOOKUP(I15,'[2]Grupo 12'!$F$10:$F$126,'[2]Grupo 12'!$AK$10:$AK$126,0,0)</f>
        <v>5</v>
      </c>
      <c r="H15" s="10">
        <f>_xlfn.XLOOKUP(I15,'[2]Grupo 12'!$F$10:$F$126,'[2]Grupo 12'!$AG$10:$AG$126,0,0)</f>
        <v>85</v>
      </c>
      <c r="I15" s="28">
        <v>72428644</v>
      </c>
      <c r="J15" s="6" t="str">
        <f>_xlfn.XLOOKUP(I15,[3]Adtivos!$K:$K,[3]Adtivos!$D:$D,0,0)</f>
        <v>219</v>
      </c>
      <c r="K15" s="6" t="str">
        <f>_xlfn.XLOOKUP(I15,[3]Adtivos!$K:$K,[3]Adtivos!$E:$E,0,0)</f>
        <v>09</v>
      </c>
    </row>
    <row r="16" spans="1:11" ht="15" x14ac:dyDescent="0.2">
      <c r="G16" s="10">
        <f>_xlfn.XLOOKUP(I16,'[2]Grupo 12'!$F$10:$F$126,'[2]Grupo 12'!$AK$10:$AK$126,0,0)</f>
        <v>6</v>
      </c>
      <c r="H16" s="10">
        <f>_xlfn.XLOOKUP(I16,'[2]Grupo 12'!$F$10:$F$126,'[2]Grupo 12'!$AG$10:$AG$126,0,0)</f>
        <v>85</v>
      </c>
      <c r="I16" s="28">
        <v>52266283</v>
      </c>
      <c r="J16" s="6" t="str">
        <f>_xlfn.XLOOKUP(I16,[3]Adtivos!$K:$K,[3]Adtivos!$D:$D,0,0)</f>
        <v>219</v>
      </c>
      <c r="K16" s="6" t="str">
        <f>_xlfn.XLOOKUP(I16,[3]Adtivos!$K:$K,[3]Adtivos!$E:$E,0,0)</f>
        <v>09</v>
      </c>
    </row>
    <row r="17" spans="1:11" ht="15" x14ac:dyDescent="0.2">
      <c r="G17" s="10">
        <f>_xlfn.XLOOKUP(I17,'[2]Grupo 12'!$F$10:$F$126,'[2]Grupo 12'!$AK$10:$AK$126,0,0)</f>
        <v>7</v>
      </c>
      <c r="H17" s="10">
        <f>_xlfn.XLOOKUP(I17,'[2]Grupo 12'!$F$10:$F$126,'[2]Grupo 12'!$AG$10:$AG$126,0,0)</f>
        <v>85</v>
      </c>
      <c r="I17" s="28">
        <v>8105146</v>
      </c>
      <c r="J17" s="6" t="str">
        <f>_xlfn.XLOOKUP(I17,[3]Adtivos!$K:$K,[3]Adtivos!$D:$D,0,0)</f>
        <v>219</v>
      </c>
      <c r="K17" s="6" t="str">
        <f>_xlfn.XLOOKUP(I17,[3]Adtivos!$K:$K,[3]Adtivos!$E:$E,0,0)</f>
        <v>09</v>
      </c>
    </row>
    <row r="18" spans="1:11" ht="15" x14ac:dyDescent="0.2">
      <c r="G18" s="10">
        <f>_xlfn.XLOOKUP(I18,'[2]Grupo 12'!$F$10:$F$126,'[2]Grupo 12'!$AK$10:$AK$126,0,0)</f>
        <v>8</v>
      </c>
      <c r="H18" s="10">
        <f>_xlfn.XLOOKUP(I18,'[2]Grupo 12'!$F$10:$F$126,'[2]Grupo 12'!$AG$10:$AG$126,0,0)</f>
        <v>80</v>
      </c>
      <c r="I18" s="28">
        <v>79688891</v>
      </c>
      <c r="J18" s="6" t="str">
        <f>_xlfn.XLOOKUP(I18,[3]Adtivos!$K:$K,[3]Adtivos!$D:$D,0,0)</f>
        <v>219</v>
      </c>
      <c r="K18" s="6" t="str">
        <f>_xlfn.XLOOKUP(I18,[3]Adtivos!$K:$K,[3]Adtivos!$E:$E,0,0)</f>
        <v>09</v>
      </c>
    </row>
    <row r="19" spans="1:11" ht="15" x14ac:dyDescent="0.2">
      <c r="G19" s="10">
        <f>_xlfn.XLOOKUP(I19,'[2]Grupo 12'!$F$10:$F$126,'[2]Grupo 12'!$AK$10:$AK$126,0,0)</f>
        <v>9</v>
      </c>
      <c r="H19" s="10">
        <f>_xlfn.XLOOKUP(I19,'[2]Grupo 12'!$F$10:$F$126,'[2]Grupo 12'!$AG$10:$AG$126,0,0)</f>
        <v>80</v>
      </c>
      <c r="I19" s="28">
        <v>1024484620</v>
      </c>
      <c r="J19" s="6" t="str">
        <f>_xlfn.XLOOKUP(I19,[3]Adtivos!$K:$K,[3]Adtivos!$D:$D,0,0)</f>
        <v>219</v>
      </c>
      <c r="K19" s="6" t="str">
        <f>_xlfn.XLOOKUP(I19,[3]Adtivos!$K:$K,[3]Adtivos!$E:$E,0,0)</f>
        <v>09</v>
      </c>
    </row>
    <row r="20" spans="1:11" ht="15" x14ac:dyDescent="0.2">
      <c r="A20" s="20" t="s">
        <v>7</v>
      </c>
      <c r="B20" s="20"/>
      <c r="C20" s="20"/>
      <c r="D20" s="20"/>
      <c r="G20" s="10">
        <f>_xlfn.XLOOKUP(I20,'[2]Grupo 12'!$F$10:$F$126,'[2]Grupo 12'!$AK$10:$AK$126,0,0)</f>
        <v>10</v>
      </c>
      <c r="H20" s="10">
        <f>_xlfn.XLOOKUP(I20,'[2]Grupo 12'!$F$10:$F$126,'[2]Grupo 12'!$AG$10:$AG$126,0,0)</f>
        <v>75</v>
      </c>
      <c r="I20" s="28">
        <v>52969064</v>
      </c>
      <c r="J20" s="6" t="str">
        <f>_xlfn.XLOOKUP(I20,[3]Adtivos!$K:$K,[3]Adtivos!$D:$D,0,0)</f>
        <v>219</v>
      </c>
      <c r="K20" s="6" t="str">
        <f>_xlfn.XLOOKUP(I20,[3]Adtivos!$K:$K,[3]Adtivos!$E:$E,0,0)</f>
        <v>09</v>
      </c>
    </row>
    <row r="21" spans="1:11" ht="15" x14ac:dyDescent="0.2">
      <c r="A21" s="20"/>
      <c r="B21" s="21"/>
      <c r="C21" s="21"/>
      <c r="D21" s="21"/>
      <c r="G21" s="10">
        <f>_xlfn.XLOOKUP(I21,'[2]Grupo 12'!$F$10:$F$126,'[2]Grupo 12'!$AK$10:$AK$126,0,0)</f>
        <v>11</v>
      </c>
      <c r="H21" s="10">
        <f>_xlfn.XLOOKUP(I21,'[2]Grupo 12'!$F$10:$F$126,'[2]Grupo 12'!$AG$10:$AG$126,0,0)</f>
        <v>70</v>
      </c>
      <c r="I21" s="28">
        <v>1022372203</v>
      </c>
      <c r="J21" s="6" t="str">
        <f>_xlfn.XLOOKUP(I21,[3]Adtivos!$K:$K,[3]Adtivos!$D:$D,0,0)</f>
        <v>219</v>
      </c>
      <c r="K21" s="6" t="str">
        <f>_xlfn.XLOOKUP(I21,[3]Adtivos!$K:$K,[3]Adtivos!$E:$E,0,0)</f>
        <v>09</v>
      </c>
    </row>
    <row r="22" spans="1:11" ht="15" x14ac:dyDescent="0.2">
      <c r="A22" s="30" t="s">
        <v>5</v>
      </c>
      <c r="B22" s="30"/>
      <c r="C22" s="30"/>
      <c r="D22" s="30"/>
      <c r="G22" s="10">
        <f>_xlfn.XLOOKUP(I22,'[2]Grupo 12'!$F$10:$F$126,'[2]Grupo 12'!$AK$10:$AK$126,0,0)</f>
        <v>12</v>
      </c>
      <c r="H22" s="10">
        <f>_xlfn.XLOOKUP(I22,'[2]Grupo 12'!$F$10:$F$126,'[2]Grupo 12'!$AG$10:$AG$126,0,0)</f>
        <v>70</v>
      </c>
      <c r="I22" s="28">
        <v>53134054</v>
      </c>
      <c r="J22" s="6" t="str">
        <f>_xlfn.XLOOKUP(I22,[3]Adtivos!$K:$K,[3]Adtivos!$D:$D,0,0)</f>
        <v>219</v>
      </c>
      <c r="K22" s="6" t="str">
        <f>_xlfn.XLOOKUP(I22,[3]Adtivos!$K:$K,[3]Adtivos!$E:$E,0,0)</f>
        <v>09</v>
      </c>
    </row>
    <row r="23" spans="1:11" ht="15" x14ac:dyDescent="0.25">
      <c r="A23" s="20" t="s">
        <v>6</v>
      </c>
      <c r="B23" s="20"/>
      <c r="C23" s="20"/>
      <c r="D23" s="20"/>
      <c r="G23" s="10">
        <f>_xlfn.XLOOKUP(I23,'[2]Grupo 12'!$F$10:$F$126,'[2]Grupo 12'!$AK$10:$AK$126,0,0)</f>
        <v>13</v>
      </c>
      <c r="H23" s="10">
        <f>_xlfn.XLOOKUP(I23,'[2]Grupo 12'!$F$10:$F$126,'[2]Grupo 12'!$AG$10:$AG$126,0,0)</f>
        <v>70</v>
      </c>
      <c r="I23" s="29">
        <v>52312350</v>
      </c>
      <c r="J23" s="6" t="str">
        <f>_xlfn.XLOOKUP(I23,[3]Adtivos!$K:$K,[3]Adtivos!$D:$D,0,0)</f>
        <v>219</v>
      </c>
      <c r="K23" s="6" t="str">
        <f>_xlfn.XLOOKUP(I23,[3]Adtivos!$K:$K,[3]Adtivos!$E:$E,0,0)</f>
        <v>09</v>
      </c>
    </row>
    <row r="24" spans="1:11" ht="15" x14ac:dyDescent="0.25">
      <c r="A24" s="20"/>
      <c r="B24" s="21"/>
      <c r="C24" s="21"/>
      <c r="D24" s="21"/>
      <c r="G24" s="10">
        <f>_xlfn.XLOOKUP(I24,'[2]Grupo 12'!$F$10:$F$126,'[2]Grupo 12'!$AK$10:$AK$126,0,0)</f>
        <v>14</v>
      </c>
      <c r="H24" s="10">
        <f>_xlfn.XLOOKUP(I24,'[2]Grupo 12'!$F$10:$F$126,'[2]Grupo 12'!$AG$10:$AG$126,0,0)</f>
        <v>70</v>
      </c>
      <c r="I24" s="29">
        <v>1016027870</v>
      </c>
      <c r="J24" s="6" t="str">
        <f>_xlfn.XLOOKUP(I24,[3]Adtivos!$K:$K,[3]Adtivos!$D:$D,0,0)</f>
        <v>219</v>
      </c>
      <c r="K24" s="6" t="str">
        <f>_xlfn.XLOOKUP(I24,[3]Adtivos!$K:$K,[3]Adtivos!$E:$E,0,0)</f>
        <v>09</v>
      </c>
    </row>
    <row r="25" spans="1:11" ht="15" x14ac:dyDescent="0.25">
      <c r="A25" s="20" t="s">
        <v>8</v>
      </c>
      <c r="B25" s="21"/>
      <c r="C25" s="21"/>
      <c r="D25" s="21"/>
      <c r="G25" s="10">
        <f>_xlfn.XLOOKUP(I25,'[2]Grupo 12'!$F$10:$F$126,'[2]Grupo 12'!$AK$10:$AK$126,0,0)</f>
        <v>15</v>
      </c>
      <c r="H25" s="10">
        <f>_xlfn.XLOOKUP(I25,'[2]Grupo 12'!$F$10:$F$126,'[2]Grupo 12'!$AG$10:$AG$126,0,0)</f>
        <v>65</v>
      </c>
      <c r="I25" s="29">
        <v>79263705</v>
      </c>
      <c r="J25" s="6" t="str">
        <f>_xlfn.XLOOKUP(I25,[3]Adtivos!$K:$K,[3]Adtivos!$D:$D,0,0)</f>
        <v>219</v>
      </c>
      <c r="K25" s="6" t="str">
        <f>_xlfn.XLOOKUP(I25,[3]Adtivos!$K:$K,[3]Adtivos!$E:$E,0,0)</f>
        <v>09</v>
      </c>
    </row>
    <row r="26" spans="1:11" ht="15" x14ac:dyDescent="0.25">
      <c r="A26" s="20"/>
      <c r="B26" s="21"/>
      <c r="C26" s="21"/>
      <c r="D26" s="21"/>
      <c r="G26" s="10">
        <f>_xlfn.XLOOKUP(I26,'[2]Grupo 12'!$F$10:$F$126,'[2]Grupo 12'!$AK$10:$AK$126,0,0)</f>
        <v>16</v>
      </c>
      <c r="H26" s="10">
        <f>_xlfn.XLOOKUP(I26,'[2]Grupo 12'!$F$10:$F$126,'[2]Grupo 12'!$AG$10:$AG$126,0,0)</f>
        <v>65</v>
      </c>
      <c r="I26" s="29">
        <v>1072656274</v>
      </c>
      <c r="J26" s="6" t="str">
        <f>_xlfn.XLOOKUP(I26,[3]Adtivos!$K:$K,[3]Adtivos!$D:$D,0,0)</f>
        <v>219</v>
      </c>
      <c r="K26" s="6" t="str">
        <f>_xlfn.XLOOKUP(I26,[3]Adtivos!$K:$K,[3]Adtivos!$E:$E,0,0)</f>
        <v>09</v>
      </c>
    </row>
    <row r="27" spans="1:11" ht="15" x14ac:dyDescent="0.25">
      <c r="A27" s="18" t="s">
        <v>18</v>
      </c>
      <c r="B27" s="18"/>
      <c r="C27" s="22"/>
      <c r="D27" s="18"/>
      <c r="G27" s="10">
        <f>_xlfn.XLOOKUP(I27,'[2]Grupo 12'!$F$10:$F$126,'[2]Grupo 12'!$AK$10:$AK$126,0,0)</f>
        <v>17</v>
      </c>
      <c r="H27" s="10">
        <f>_xlfn.XLOOKUP(I27,'[2]Grupo 12'!$F$10:$F$126,'[2]Grupo 12'!$AG$10:$AG$126,0,0)</f>
        <v>65</v>
      </c>
      <c r="I27" s="29">
        <v>11322206</v>
      </c>
      <c r="J27" s="6" t="str">
        <f>_xlfn.XLOOKUP(I27,[3]Adtivos!$K:$K,[3]Adtivos!$D:$D,0,0)</f>
        <v>219</v>
      </c>
      <c r="K27" s="6" t="str">
        <f>_xlfn.XLOOKUP(I27,[3]Adtivos!$K:$K,[3]Adtivos!$E:$E,0,0)</f>
        <v>09</v>
      </c>
    </row>
    <row r="28" spans="1:11" ht="15" x14ac:dyDescent="0.25">
      <c r="A28" s="20" t="s">
        <v>17</v>
      </c>
      <c r="B28" s="20"/>
      <c r="C28" s="20"/>
      <c r="D28" s="20"/>
      <c r="G28" s="10">
        <f>_xlfn.XLOOKUP(I28,'[2]Grupo 12'!$F$10:$F$126,'[2]Grupo 12'!$AK$10:$AK$126,0,0)</f>
        <v>18</v>
      </c>
      <c r="H28" s="10">
        <f>_xlfn.XLOOKUP(I28,'[2]Grupo 12'!$F$10:$F$126,'[2]Grupo 12'!$AG$10:$AG$126,0,0)</f>
        <v>65</v>
      </c>
      <c r="I28" s="29">
        <v>1110465690</v>
      </c>
      <c r="J28" s="6" t="str">
        <f>_xlfn.XLOOKUP(I28,[3]Adtivos!$K:$K,[3]Adtivos!$D:$D,0,0)</f>
        <v>219</v>
      </c>
      <c r="K28" s="6" t="str">
        <f>_xlfn.XLOOKUP(I28,[3]Adtivos!$K:$K,[3]Adtivos!$E:$E,0,0)</f>
        <v>09</v>
      </c>
    </row>
    <row r="29" spans="1:11" ht="15" x14ac:dyDescent="0.25">
      <c r="A29" s="21"/>
      <c r="B29" s="21"/>
      <c r="C29" s="21"/>
      <c r="D29" s="21"/>
      <c r="G29" s="10">
        <f>_xlfn.XLOOKUP(I29,'[2]Grupo 12'!$F$10:$F$126,'[2]Grupo 12'!$AK$10:$AK$126,0,0)</f>
        <v>19</v>
      </c>
      <c r="H29" s="10">
        <f>_xlfn.XLOOKUP(I29,'[2]Grupo 12'!$F$10:$F$126,'[2]Grupo 12'!$AG$10:$AG$126,0,0)</f>
        <v>60</v>
      </c>
      <c r="I29" s="29">
        <v>1026570626</v>
      </c>
      <c r="J29" s="6" t="str">
        <f>_xlfn.XLOOKUP(I29,[3]Adtivos!$K:$K,[3]Adtivos!$D:$D,0,0)</f>
        <v>219</v>
      </c>
      <c r="K29" s="6" t="str">
        <f>_xlfn.XLOOKUP(I29,[3]Adtivos!$K:$K,[3]Adtivos!$E:$E,0,0)</f>
        <v>09</v>
      </c>
    </row>
    <row r="30" spans="1:11" ht="15" x14ac:dyDescent="0.25">
      <c r="G30" s="10">
        <f>_xlfn.XLOOKUP(I30,'[2]Grupo 12'!$F$10:$F$126,'[2]Grupo 12'!$AK$10:$AK$126,0,0)</f>
        <v>20</v>
      </c>
      <c r="H30" s="10">
        <f>_xlfn.XLOOKUP(I30,'[2]Grupo 12'!$F$10:$F$126,'[2]Grupo 12'!$AG$10:$AG$126,0,0)</f>
        <v>60</v>
      </c>
      <c r="I30" s="29">
        <v>79705025</v>
      </c>
      <c r="J30" s="6" t="str">
        <f>_xlfn.XLOOKUP(I30,[3]Adtivos!$K:$K,[3]Adtivos!$D:$D,0,0)</f>
        <v>219</v>
      </c>
      <c r="K30" s="6" t="str">
        <f>_xlfn.XLOOKUP(I30,[3]Adtivos!$K:$K,[3]Adtivos!$E:$E,0,0)</f>
        <v>09</v>
      </c>
    </row>
    <row r="31" spans="1:11" ht="15" x14ac:dyDescent="0.25">
      <c r="G31" s="10">
        <f>_xlfn.XLOOKUP(I31,'[2]Grupo 12'!$F$10:$F$126,'[2]Grupo 12'!$AK$10:$AK$126,0,0)</f>
        <v>21</v>
      </c>
      <c r="H31" s="10">
        <f>_xlfn.XLOOKUP(I31,'[2]Grupo 12'!$F$10:$F$126,'[2]Grupo 12'!$AG$10:$AG$126,0,0)</f>
        <v>50</v>
      </c>
      <c r="I31" s="29">
        <v>2994822</v>
      </c>
      <c r="J31" s="6" t="str">
        <f>_xlfn.XLOOKUP(I31,[3]Adtivos!$K:$K,[3]Adtivos!$D:$D,0,0)</f>
        <v>219</v>
      </c>
      <c r="K31" s="6" t="str">
        <f>_xlfn.XLOOKUP(I31,[3]Adtivos!$K:$K,[3]Adtivos!$E:$E,0,0)</f>
        <v>09</v>
      </c>
    </row>
    <row r="32" spans="1:11" ht="15" x14ac:dyDescent="0.25">
      <c r="G32" s="10">
        <f>_xlfn.XLOOKUP(I32,'[2]Grupo 12'!$F$10:$F$126,'[2]Grupo 12'!$AK$10:$AK$126,0,0)</f>
        <v>22</v>
      </c>
      <c r="H32" s="10">
        <f>_xlfn.XLOOKUP(I32,'[2]Grupo 12'!$F$10:$F$126,'[2]Grupo 12'!$AG$10:$AG$126,0,0)</f>
        <v>45</v>
      </c>
      <c r="I32" s="29">
        <v>79058513</v>
      </c>
      <c r="J32" s="6" t="str">
        <f>_xlfn.XLOOKUP(I32,[3]Adtivos!$K:$K,[3]Adtivos!$D:$D,0,0)</f>
        <v>219</v>
      </c>
      <c r="K32" s="6" t="str">
        <f>_xlfn.XLOOKUP(I32,[3]Adtivos!$K:$K,[3]Adtivos!$E:$E,0,0)</f>
        <v>09</v>
      </c>
    </row>
    <row r="33" spans="7:11" ht="15" x14ac:dyDescent="0.25">
      <c r="G33" s="10">
        <f>_xlfn.XLOOKUP(I33,'[2]Grupo 12'!$F$10:$F$126,'[2]Grupo 12'!$AK$10:$AK$126,0,0)</f>
        <v>23</v>
      </c>
      <c r="H33" s="10">
        <f>_xlfn.XLOOKUP(I33,'[2]Grupo 12'!$F$10:$F$126,'[2]Grupo 12'!$AG$10:$AG$126,0,0)</f>
        <v>40</v>
      </c>
      <c r="I33" s="29">
        <v>52160159</v>
      </c>
      <c r="J33" s="6" t="str">
        <f>_xlfn.XLOOKUP(I33,[3]Adtivos!$K:$K,[3]Adtivos!$D:$D,0,0)</f>
        <v>219</v>
      </c>
      <c r="K33" s="6" t="str">
        <f>_xlfn.XLOOKUP(I33,[3]Adtivos!$K:$K,[3]Adtivos!$E:$E,0,0)</f>
        <v>09</v>
      </c>
    </row>
    <row r="34" spans="7:11" ht="15" x14ac:dyDescent="0.25">
      <c r="G34" s="10">
        <f>_xlfn.XLOOKUP(I34,'[2]Grupo 12'!$F$10:$F$126,'[2]Grupo 12'!$AK$10:$AK$126,0,0)</f>
        <v>24</v>
      </c>
      <c r="H34" s="10">
        <f>_xlfn.XLOOKUP(I34,'[2]Grupo 12'!$F$10:$F$126,'[2]Grupo 12'!$AG$10:$AG$126,0,0)</f>
        <v>90</v>
      </c>
      <c r="I34" s="29">
        <v>19452796</v>
      </c>
      <c r="J34" s="6" t="str">
        <f>_xlfn.XLOOKUP(I34,[3]Adtivos!$K:$K,[3]Adtivos!$D:$D,0,0)</f>
        <v>219</v>
      </c>
      <c r="K34" s="6" t="str">
        <f>_xlfn.XLOOKUP(I34,[3]Adtivos!$K:$K,[3]Adtivos!$E:$E,0,0)</f>
        <v>07</v>
      </c>
    </row>
    <row r="35" spans="7:11" ht="15" x14ac:dyDescent="0.25">
      <c r="G35" s="10">
        <f>_xlfn.XLOOKUP(I35,'[2]Grupo 12'!$F$10:$F$126,'[2]Grupo 12'!$AK$10:$AK$126,0,0)</f>
        <v>25</v>
      </c>
      <c r="H35" s="10">
        <f>_xlfn.XLOOKUP(I35,'[2]Grupo 12'!$F$10:$F$126,'[2]Grupo 12'!$AG$10:$AG$126,0,0)</f>
        <v>85</v>
      </c>
      <c r="I35" s="29">
        <v>52237936</v>
      </c>
      <c r="J35" s="6" t="str">
        <f>_xlfn.XLOOKUP(I35,[3]Adtivos!$K:$K,[3]Adtivos!$D:$D,0,0)</f>
        <v>219</v>
      </c>
      <c r="K35" s="6" t="str">
        <f>_xlfn.XLOOKUP(I35,[3]Adtivos!$K:$K,[3]Adtivos!$E:$E,0,0)</f>
        <v>07</v>
      </c>
    </row>
    <row r="36" spans="7:11" ht="15" x14ac:dyDescent="0.2">
      <c r="G36" s="10">
        <f>_xlfn.XLOOKUP(I36,'[2]Grupo 12'!$F$10:$F$126,'[2]Grupo 12'!$AK$10:$AK$126,0,0)</f>
        <v>26</v>
      </c>
      <c r="H36" s="10">
        <f>_xlfn.XLOOKUP(I36,'[2]Grupo 12'!$F$10:$F$126,'[2]Grupo 12'!$AG$10:$AG$126,0,0)</f>
        <v>85</v>
      </c>
      <c r="I36" s="28">
        <v>45514923</v>
      </c>
      <c r="J36" s="6" t="str">
        <f>_xlfn.XLOOKUP(I36,[3]Adtivos!$K:$K,[3]Adtivos!$D:$D,0,0)</f>
        <v>219</v>
      </c>
      <c r="K36" s="6" t="str">
        <f>_xlfn.XLOOKUP(I36,[3]Adtivos!$K:$K,[3]Adtivos!$E:$E,0,0)</f>
        <v>07</v>
      </c>
    </row>
    <row r="37" spans="7:11" ht="15" x14ac:dyDescent="0.2">
      <c r="G37" s="10">
        <f>_xlfn.XLOOKUP(I37,'[2]Grupo 12'!$F$10:$F$126,'[2]Grupo 12'!$AK$10:$AK$126,0,0)</f>
        <v>27</v>
      </c>
      <c r="H37" s="10">
        <f>_xlfn.XLOOKUP(I37,'[2]Grupo 12'!$F$10:$F$126,'[2]Grupo 12'!$AG$10:$AG$126,0,0)</f>
        <v>85</v>
      </c>
      <c r="I37" s="28">
        <v>80466813</v>
      </c>
      <c r="J37" s="6" t="str">
        <f>_xlfn.XLOOKUP(I37,[3]Adtivos!$K:$K,[3]Adtivos!$D:$D,0,0)</f>
        <v>219</v>
      </c>
      <c r="K37" s="6" t="str">
        <f>_xlfn.XLOOKUP(I37,[3]Adtivos!$K:$K,[3]Adtivos!$E:$E,0,0)</f>
        <v>07</v>
      </c>
    </row>
    <row r="38" spans="7:11" ht="15" x14ac:dyDescent="0.2">
      <c r="G38" s="10">
        <f>_xlfn.XLOOKUP(I38,'[2]Grupo 12'!$F$10:$F$126,'[2]Grupo 12'!$AK$10:$AK$126,0,0)</f>
        <v>28</v>
      </c>
      <c r="H38" s="10">
        <f>_xlfn.XLOOKUP(I38,'[2]Grupo 12'!$F$10:$F$126,'[2]Grupo 12'!$AG$10:$AG$126,0,0)</f>
        <v>80</v>
      </c>
      <c r="I38" s="28">
        <v>52975562</v>
      </c>
      <c r="J38" s="6" t="str">
        <f>_xlfn.XLOOKUP(I38,[3]Adtivos!$K:$K,[3]Adtivos!$D:$D,0,0)</f>
        <v>219</v>
      </c>
      <c r="K38" s="6" t="str">
        <f>_xlfn.XLOOKUP(I38,[3]Adtivos!$K:$K,[3]Adtivos!$E:$E,0,0)</f>
        <v>07</v>
      </c>
    </row>
    <row r="39" spans="7:11" ht="15" x14ac:dyDescent="0.2">
      <c r="G39" s="10">
        <f>_xlfn.XLOOKUP(I39,'[2]Grupo 12'!$F$10:$F$126,'[2]Grupo 12'!$AK$10:$AK$126,0,0)</f>
        <v>29</v>
      </c>
      <c r="H39" s="10">
        <f>_xlfn.XLOOKUP(I39,'[2]Grupo 12'!$F$10:$F$126,'[2]Grupo 12'!$AG$10:$AG$126,0,0)</f>
        <v>75</v>
      </c>
      <c r="I39" s="28">
        <v>80851935</v>
      </c>
      <c r="J39" s="6" t="str">
        <f>_xlfn.XLOOKUP(I39,[3]Adtivos!$K:$K,[3]Adtivos!$D:$D,0,0)</f>
        <v>219</v>
      </c>
      <c r="K39" s="6" t="str">
        <f>_xlfn.XLOOKUP(I39,[3]Adtivos!$K:$K,[3]Adtivos!$E:$E,0,0)</f>
        <v>07</v>
      </c>
    </row>
    <row r="40" spans="7:11" ht="15" x14ac:dyDescent="0.2">
      <c r="G40" s="10">
        <f>_xlfn.XLOOKUP(I40,'[2]Grupo 12'!$F$10:$F$126,'[2]Grupo 12'!$AK$10:$AK$126,0,0)</f>
        <v>30</v>
      </c>
      <c r="H40" s="10">
        <f>_xlfn.XLOOKUP(I40,'[2]Grupo 12'!$F$10:$F$126,'[2]Grupo 12'!$AG$10:$AG$126,0,0)</f>
        <v>70</v>
      </c>
      <c r="I40" s="28">
        <v>1023889829</v>
      </c>
      <c r="J40" s="6" t="str">
        <f>_xlfn.XLOOKUP(I40,[3]Adtivos!$K:$K,[3]Adtivos!$D:$D,0,0)</f>
        <v>219</v>
      </c>
      <c r="K40" s="6" t="str">
        <f>_xlfn.XLOOKUP(I40,[3]Adtivos!$K:$K,[3]Adtivos!$E:$E,0,0)</f>
        <v>07</v>
      </c>
    </row>
    <row r="41" spans="7:11" ht="15" x14ac:dyDescent="0.2">
      <c r="G41" s="10">
        <f>_xlfn.XLOOKUP(I41,'[2]Grupo 12'!$F$10:$F$126,'[2]Grupo 12'!$AK$10:$AK$126,0,0)</f>
        <v>31</v>
      </c>
      <c r="H41" s="10">
        <f>_xlfn.XLOOKUP(I41,'[2]Grupo 12'!$F$10:$F$126,'[2]Grupo 12'!$AG$10:$AG$126,0,0)</f>
        <v>65</v>
      </c>
      <c r="I41" s="28">
        <v>80212786</v>
      </c>
      <c r="J41" s="6" t="str">
        <f>_xlfn.XLOOKUP(I41,[3]Adtivos!$K:$K,[3]Adtivos!$D:$D,0,0)</f>
        <v>219</v>
      </c>
      <c r="K41" s="6" t="str">
        <f>_xlfn.XLOOKUP(I41,[3]Adtivos!$K:$K,[3]Adtivos!$E:$E,0,0)</f>
        <v>07</v>
      </c>
    </row>
    <row r="42" spans="7:11" ht="15" x14ac:dyDescent="0.25">
      <c r="G42" s="10">
        <f>_xlfn.XLOOKUP(I42,'[2]Grupo 12'!$F$10:$F$126,'[2]Grupo 12'!$AK$10:$AK$126,0,0)</f>
        <v>32</v>
      </c>
      <c r="H42" s="10">
        <f>_xlfn.XLOOKUP(I42,'[2]Grupo 12'!$F$10:$F$126,'[2]Grupo 12'!$AG$10:$AG$126,0,0)</f>
        <v>65</v>
      </c>
      <c r="I42" s="29">
        <v>1013588674</v>
      </c>
      <c r="J42" s="6" t="str">
        <f>_xlfn.XLOOKUP(I42,[3]Adtivos!$K:$K,[3]Adtivos!$D:$D,0,0)</f>
        <v>219</v>
      </c>
      <c r="K42" s="6" t="str">
        <f>_xlfn.XLOOKUP(I42,[3]Adtivos!$K:$K,[3]Adtivos!$E:$E,0,0)</f>
        <v>07</v>
      </c>
    </row>
    <row r="43" spans="7:11" ht="15" x14ac:dyDescent="0.25">
      <c r="G43" s="10">
        <f>_xlfn.XLOOKUP(I43,'[2]Grupo 12'!$F$10:$F$126,'[2]Grupo 12'!$AK$10:$AK$126,0,0)</f>
        <v>33</v>
      </c>
      <c r="H43" s="10">
        <f>_xlfn.XLOOKUP(I43,'[2]Grupo 12'!$F$10:$F$126,'[2]Grupo 12'!$AG$10:$AG$126,0,0)</f>
        <v>65</v>
      </c>
      <c r="I43" s="29">
        <v>1095801455</v>
      </c>
      <c r="J43" s="6" t="str">
        <f>_xlfn.XLOOKUP(I43,[3]Adtivos!$K:$K,[3]Adtivos!$D:$D,0,0)</f>
        <v>219</v>
      </c>
      <c r="K43" s="6" t="str">
        <f>_xlfn.XLOOKUP(I43,[3]Adtivos!$K:$K,[3]Adtivos!$E:$E,0,0)</f>
        <v>07</v>
      </c>
    </row>
    <row r="44" spans="7:11" ht="15" x14ac:dyDescent="0.25">
      <c r="G44" s="10">
        <f>_xlfn.XLOOKUP(I44,'[2]Grupo 12'!$F$10:$F$126,'[2]Grupo 12'!$AK$10:$AK$126,0,0)</f>
        <v>34</v>
      </c>
      <c r="H44" s="10">
        <f>_xlfn.XLOOKUP(I44,'[2]Grupo 12'!$F$10:$F$126,'[2]Grupo 12'!$AG$10:$AG$126,0,0)</f>
        <v>50</v>
      </c>
      <c r="I44" s="29">
        <v>35488897</v>
      </c>
      <c r="J44" s="6" t="str">
        <f>_xlfn.XLOOKUP(I44,[3]Adtivos!$K:$K,[3]Adtivos!$D:$D,0,0)</f>
        <v>219</v>
      </c>
      <c r="K44" s="6" t="str">
        <f>_xlfn.XLOOKUP(I44,[3]Adtivos!$K:$K,[3]Adtivos!$E:$E,0,0)</f>
        <v>07</v>
      </c>
    </row>
    <row r="45" spans="7:11" ht="15" x14ac:dyDescent="0.25">
      <c r="G45" s="10">
        <f>_xlfn.XLOOKUP(I45,'[2]Grupo 12'!$F$10:$F$126,'[2]Grupo 12'!$AK$10:$AK$126,0,0)</f>
        <v>35</v>
      </c>
      <c r="H45" s="10">
        <f>_xlfn.XLOOKUP(I45,'[2]Grupo 12'!$F$10:$F$126,'[2]Grupo 12'!$AG$10:$AG$126,0,0)</f>
        <v>40</v>
      </c>
      <c r="I45" s="29">
        <v>80231292</v>
      </c>
      <c r="J45" s="6" t="str">
        <f>_xlfn.XLOOKUP(I45,[3]Adtivos!$K:$K,[3]Adtivos!$D:$D,0,0)</f>
        <v>219</v>
      </c>
      <c r="K45" s="6" t="str">
        <f>_xlfn.XLOOKUP(I45,[3]Adtivos!$K:$K,[3]Adtivos!$E:$E,0,0)</f>
        <v>07</v>
      </c>
    </row>
    <row r="46" spans="7:11" ht="15" x14ac:dyDescent="0.25">
      <c r="G46" s="10">
        <f>_xlfn.XLOOKUP(I46,'[2]Grupo 12'!$F$10:$F$126,'[2]Grupo 12'!$AK$10:$AK$126,0,0)</f>
        <v>36</v>
      </c>
      <c r="H46" s="10">
        <f>_xlfn.XLOOKUP(I46,'[2]Grupo 12'!$F$10:$F$126,'[2]Grupo 12'!$AG$10:$AG$126,0,0)</f>
        <v>50</v>
      </c>
      <c r="I46" s="29">
        <v>51819145</v>
      </c>
      <c r="J46" s="6" t="str">
        <f>_xlfn.XLOOKUP(I46,[3]Adtivos!$K:$K,[3]Adtivos!$D:$D,0,0)</f>
        <v>219</v>
      </c>
      <c r="K46" s="6" t="str">
        <f>_xlfn.XLOOKUP(I46,[3]Adtivos!$K:$K,[3]Adtivos!$E:$E,0,0)</f>
        <v>07</v>
      </c>
    </row>
    <row r="47" spans="7:11" ht="15" x14ac:dyDescent="0.25">
      <c r="G47" s="10">
        <f>_xlfn.XLOOKUP(I47,'[2]Grupo 12'!$F$10:$F$126,'[2]Grupo 12'!$AK$10:$AK$126,0,0)</f>
        <v>37</v>
      </c>
      <c r="H47" s="10">
        <f>_xlfn.XLOOKUP(I47,'[2]Grupo 12'!$F$10:$F$126,'[2]Grupo 12'!$AG$10:$AG$126,0,0)</f>
        <v>60</v>
      </c>
      <c r="I47" s="29">
        <v>52525635</v>
      </c>
      <c r="J47" s="6" t="str">
        <f>_xlfn.XLOOKUP(I47,[3]Adtivos!$K:$K,[3]Adtivos!$D:$D,0,0)</f>
        <v>314</v>
      </c>
      <c r="K47" s="6" t="str">
        <f>_xlfn.XLOOKUP(I47,[3]Adtivos!$K:$K,[3]Adtivos!$E:$E,0,0)</f>
        <v>19</v>
      </c>
    </row>
    <row r="48" spans="7:11" ht="15" x14ac:dyDescent="0.25">
      <c r="G48" s="10">
        <f>_xlfn.XLOOKUP(I48,'[2]Grupo 12'!$F$10:$F$126,'[2]Grupo 12'!$AK$10:$AK$126,0,0)</f>
        <v>38</v>
      </c>
      <c r="H48" s="10">
        <f>_xlfn.XLOOKUP(I48,'[2]Grupo 12'!$F$10:$F$126,'[2]Grupo 12'!$AG$10:$AG$126,0,0)</f>
        <v>40</v>
      </c>
      <c r="I48" s="29">
        <v>79547631</v>
      </c>
      <c r="J48" s="6" t="str">
        <f>_xlfn.XLOOKUP(I48,[3]Adtivos!$K:$K,[3]Adtivos!$D:$D,0,0)</f>
        <v>314</v>
      </c>
      <c r="K48" s="6" t="str">
        <f>_xlfn.XLOOKUP(I48,[3]Adtivos!$K:$K,[3]Adtivos!$E:$E,0,0)</f>
        <v>19</v>
      </c>
    </row>
    <row r="49" spans="7:11" ht="15" x14ac:dyDescent="0.25">
      <c r="G49" s="10">
        <f>_xlfn.XLOOKUP(I49,'[2]Grupo 12'!$F$10:$F$126,'[2]Grupo 12'!$AK$10:$AK$126,0,0)</f>
        <v>39</v>
      </c>
      <c r="H49" s="10">
        <f>_xlfn.XLOOKUP(I49,'[2]Grupo 12'!$F$10:$F$126,'[2]Grupo 12'!$AG$10:$AG$126,0,0)</f>
        <v>20</v>
      </c>
      <c r="I49" s="29">
        <v>1013580322</v>
      </c>
      <c r="J49" s="6" t="str">
        <f>_xlfn.XLOOKUP(I49,[3]Adtivos!$K:$K,[3]Adtivos!$D:$D,0,0)</f>
        <v>314</v>
      </c>
      <c r="K49" s="6" t="str">
        <f>_xlfn.XLOOKUP(I49,[3]Adtivos!$K:$K,[3]Adtivos!$E:$E,0,0)</f>
        <v>19</v>
      </c>
    </row>
    <row r="50" spans="7:11" ht="15" x14ac:dyDescent="0.25">
      <c r="G50" s="10">
        <f>_xlfn.XLOOKUP(I50,'[2]Grupo 12'!$F$10:$F$126,'[2]Grupo 12'!$AK$10:$AK$126,0,0)</f>
        <v>40</v>
      </c>
      <c r="H50" s="10">
        <f>_xlfn.XLOOKUP(I50,'[2]Grupo 12'!$F$10:$F$126,'[2]Grupo 12'!$AG$10:$AG$126,0,0)</f>
        <v>0</v>
      </c>
      <c r="I50" s="29">
        <v>52927390</v>
      </c>
      <c r="J50" s="6" t="str">
        <f>_xlfn.XLOOKUP(I50,[3]Adtivos!$K:$K,[3]Adtivos!$D:$D,0,0)</f>
        <v>314</v>
      </c>
      <c r="K50" s="6" t="str">
        <f>_xlfn.XLOOKUP(I50,[3]Adtivos!$K:$K,[3]Adtivos!$E:$E,0,0)</f>
        <v>19</v>
      </c>
    </row>
    <row r="51" spans="7:11" ht="15" x14ac:dyDescent="0.25">
      <c r="G51" s="10">
        <f>_xlfn.XLOOKUP(I51,'[2]Grupo 12'!$F$10:$F$126,'[2]Grupo 12'!$AK$10:$AK$126,0,0)</f>
        <v>41</v>
      </c>
      <c r="H51" s="10">
        <f>_xlfn.XLOOKUP(I51,'[2]Grupo 12'!$F$10:$F$126,'[2]Grupo 12'!$AG$10:$AG$126,0,0)</f>
        <v>70</v>
      </c>
      <c r="I51" s="29">
        <v>52077784</v>
      </c>
      <c r="J51" s="6" t="str">
        <f>_xlfn.XLOOKUP(I51,[3]Adtivos!$K:$K,[3]Adtivos!$D:$D,0,0)</f>
        <v>314</v>
      </c>
      <c r="K51" s="6" t="str">
        <f>_xlfn.XLOOKUP(I51,[3]Adtivos!$K:$K,[3]Adtivos!$E:$E,0,0)</f>
        <v>17</v>
      </c>
    </row>
    <row r="52" spans="7:11" ht="15" x14ac:dyDescent="0.25">
      <c r="G52" s="10">
        <f>_xlfn.XLOOKUP(I52,'[2]Grupo 12'!$F$10:$F$126,'[2]Grupo 12'!$AK$10:$AK$126,0,0)</f>
        <v>42</v>
      </c>
      <c r="H52" s="10">
        <f>_xlfn.XLOOKUP(I52,'[2]Grupo 12'!$F$10:$F$126,'[2]Grupo 12'!$AG$10:$AG$126,0,0)</f>
        <v>65</v>
      </c>
      <c r="I52" s="29">
        <v>11315868</v>
      </c>
      <c r="J52" s="6" t="str">
        <f>_xlfn.XLOOKUP(I52,[3]Adtivos!$K:$K,[3]Adtivos!$D:$D,0,0)</f>
        <v>314</v>
      </c>
      <c r="K52" s="6" t="str">
        <f>_xlfn.XLOOKUP(I52,[3]Adtivos!$K:$K,[3]Adtivos!$E:$E,0,0)</f>
        <v>17</v>
      </c>
    </row>
    <row r="53" spans="7:11" ht="15" x14ac:dyDescent="0.25">
      <c r="G53" s="10">
        <f>_xlfn.XLOOKUP(I53,'[2]Grupo 12'!$F$10:$F$126,'[2]Grupo 12'!$AK$10:$AK$126,0,0)</f>
        <v>43</v>
      </c>
      <c r="H53" s="10">
        <f>_xlfn.XLOOKUP(I53,'[2]Grupo 12'!$F$10:$F$126,'[2]Grupo 12'!$AG$10:$AG$126,0,0)</f>
        <v>30</v>
      </c>
      <c r="I53" s="29">
        <v>52107435</v>
      </c>
      <c r="J53" s="6" t="str">
        <f>_xlfn.XLOOKUP(I53,[3]Adtivos!$K:$K,[3]Adtivos!$D:$D,0,0)</f>
        <v>314</v>
      </c>
      <c r="K53" s="6" t="str">
        <f>_xlfn.XLOOKUP(I53,[3]Adtivos!$K:$K,[3]Adtivos!$E:$E,0,0)</f>
        <v>17</v>
      </c>
    </row>
    <row r="54" spans="7:11" ht="15" x14ac:dyDescent="0.25">
      <c r="G54" s="10">
        <f>_xlfn.XLOOKUP(I54,'[2]Grupo 12'!$F$10:$F$126,'[2]Grupo 12'!$AK$10:$AK$126,0,0)</f>
        <v>44</v>
      </c>
      <c r="H54" s="10">
        <f>_xlfn.XLOOKUP(I54,'[2]Grupo 12'!$F$10:$F$126,'[2]Grupo 12'!$AG$10:$AG$126,0,0)</f>
        <v>60</v>
      </c>
      <c r="I54" s="29">
        <v>51976668</v>
      </c>
      <c r="J54" s="6" t="str">
        <f>_xlfn.XLOOKUP(I54,[3]Adtivos!$K:$K,[3]Adtivos!$D:$D,0,0)</f>
        <v>314</v>
      </c>
      <c r="K54" s="6" t="str">
        <f>_xlfn.XLOOKUP(I54,[3]Adtivos!$K:$K,[3]Adtivos!$E:$E,0,0)</f>
        <v>12</v>
      </c>
    </row>
    <row r="55" spans="7:11" ht="15" x14ac:dyDescent="0.25">
      <c r="G55" s="10">
        <f>_xlfn.XLOOKUP(I55,'[2]Grupo 12'!$F$10:$F$126,'[2]Grupo 12'!$AK$10:$AK$126,0,0)</f>
        <v>45</v>
      </c>
      <c r="H55" s="10">
        <f>_xlfn.XLOOKUP(I55,'[2]Grupo 12'!$F$10:$F$126,'[2]Grupo 12'!$AG$10:$AG$126,0,0)</f>
        <v>0</v>
      </c>
      <c r="I55" s="29">
        <v>52485329</v>
      </c>
      <c r="J55" s="6" t="str">
        <f>_xlfn.XLOOKUP(I55,[3]Adtivos!$K:$K,[3]Adtivos!$D:$D,0,0)</f>
        <v>314</v>
      </c>
      <c r="K55" s="6" t="str">
        <f>_xlfn.XLOOKUP(I55,[3]Adtivos!$K:$K,[3]Adtivos!$E:$E,0,0)</f>
        <v>12</v>
      </c>
    </row>
    <row r="56" spans="7:11" ht="15" x14ac:dyDescent="0.25">
      <c r="G56" s="10">
        <f>_xlfn.XLOOKUP(I56,'[2]Grupo 12'!$F$10:$F$126,'[2]Grupo 12'!$AK$10:$AK$126,0,0)</f>
        <v>46</v>
      </c>
      <c r="H56" s="10">
        <f>_xlfn.XLOOKUP(I56,'[2]Grupo 12'!$F$10:$F$126,'[2]Grupo 12'!$AG$10:$AG$126,0,0)</f>
        <v>20</v>
      </c>
      <c r="I56" s="29">
        <v>1013643890</v>
      </c>
      <c r="J56" s="6" t="str">
        <f>_xlfn.XLOOKUP(I56,[3]Adtivos!$K:$K,[3]Adtivos!$D:$D,0,0)</f>
        <v>314</v>
      </c>
      <c r="K56" s="6" t="str">
        <f>_xlfn.XLOOKUP(I56,[3]Adtivos!$K:$K,[3]Adtivos!$E:$E,0,0)</f>
        <v>12</v>
      </c>
    </row>
    <row r="57" spans="7:11" ht="15" x14ac:dyDescent="0.25">
      <c r="G57" s="10">
        <f>_xlfn.XLOOKUP(I57,'[2]Grupo 12'!$F$10:$F$126,'[2]Grupo 12'!$AK$10:$AK$126,0,0)</f>
        <v>47</v>
      </c>
      <c r="H57" s="10">
        <f>_xlfn.XLOOKUP(I57,'[2]Grupo 12'!$F$10:$F$126,'[2]Grupo 12'!$AG$10:$AG$126,0,0)</f>
        <v>75</v>
      </c>
      <c r="I57" s="29">
        <v>40334286</v>
      </c>
      <c r="J57" s="6" t="str">
        <f>_xlfn.XLOOKUP(I57,[3]Adtivos!$K:$K,[3]Adtivos!$D:$D,0,0)</f>
        <v>314</v>
      </c>
      <c r="K57" s="6" t="str">
        <f>_xlfn.XLOOKUP(I57,[3]Adtivos!$K:$K,[3]Adtivos!$E:$E,0,0)</f>
        <v>10</v>
      </c>
    </row>
    <row r="58" spans="7:11" ht="15" x14ac:dyDescent="0.25">
      <c r="G58" s="10">
        <f>_xlfn.XLOOKUP(I58,'[2]Grupo 12'!$F$10:$F$126,'[2]Grupo 12'!$AK$10:$AK$126,0,0)</f>
        <v>48</v>
      </c>
      <c r="H58" s="10">
        <f>_xlfn.XLOOKUP(I58,'[2]Grupo 12'!$F$10:$F$126,'[2]Grupo 12'!$AG$10:$AG$126,0,0)</f>
        <v>70</v>
      </c>
      <c r="I58" s="29">
        <v>79509629</v>
      </c>
      <c r="J58" s="6" t="str">
        <f>_xlfn.XLOOKUP(I58,[3]Adtivos!$K:$K,[3]Adtivos!$D:$D,0,0)</f>
        <v>314</v>
      </c>
      <c r="K58" s="6" t="str">
        <f>_xlfn.XLOOKUP(I58,[3]Adtivos!$K:$K,[3]Adtivos!$E:$E,0,0)</f>
        <v>10</v>
      </c>
    </row>
    <row r="59" spans="7:11" ht="15" x14ac:dyDescent="0.25">
      <c r="G59" s="10">
        <f>_xlfn.XLOOKUP(I59,'[2]Grupo 12'!$F$10:$F$126,'[2]Grupo 12'!$AK$10:$AK$126,0,0)</f>
        <v>49</v>
      </c>
      <c r="H59" s="10">
        <f>_xlfn.XLOOKUP(I59,'[2]Grupo 12'!$F$10:$F$126,'[2]Grupo 12'!$AG$10:$AG$126,0,0)</f>
        <v>65</v>
      </c>
      <c r="I59" s="29">
        <v>46380654</v>
      </c>
      <c r="J59" s="6" t="str">
        <f>_xlfn.XLOOKUP(I59,[3]Adtivos!$K:$K,[3]Adtivos!$D:$D,0,0)</f>
        <v>314</v>
      </c>
      <c r="K59" s="6" t="str">
        <f>_xlfn.XLOOKUP(I59,[3]Adtivos!$K:$K,[3]Adtivos!$E:$E,0,0)</f>
        <v>10</v>
      </c>
    </row>
    <row r="60" spans="7:11" ht="15" x14ac:dyDescent="0.25">
      <c r="G60" s="10">
        <f>_xlfn.XLOOKUP(I60,'[2]Grupo 12'!$F$10:$F$126,'[2]Grupo 12'!$AK$10:$AK$126,0,0)</f>
        <v>50</v>
      </c>
      <c r="H60" s="10">
        <f>_xlfn.XLOOKUP(I60,'[2]Grupo 12'!$F$10:$F$126,'[2]Grupo 12'!$AG$10:$AG$126,0,0)</f>
        <v>60</v>
      </c>
      <c r="I60" s="29">
        <v>51826810</v>
      </c>
      <c r="J60" s="6" t="str">
        <f>_xlfn.XLOOKUP(I60,[3]Adtivos!$K:$K,[3]Adtivos!$D:$D,0,0)</f>
        <v>314</v>
      </c>
      <c r="K60" s="6" t="str">
        <f>_xlfn.XLOOKUP(I60,[3]Adtivos!$K:$K,[3]Adtivos!$E:$E,0,0)</f>
        <v>10</v>
      </c>
    </row>
    <row r="61" spans="7:11" ht="15" x14ac:dyDescent="0.25">
      <c r="G61" s="10">
        <f>_xlfn.XLOOKUP(I61,'[2]Grupo 12'!$F$10:$F$126,'[2]Grupo 12'!$AK$10:$AK$126,0,0)</f>
        <v>51</v>
      </c>
      <c r="H61" s="10">
        <f>_xlfn.XLOOKUP(I61,'[2]Grupo 12'!$F$10:$F$126,'[2]Grupo 12'!$AG$10:$AG$126,0,0)</f>
        <v>60</v>
      </c>
      <c r="I61" s="29">
        <v>35262763</v>
      </c>
      <c r="J61" s="6" t="str">
        <f>_xlfn.XLOOKUP(I61,[3]Adtivos!$K:$K,[3]Adtivos!$D:$D,0,0)</f>
        <v>314</v>
      </c>
      <c r="K61" s="6" t="str">
        <f>_xlfn.XLOOKUP(I61,[3]Adtivos!$K:$K,[3]Adtivos!$E:$E,0,0)</f>
        <v>10</v>
      </c>
    </row>
    <row r="62" spans="7:11" ht="15" x14ac:dyDescent="0.25">
      <c r="G62" s="10">
        <f>_xlfn.XLOOKUP(I62,'[2]Grupo 12'!$F$10:$F$126,'[2]Grupo 12'!$AK$10:$AK$126,0,0)</f>
        <v>52</v>
      </c>
      <c r="H62" s="10">
        <f>_xlfn.XLOOKUP(I62,'[2]Grupo 12'!$F$10:$F$126,'[2]Grupo 12'!$AG$10:$AG$126,0,0)</f>
        <v>60</v>
      </c>
      <c r="I62" s="29">
        <v>51599525</v>
      </c>
      <c r="J62" s="6" t="str">
        <f>_xlfn.XLOOKUP(I62,[3]Adtivos!$K:$K,[3]Adtivos!$D:$D,0,0)</f>
        <v>314</v>
      </c>
      <c r="K62" s="6" t="str">
        <f>_xlfn.XLOOKUP(I62,[3]Adtivos!$K:$K,[3]Adtivos!$E:$E,0,0)</f>
        <v>10</v>
      </c>
    </row>
    <row r="63" spans="7:11" ht="15" x14ac:dyDescent="0.25">
      <c r="G63" s="10">
        <f>_xlfn.XLOOKUP(I63,'[2]Grupo 12'!$F$10:$F$126,'[2]Grupo 12'!$AK$10:$AK$126,0,0)</f>
        <v>53</v>
      </c>
      <c r="H63" s="10">
        <f>_xlfn.XLOOKUP(I63,'[2]Grupo 12'!$F$10:$F$126,'[2]Grupo 12'!$AG$10:$AG$126,0,0)</f>
        <v>60</v>
      </c>
      <c r="I63" s="29">
        <v>41658465</v>
      </c>
      <c r="J63" s="6" t="str">
        <f>_xlfn.XLOOKUP(I63,[3]Adtivos!$K:$K,[3]Adtivos!$D:$D,0,0)</f>
        <v>314</v>
      </c>
      <c r="K63" s="6" t="str">
        <f>_xlfn.XLOOKUP(I63,[3]Adtivos!$K:$K,[3]Adtivos!$E:$E,0,0)</f>
        <v>10</v>
      </c>
    </row>
    <row r="64" spans="7:11" ht="15" x14ac:dyDescent="0.25">
      <c r="G64" s="10">
        <f>_xlfn.XLOOKUP(I64,'[2]Grupo 12'!$F$10:$F$126,'[2]Grupo 12'!$AK$10:$AK$126,0,0)</f>
        <v>54</v>
      </c>
      <c r="H64" s="10">
        <f>_xlfn.XLOOKUP(I64,'[2]Grupo 12'!$F$10:$F$126,'[2]Grupo 12'!$AG$10:$AG$126,0,0)</f>
        <v>60</v>
      </c>
      <c r="I64" s="29">
        <v>1019029360</v>
      </c>
      <c r="J64" s="6" t="str">
        <f>_xlfn.XLOOKUP(I64,[3]Adtivos!$K:$K,[3]Adtivos!$D:$D,0,0)</f>
        <v>314</v>
      </c>
      <c r="K64" s="6" t="str">
        <f>_xlfn.XLOOKUP(I64,[3]Adtivos!$K:$K,[3]Adtivos!$E:$E,0,0)</f>
        <v>10</v>
      </c>
    </row>
    <row r="65" spans="7:11" ht="15" x14ac:dyDescent="0.25">
      <c r="G65" s="10">
        <f>_xlfn.XLOOKUP(I65,'[2]Grupo 12'!$F$10:$F$126,'[2]Grupo 12'!$AK$10:$AK$126,0,0)</f>
        <v>55</v>
      </c>
      <c r="H65" s="10">
        <f>_xlfn.XLOOKUP(I65,'[2]Grupo 12'!$F$10:$F$126,'[2]Grupo 12'!$AG$10:$AG$126,0,0)</f>
        <v>20</v>
      </c>
      <c r="I65" s="29">
        <v>1010164103</v>
      </c>
      <c r="J65" s="6" t="str">
        <f>_xlfn.XLOOKUP(I65,[3]Adtivos!$K:$K,[3]Adtivos!$D:$D,0,0)</f>
        <v>314</v>
      </c>
      <c r="K65" s="6" t="str">
        <f>_xlfn.XLOOKUP(I65,[3]Adtivos!$K:$K,[3]Adtivos!$E:$E,0,0)</f>
        <v>10</v>
      </c>
    </row>
    <row r="66" spans="7:11" ht="15" x14ac:dyDescent="0.25">
      <c r="G66" s="10">
        <f>_xlfn.XLOOKUP(I66,'[2]Grupo 12'!$F$10:$F$126,'[2]Grupo 12'!$AK$10:$AK$126,0,0)</f>
        <v>56</v>
      </c>
      <c r="H66" s="10">
        <f>_xlfn.XLOOKUP(I66,'[2]Grupo 12'!$F$10:$F$126,'[2]Grupo 12'!$AG$10:$AG$126,0,0)</f>
        <v>20</v>
      </c>
      <c r="I66" s="29">
        <v>40030195</v>
      </c>
      <c r="J66" s="6" t="str">
        <f>_xlfn.XLOOKUP(I66,[3]Adtivos!$K:$K,[3]Adtivos!$D:$D,0,0)</f>
        <v>314</v>
      </c>
      <c r="K66" s="6" t="str">
        <f>_xlfn.XLOOKUP(I66,[3]Adtivos!$K:$K,[3]Adtivos!$E:$E,0,0)</f>
        <v>10</v>
      </c>
    </row>
    <row r="67" spans="7:11" ht="15" x14ac:dyDescent="0.25">
      <c r="G67" s="10">
        <f>_xlfn.XLOOKUP(I67,'[2]Grupo 12'!$F$10:$F$126,'[2]Grupo 12'!$AK$10:$AK$126,0,0)</f>
        <v>57</v>
      </c>
      <c r="H67" s="10">
        <f>_xlfn.XLOOKUP(I67,'[2]Grupo 12'!$F$10:$F$126,'[2]Grupo 12'!$AG$10:$AG$126,0,0)</f>
        <v>90</v>
      </c>
      <c r="I67" s="29">
        <v>80237787</v>
      </c>
      <c r="J67" s="6" t="str">
        <f>_xlfn.XLOOKUP(I67,[3]Adtivos!$K:$K,[3]Adtivos!$D:$D,0,0)</f>
        <v>407</v>
      </c>
      <c r="K67" s="6" t="str">
        <f>_xlfn.XLOOKUP(I67,[3]Adtivos!$K:$K,[3]Adtivos!$E:$E,0,0)</f>
        <v>27</v>
      </c>
    </row>
    <row r="68" spans="7:11" ht="15" x14ac:dyDescent="0.25">
      <c r="G68" s="10">
        <f>_xlfn.XLOOKUP(I68,'[2]Grupo 12'!$F$10:$F$126,'[2]Grupo 12'!$AK$10:$AK$126,0,0)</f>
        <v>58</v>
      </c>
      <c r="H68" s="10">
        <f>_xlfn.XLOOKUP(I68,'[2]Grupo 12'!$F$10:$F$126,'[2]Grupo 12'!$AG$10:$AG$126,0,0)</f>
        <v>80</v>
      </c>
      <c r="I68" s="29">
        <v>53166221</v>
      </c>
      <c r="J68" s="6" t="str">
        <f>_xlfn.XLOOKUP(I68,[3]Adtivos!$K:$K,[3]Adtivos!$D:$D,0,0)</f>
        <v>407</v>
      </c>
      <c r="K68" s="6" t="str">
        <f>_xlfn.XLOOKUP(I68,[3]Adtivos!$K:$K,[3]Adtivos!$E:$E,0,0)</f>
        <v>27</v>
      </c>
    </row>
    <row r="69" spans="7:11" ht="15" x14ac:dyDescent="0.25">
      <c r="G69" s="10">
        <f>_xlfn.XLOOKUP(I69,'[2]Grupo 12'!$F$10:$F$126,'[2]Grupo 12'!$AK$10:$AK$126,0,0)</f>
        <v>59</v>
      </c>
      <c r="H69" s="10">
        <f>_xlfn.XLOOKUP(I69,'[2]Grupo 12'!$F$10:$F$126,'[2]Grupo 12'!$AG$10:$AG$126,0,0)</f>
        <v>75</v>
      </c>
      <c r="I69" s="29">
        <v>79960183</v>
      </c>
      <c r="J69" s="6" t="str">
        <f>_xlfn.XLOOKUP(I69,[3]Adtivos!$K:$K,[3]Adtivos!$D:$D,0,0)</f>
        <v>407</v>
      </c>
      <c r="K69" s="6" t="str">
        <f>_xlfn.XLOOKUP(I69,[3]Adtivos!$K:$K,[3]Adtivos!$E:$E,0,0)</f>
        <v>27</v>
      </c>
    </row>
    <row r="70" spans="7:11" ht="15" x14ac:dyDescent="0.25">
      <c r="G70" s="10">
        <f>_xlfn.XLOOKUP(I70,'[2]Grupo 12'!$F$10:$F$126,'[2]Grupo 12'!$AK$10:$AK$126,0,0)</f>
        <v>60</v>
      </c>
      <c r="H70" s="10">
        <f>_xlfn.XLOOKUP(I70,'[2]Grupo 12'!$F$10:$F$126,'[2]Grupo 12'!$AG$10:$AG$126,0,0)</f>
        <v>70</v>
      </c>
      <c r="I70" s="29">
        <v>52492232</v>
      </c>
      <c r="J70" s="6" t="str">
        <f>_xlfn.XLOOKUP(I70,[3]Adtivos!$K:$K,[3]Adtivos!$D:$D,0,0)</f>
        <v>407</v>
      </c>
      <c r="K70" s="6" t="str">
        <f>_xlfn.XLOOKUP(I70,[3]Adtivos!$K:$K,[3]Adtivos!$E:$E,0,0)</f>
        <v>27</v>
      </c>
    </row>
    <row r="71" spans="7:11" ht="15" x14ac:dyDescent="0.25">
      <c r="G71" s="10">
        <f>_xlfn.XLOOKUP(I71,'[2]Grupo 12'!$F$10:$F$126,'[2]Grupo 12'!$AK$10:$AK$126,0,0)</f>
        <v>61</v>
      </c>
      <c r="H71" s="10">
        <f>_xlfn.XLOOKUP(I71,'[2]Grupo 12'!$F$10:$F$126,'[2]Grupo 12'!$AG$10:$AG$126,0,0)</f>
        <v>70</v>
      </c>
      <c r="I71" s="29">
        <v>52096934</v>
      </c>
      <c r="J71" s="6" t="str">
        <f>_xlfn.XLOOKUP(I71,[3]Adtivos!$K:$K,[3]Adtivos!$D:$D,0,0)</f>
        <v>407</v>
      </c>
      <c r="K71" s="6" t="str">
        <f>_xlfn.XLOOKUP(I71,[3]Adtivos!$K:$K,[3]Adtivos!$E:$E,0,0)</f>
        <v>27</v>
      </c>
    </row>
    <row r="72" spans="7:11" ht="15" x14ac:dyDescent="0.25">
      <c r="G72" s="10">
        <f>_xlfn.XLOOKUP(I72,'[2]Grupo 12'!$F$10:$F$126,'[2]Grupo 12'!$AK$10:$AK$126,0,0)</f>
        <v>62</v>
      </c>
      <c r="H72" s="10">
        <f>_xlfn.XLOOKUP(I72,'[2]Grupo 12'!$F$10:$F$126,'[2]Grupo 12'!$AG$10:$AG$126,0,0)</f>
        <v>70</v>
      </c>
      <c r="I72" s="29">
        <v>52843843</v>
      </c>
      <c r="J72" s="6" t="str">
        <f>_xlfn.XLOOKUP(I72,[3]Adtivos!$K:$K,[3]Adtivos!$D:$D,0,0)</f>
        <v>407</v>
      </c>
      <c r="K72" s="6" t="str">
        <f>_xlfn.XLOOKUP(I72,[3]Adtivos!$K:$K,[3]Adtivos!$E:$E,0,0)</f>
        <v>27</v>
      </c>
    </row>
    <row r="73" spans="7:11" ht="15" x14ac:dyDescent="0.25">
      <c r="G73" s="10">
        <f>_xlfn.XLOOKUP(I73,'[2]Grupo 12'!$F$10:$F$126,'[2]Grupo 12'!$AK$10:$AK$126,0,0)</f>
        <v>63</v>
      </c>
      <c r="H73" s="10">
        <f>_xlfn.XLOOKUP(I73,'[2]Grupo 12'!$F$10:$F$126,'[2]Grupo 12'!$AG$10:$AG$126,0,0)</f>
        <v>70</v>
      </c>
      <c r="I73" s="29">
        <v>52368539</v>
      </c>
      <c r="J73" s="6" t="str">
        <f>_xlfn.XLOOKUP(I73,[3]Adtivos!$K:$K,[3]Adtivos!$D:$D,0,0)</f>
        <v>407</v>
      </c>
      <c r="K73" s="6" t="str">
        <f>_xlfn.XLOOKUP(I73,[3]Adtivos!$K:$K,[3]Adtivos!$E:$E,0,0)</f>
        <v>27</v>
      </c>
    </row>
    <row r="74" spans="7:11" ht="15" x14ac:dyDescent="0.25">
      <c r="G74" s="10">
        <f>_xlfn.XLOOKUP(I74,'[2]Grupo 12'!$F$10:$F$126,'[2]Grupo 12'!$AK$10:$AK$126,0,0)</f>
        <v>64</v>
      </c>
      <c r="H74" s="10">
        <f>_xlfn.XLOOKUP(I74,'[2]Grupo 12'!$F$10:$F$126,'[2]Grupo 12'!$AG$10:$AG$126,0,0)</f>
        <v>70</v>
      </c>
      <c r="I74" s="29">
        <v>39014369</v>
      </c>
      <c r="J74" s="6" t="str">
        <f>_xlfn.XLOOKUP(I74,[3]Adtivos!$K:$K,[3]Adtivos!$D:$D,0,0)</f>
        <v>407</v>
      </c>
      <c r="K74" s="6" t="str">
        <f>_xlfn.XLOOKUP(I74,[3]Adtivos!$K:$K,[3]Adtivos!$E:$E,0,0)</f>
        <v>27</v>
      </c>
    </row>
    <row r="75" spans="7:11" ht="15" x14ac:dyDescent="0.25">
      <c r="G75" s="10">
        <f>_xlfn.XLOOKUP(I75,'[2]Grupo 12'!$F$10:$F$126,'[2]Grupo 12'!$AK$10:$AK$126,0,0)</f>
        <v>65</v>
      </c>
      <c r="H75" s="10">
        <f>_xlfn.XLOOKUP(I75,'[2]Grupo 12'!$F$10:$F$126,'[2]Grupo 12'!$AG$10:$AG$126,0,0)</f>
        <v>65</v>
      </c>
      <c r="I75" s="29">
        <v>52727991</v>
      </c>
      <c r="J75" s="6" t="str">
        <f>_xlfn.XLOOKUP(I75,[3]Adtivos!$K:$K,[3]Adtivos!$D:$D,0,0)</f>
        <v>407</v>
      </c>
      <c r="K75" s="6" t="str">
        <f>_xlfn.XLOOKUP(I75,[3]Adtivos!$K:$K,[3]Adtivos!$E:$E,0,0)</f>
        <v>27</v>
      </c>
    </row>
    <row r="76" spans="7:11" ht="15" x14ac:dyDescent="0.25">
      <c r="G76" s="10">
        <f>_xlfn.XLOOKUP(I76,'[2]Grupo 12'!$F$10:$F$126,'[2]Grupo 12'!$AK$10:$AK$126,0,0)</f>
        <v>66</v>
      </c>
      <c r="H76" s="10">
        <f>_xlfn.XLOOKUP(I76,'[2]Grupo 12'!$F$10:$F$126,'[2]Grupo 12'!$AG$10:$AG$126,0,0)</f>
        <v>65</v>
      </c>
      <c r="I76" s="29">
        <v>79899645</v>
      </c>
      <c r="J76" s="6" t="str">
        <f>_xlfn.XLOOKUP(I76,[3]Adtivos!$K:$K,[3]Adtivos!$D:$D,0,0)</f>
        <v>407</v>
      </c>
      <c r="K76" s="6" t="str">
        <f>_xlfn.XLOOKUP(I76,[3]Adtivos!$K:$K,[3]Adtivos!$E:$E,0,0)</f>
        <v>27</v>
      </c>
    </row>
    <row r="77" spans="7:11" ht="15" x14ac:dyDescent="0.25">
      <c r="G77" s="10">
        <f>_xlfn.XLOOKUP(I77,'[2]Grupo 12'!$F$10:$F$126,'[2]Grupo 12'!$AK$10:$AK$126,0,0)</f>
        <v>67</v>
      </c>
      <c r="H77" s="10">
        <f>_xlfn.XLOOKUP(I77,'[2]Grupo 12'!$F$10:$F$126,'[2]Grupo 12'!$AG$10:$AG$126,0,0)</f>
        <v>65</v>
      </c>
      <c r="I77" s="29">
        <v>1024474063</v>
      </c>
      <c r="J77" s="6" t="str">
        <f>_xlfn.XLOOKUP(I77,[3]Adtivos!$K:$K,[3]Adtivos!$D:$D,0,0)</f>
        <v>440</v>
      </c>
      <c r="K77" s="6" t="str">
        <f>_xlfn.XLOOKUP(I77,[3]Adtivos!$K:$K,[3]Adtivos!$E:$E,0,0)</f>
        <v>27</v>
      </c>
    </row>
    <row r="78" spans="7:11" ht="15" x14ac:dyDescent="0.25">
      <c r="G78" s="10">
        <f>_xlfn.XLOOKUP(I78,'[2]Grupo 12'!$F$10:$F$126,'[2]Grupo 12'!$AK$10:$AK$126,0,0)</f>
        <v>68</v>
      </c>
      <c r="H78" s="10">
        <f>_xlfn.XLOOKUP(I78,'[2]Grupo 12'!$F$10:$F$126,'[2]Grupo 12'!$AG$10:$AG$126,0,0)</f>
        <v>65</v>
      </c>
      <c r="I78" s="29">
        <v>1033774089</v>
      </c>
      <c r="J78" s="6" t="str">
        <f>_xlfn.XLOOKUP(I78,[3]Adtivos!$K:$K,[3]Adtivos!$D:$D,0,0)</f>
        <v>407</v>
      </c>
      <c r="K78" s="6" t="str">
        <f>_xlfn.XLOOKUP(I78,[3]Adtivos!$K:$K,[3]Adtivos!$E:$E,0,0)</f>
        <v>27</v>
      </c>
    </row>
    <row r="79" spans="7:11" ht="15" x14ac:dyDescent="0.25">
      <c r="G79" s="10">
        <f>_xlfn.XLOOKUP(I79,'[2]Grupo 12'!$F$10:$F$126,'[2]Grupo 12'!$AK$10:$AK$126,0,0)</f>
        <v>69</v>
      </c>
      <c r="H79" s="10">
        <f>_xlfn.XLOOKUP(I79,'[2]Grupo 12'!$F$10:$F$126,'[2]Grupo 12'!$AG$10:$AG$126,0,0)</f>
        <v>65</v>
      </c>
      <c r="I79" s="29">
        <v>79563869</v>
      </c>
      <c r="J79" s="6" t="str">
        <f>_xlfn.XLOOKUP(I79,[3]Adtivos!$K:$K,[3]Adtivos!$D:$D,0,0)</f>
        <v>407</v>
      </c>
      <c r="K79" s="6" t="str">
        <f>_xlfn.XLOOKUP(I79,[3]Adtivos!$K:$K,[3]Adtivos!$E:$E,0,0)</f>
        <v>27</v>
      </c>
    </row>
    <row r="80" spans="7:11" ht="15" x14ac:dyDescent="0.25">
      <c r="G80" s="10">
        <f>_xlfn.XLOOKUP(I80,'[2]Grupo 12'!$F$10:$F$126,'[2]Grupo 12'!$AK$10:$AK$126,0,0)</f>
        <v>70</v>
      </c>
      <c r="H80" s="10">
        <f>_xlfn.XLOOKUP(I80,'[2]Grupo 12'!$F$10:$F$126,'[2]Grupo 12'!$AG$10:$AG$126,0,0)</f>
        <v>60</v>
      </c>
      <c r="I80" s="29">
        <v>52237969</v>
      </c>
      <c r="J80" s="6" t="str">
        <f>_xlfn.XLOOKUP(I80,[3]Adtivos!$K:$K,[3]Adtivos!$D:$D,0,0)</f>
        <v>407</v>
      </c>
      <c r="K80" s="6" t="str">
        <f>_xlfn.XLOOKUP(I80,[3]Adtivos!$K:$K,[3]Adtivos!$E:$E,0,0)</f>
        <v>27</v>
      </c>
    </row>
    <row r="81" spans="7:11" ht="15" x14ac:dyDescent="0.25">
      <c r="G81" s="10">
        <f>_xlfn.XLOOKUP(I81,'[2]Grupo 12'!$F$10:$F$126,'[2]Grupo 12'!$AK$10:$AK$126,0,0)</f>
        <v>71</v>
      </c>
      <c r="H81" s="10">
        <f>_xlfn.XLOOKUP(I81,'[2]Grupo 12'!$F$10:$F$126,'[2]Grupo 12'!$AG$10:$AG$126,0,0)</f>
        <v>60</v>
      </c>
      <c r="I81" s="29">
        <v>51841945</v>
      </c>
      <c r="J81" s="6" t="str">
        <f>_xlfn.XLOOKUP(I81,[3]Adtivos!$K:$K,[3]Adtivos!$D:$D,0,0)</f>
        <v>407</v>
      </c>
      <c r="K81" s="6" t="str">
        <f>_xlfn.XLOOKUP(I81,[3]Adtivos!$K:$K,[3]Adtivos!$E:$E,0,0)</f>
        <v>27</v>
      </c>
    </row>
    <row r="82" spans="7:11" ht="15" x14ac:dyDescent="0.25">
      <c r="G82" s="10">
        <f>_xlfn.XLOOKUP(I82,'[2]Grupo 12'!$F$10:$F$126,'[2]Grupo 12'!$AK$10:$AK$126,0,0)</f>
        <v>72</v>
      </c>
      <c r="H82" s="10">
        <f>_xlfn.XLOOKUP(I82,'[2]Grupo 12'!$F$10:$F$126,'[2]Grupo 12'!$AG$10:$AG$126,0,0)</f>
        <v>60</v>
      </c>
      <c r="I82" s="29">
        <v>79594575</v>
      </c>
      <c r="J82" s="6" t="str">
        <f>_xlfn.XLOOKUP(I82,[3]Adtivos!$K:$K,[3]Adtivos!$D:$D,0,0)</f>
        <v>407</v>
      </c>
      <c r="K82" s="6" t="str">
        <f>_xlfn.XLOOKUP(I82,[3]Adtivos!$K:$K,[3]Adtivos!$E:$E,0,0)</f>
        <v>27</v>
      </c>
    </row>
    <row r="83" spans="7:11" ht="15" x14ac:dyDescent="0.25">
      <c r="G83" s="10">
        <f>_xlfn.XLOOKUP(I83,'[2]Grupo 12'!$F$10:$F$126,'[2]Grupo 12'!$AK$10:$AK$126,0,0)</f>
        <v>73</v>
      </c>
      <c r="H83" s="10">
        <f>_xlfn.XLOOKUP(I83,'[2]Grupo 12'!$F$10:$F$126,'[2]Grupo 12'!$AG$10:$AG$126,0,0)</f>
        <v>60</v>
      </c>
      <c r="I83" s="29">
        <v>52448718</v>
      </c>
      <c r="J83" s="6" t="str">
        <f>_xlfn.XLOOKUP(I83,[3]Adtivos!$K:$K,[3]Adtivos!$D:$D,0,0)</f>
        <v>407</v>
      </c>
      <c r="K83" s="6" t="str">
        <f>_xlfn.XLOOKUP(I83,[3]Adtivos!$K:$K,[3]Adtivos!$E:$E,0,0)</f>
        <v>27</v>
      </c>
    </row>
    <row r="84" spans="7:11" ht="15" x14ac:dyDescent="0.25">
      <c r="G84" s="10">
        <f>_xlfn.XLOOKUP(I84,'[2]Grupo 12'!$F$10:$F$126,'[2]Grupo 12'!$AK$10:$AK$126,0,0)</f>
        <v>74</v>
      </c>
      <c r="H84" s="10">
        <f>_xlfn.XLOOKUP(I84,'[2]Grupo 12'!$F$10:$F$126,'[2]Grupo 12'!$AG$10:$AG$126,0,0)</f>
        <v>60</v>
      </c>
      <c r="I84" s="29">
        <v>79889906</v>
      </c>
      <c r="J84" s="6" t="str">
        <f>_xlfn.XLOOKUP(I84,[3]Adtivos!$K:$K,[3]Adtivos!$D:$D,0,0)</f>
        <v>440</v>
      </c>
      <c r="K84" s="6" t="str">
        <f>_xlfn.XLOOKUP(I84,[3]Adtivos!$K:$K,[3]Adtivos!$E:$E,0,0)</f>
        <v>27</v>
      </c>
    </row>
    <row r="85" spans="7:11" ht="15" x14ac:dyDescent="0.25">
      <c r="G85" s="10">
        <f>_xlfn.XLOOKUP(I85,'[2]Grupo 12'!$F$10:$F$126,'[2]Grupo 12'!$AK$10:$AK$126,0,0)</f>
        <v>75</v>
      </c>
      <c r="H85" s="10">
        <f>_xlfn.XLOOKUP(I85,'[2]Grupo 12'!$F$10:$F$126,'[2]Grupo 12'!$AG$10:$AG$126,0,0)</f>
        <v>60</v>
      </c>
      <c r="I85" s="29">
        <v>52517693</v>
      </c>
      <c r="J85" s="6" t="str">
        <f>_xlfn.XLOOKUP(I85,[3]Adtivos!$K:$K,[3]Adtivos!$D:$D,0,0)</f>
        <v>407</v>
      </c>
      <c r="K85" s="6" t="str">
        <f>_xlfn.XLOOKUP(I85,[3]Adtivos!$K:$K,[3]Adtivos!$E:$E,0,0)</f>
        <v>27</v>
      </c>
    </row>
    <row r="86" spans="7:11" ht="15" x14ac:dyDescent="0.25">
      <c r="G86" s="10">
        <f>_xlfn.XLOOKUP(I86,'[2]Grupo 12'!$F$10:$F$126,'[2]Grupo 12'!$AK$10:$AK$126,0,0)</f>
        <v>76</v>
      </c>
      <c r="H86" s="10">
        <f>_xlfn.XLOOKUP(I86,'[2]Grupo 12'!$F$10:$F$126,'[2]Grupo 12'!$AG$10:$AG$126,0,0)</f>
        <v>60</v>
      </c>
      <c r="I86" s="29">
        <v>39752648</v>
      </c>
      <c r="J86" s="6" t="str">
        <f>_xlfn.XLOOKUP(I86,[3]Adtivos!$K:$K,[3]Adtivos!$D:$D,0,0)</f>
        <v>407</v>
      </c>
      <c r="K86" s="6" t="str">
        <f>_xlfn.XLOOKUP(I86,[3]Adtivos!$K:$K,[3]Adtivos!$E:$E,0,0)</f>
        <v>27</v>
      </c>
    </row>
    <row r="87" spans="7:11" ht="15" x14ac:dyDescent="0.25">
      <c r="G87" s="10">
        <f>_xlfn.XLOOKUP(I87,'[2]Grupo 12'!$F$10:$F$126,'[2]Grupo 12'!$AK$10:$AK$126,0,0)</f>
        <v>77</v>
      </c>
      <c r="H87" s="10">
        <f>_xlfn.XLOOKUP(I87,'[2]Grupo 12'!$F$10:$F$126,'[2]Grupo 12'!$AG$10:$AG$126,0,0)</f>
        <v>60</v>
      </c>
      <c r="I87" s="29">
        <v>51941351</v>
      </c>
      <c r="J87" s="6" t="str">
        <f>_xlfn.XLOOKUP(I87,[3]Adtivos!$K:$K,[3]Adtivos!$D:$D,0,0)</f>
        <v>407</v>
      </c>
      <c r="K87" s="6" t="str">
        <f>_xlfn.XLOOKUP(I87,[3]Adtivos!$K:$K,[3]Adtivos!$E:$E,0,0)</f>
        <v>27</v>
      </c>
    </row>
    <row r="88" spans="7:11" ht="15" x14ac:dyDescent="0.25">
      <c r="G88" s="10">
        <f>_xlfn.XLOOKUP(I88,'[2]Grupo 12'!$F$10:$F$126,'[2]Grupo 12'!$AK$10:$AK$126,0,0)</f>
        <v>78</v>
      </c>
      <c r="H88" s="10">
        <f>_xlfn.XLOOKUP(I88,'[2]Grupo 12'!$F$10:$F$126,'[2]Grupo 12'!$AG$10:$AG$126,0,0)</f>
        <v>60</v>
      </c>
      <c r="I88" s="29">
        <v>52026330</v>
      </c>
      <c r="J88" s="6" t="str">
        <f>_xlfn.XLOOKUP(I88,[3]Adtivos!$K:$K,[3]Adtivos!$D:$D,0,0)</f>
        <v>407</v>
      </c>
      <c r="K88" s="6" t="str">
        <f>_xlfn.XLOOKUP(I88,[3]Adtivos!$K:$K,[3]Adtivos!$E:$E,0,0)</f>
        <v>27</v>
      </c>
    </row>
    <row r="89" spans="7:11" ht="15" x14ac:dyDescent="0.25">
      <c r="G89" s="10">
        <f>_xlfn.XLOOKUP(I89,'[2]Grupo 12'!$F$10:$F$126,'[2]Grupo 12'!$AK$10:$AK$126,0,0)</f>
        <v>79</v>
      </c>
      <c r="H89" s="10">
        <f>_xlfn.XLOOKUP(I89,'[2]Grupo 12'!$F$10:$F$126,'[2]Grupo 12'!$AG$10:$AG$126,0,0)</f>
        <v>60</v>
      </c>
      <c r="I89" s="29">
        <v>52747674</v>
      </c>
      <c r="J89" s="6" t="str">
        <f>_xlfn.XLOOKUP(I89,[3]Adtivos!$K:$K,[3]Adtivos!$D:$D,0,0)</f>
        <v>407</v>
      </c>
      <c r="K89" s="6" t="str">
        <f>_xlfn.XLOOKUP(I89,[3]Adtivos!$K:$K,[3]Adtivos!$E:$E,0,0)</f>
        <v>27</v>
      </c>
    </row>
    <row r="90" spans="7:11" ht="15" x14ac:dyDescent="0.25">
      <c r="G90" s="10">
        <f>_xlfn.XLOOKUP(I90,'[2]Grupo 12'!$F$10:$F$126,'[2]Grupo 12'!$AK$10:$AK$126,0,0)</f>
        <v>80</v>
      </c>
      <c r="H90" s="10">
        <f>_xlfn.XLOOKUP(I90,'[2]Grupo 12'!$F$10:$F$126,'[2]Grupo 12'!$AG$10:$AG$126,0,0)</f>
        <v>60</v>
      </c>
      <c r="I90" s="29">
        <v>52279597</v>
      </c>
      <c r="J90" s="6" t="str">
        <f>_xlfn.XLOOKUP(I90,[3]Adtivos!$K:$K,[3]Adtivos!$D:$D,0,0)</f>
        <v>440</v>
      </c>
      <c r="K90" s="6" t="str">
        <f>_xlfn.XLOOKUP(I90,[3]Adtivos!$K:$K,[3]Adtivos!$E:$E,0,0)</f>
        <v>27</v>
      </c>
    </row>
    <row r="91" spans="7:11" ht="15" x14ac:dyDescent="0.25">
      <c r="G91" s="10">
        <f>_xlfn.XLOOKUP(I91,'[2]Grupo 12'!$F$10:$F$126,'[2]Grupo 12'!$AK$10:$AK$126,0,0)</f>
        <v>81</v>
      </c>
      <c r="H91" s="10">
        <f>_xlfn.XLOOKUP(I91,'[2]Grupo 12'!$F$10:$F$126,'[2]Grupo 12'!$AG$10:$AG$126,0,0)</f>
        <v>50</v>
      </c>
      <c r="I91" s="29">
        <v>52100672</v>
      </c>
      <c r="J91" s="6" t="str">
        <f>_xlfn.XLOOKUP(I91,[3]Adtivos!$K:$K,[3]Adtivos!$D:$D,0,0)</f>
        <v>407</v>
      </c>
      <c r="K91" s="6" t="str">
        <f>_xlfn.XLOOKUP(I91,[3]Adtivos!$K:$K,[3]Adtivos!$E:$E,0,0)</f>
        <v>27</v>
      </c>
    </row>
    <row r="92" spans="7:11" ht="15" x14ac:dyDescent="0.25">
      <c r="G92" s="10">
        <f>_xlfn.XLOOKUP(I92,'[2]Grupo 12'!$F$10:$F$126,'[2]Grupo 12'!$AK$10:$AK$126,0,0)</f>
        <v>82</v>
      </c>
      <c r="H92" s="10">
        <f>_xlfn.XLOOKUP(I92,'[2]Grupo 12'!$F$10:$F$126,'[2]Grupo 12'!$AG$10:$AG$126,0,0)</f>
        <v>50</v>
      </c>
      <c r="I92" s="29">
        <v>51743482</v>
      </c>
      <c r="J92" s="6" t="str">
        <f>_xlfn.XLOOKUP(I92,[3]Adtivos!$K:$K,[3]Adtivos!$D:$D,0,0)</f>
        <v>407</v>
      </c>
      <c r="K92" s="6" t="str">
        <f>_xlfn.XLOOKUP(I92,[3]Adtivos!$K:$K,[3]Adtivos!$E:$E,0,0)</f>
        <v>27</v>
      </c>
    </row>
    <row r="93" spans="7:11" ht="15" x14ac:dyDescent="0.25">
      <c r="G93" s="10">
        <f>_xlfn.XLOOKUP(I93,'[2]Grupo 12'!$F$10:$F$126,'[2]Grupo 12'!$AK$10:$AK$126,0,0)</f>
        <v>83</v>
      </c>
      <c r="H93" s="10">
        <f>_xlfn.XLOOKUP(I93,'[2]Grupo 12'!$F$10:$F$126,'[2]Grupo 12'!$AG$10:$AG$126,0,0)</f>
        <v>50</v>
      </c>
      <c r="I93" s="29">
        <v>51980812</v>
      </c>
      <c r="J93" s="6" t="str">
        <f>_xlfn.XLOOKUP(I93,[3]Adtivos!$K:$K,[3]Adtivos!$D:$D,0,0)</f>
        <v>407</v>
      </c>
      <c r="K93" s="6" t="str">
        <f>_xlfn.XLOOKUP(I93,[3]Adtivos!$K:$K,[3]Adtivos!$E:$E,0,0)</f>
        <v>27</v>
      </c>
    </row>
    <row r="94" spans="7:11" ht="15" x14ac:dyDescent="0.25">
      <c r="G94" s="10">
        <f>_xlfn.XLOOKUP(I94,'[2]Grupo 12'!$F$10:$F$126,'[2]Grupo 12'!$AK$10:$AK$126,0,0)</f>
        <v>84</v>
      </c>
      <c r="H94" s="10">
        <f>_xlfn.XLOOKUP(I94,'[2]Grupo 12'!$F$10:$F$126,'[2]Grupo 12'!$AG$10:$AG$126,0,0)</f>
        <v>50</v>
      </c>
      <c r="I94" s="29">
        <v>17388628</v>
      </c>
      <c r="J94" s="6" t="str">
        <f>_xlfn.XLOOKUP(I94,[3]Adtivos!$K:$K,[3]Adtivos!$D:$D,0,0)</f>
        <v>407</v>
      </c>
      <c r="K94" s="6" t="str">
        <f>_xlfn.XLOOKUP(I94,[3]Adtivos!$K:$K,[3]Adtivos!$E:$E,0,0)</f>
        <v>27</v>
      </c>
    </row>
    <row r="95" spans="7:11" ht="15" x14ac:dyDescent="0.25">
      <c r="G95" s="10">
        <f>_xlfn.XLOOKUP(I95,'[2]Grupo 12'!$F$10:$F$126,'[2]Grupo 12'!$AK$10:$AK$126,0,0)</f>
        <v>85</v>
      </c>
      <c r="H95" s="10">
        <f>_xlfn.XLOOKUP(I95,'[2]Grupo 12'!$F$10:$F$126,'[2]Grupo 12'!$AG$10:$AG$126,0,0)</f>
        <v>45</v>
      </c>
      <c r="I95" s="29">
        <v>79468321</v>
      </c>
      <c r="J95" s="6" t="str">
        <f>_xlfn.XLOOKUP(I95,[3]Adtivos!$K:$K,[3]Adtivos!$D:$D,0,0)</f>
        <v>407</v>
      </c>
      <c r="K95" s="6" t="str">
        <f>_xlfn.XLOOKUP(I95,[3]Adtivos!$K:$K,[3]Adtivos!$E:$E,0,0)</f>
        <v>27</v>
      </c>
    </row>
    <row r="96" spans="7:11" ht="15" x14ac:dyDescent="0.25">
      <c r="G96" s="10">
        <f>_xlfn.XLOOKUP(I96,'[2]Grupo 12'!$F$10:$F$126,'[2]Grupo 12'!$AK$10:$AK$126,0,0)</f>
        <v>86</v>
      </c>
      <c r="H96" s="10">
        <f>_xlfn.XLOOKUP(I96,'[2]Grupo 12'!$F$10:$F$126,'[2]Grupo 12'!$AG$10:$AG$126,0,0)</f>
        <v>45</v>
      </c>
      <c r="I96" s="29">
        <v>39801497</v>
      </c>
      <c r="J96" s="6" t="str">
        <f>_xlfn.XLOOKUP(I96,[3]Adtivos!$K:$K,[3]Adtivos!$D:$D,0,0)</f>
        <v>407</v>
      </c>
      <c r="K96" s="6" t="str">
        <f>_xlfn.XLOOKUP(I96,[3]Adtivos!$K:$K,[3]Adtivos!$E:$E,0,0)</f>
        <v>27</v>
      </c>
    </row>
    <row r="97" spans="7:11" ht="15" x14ac:dyDescent="0.25">
      <c r="G97" s="10">
        <f>_xlfn.XLOOKUP(I97,'[2]Grupo 12'!$F$10:$F$126,'[2]Grupo 12'!$AK$10:$AK$126,0,0)</f>
        <v>87</v>
      </c>
      <c r="H97" s="10">
        <f>_xlfn.XLOOKUP(I97,'[2]Grupo 12'!$F$10:$F$126,'[2]Grupo 12'!$AG$10:$AG$126,0,0)</f>
        <v>45</v>
      </c>
      <c r="I97" s="29">
        <v>52856691</v>
      </c>
      <c r="J97" s="6" t="str">
        <f>_xlfn.XLOOKUP(I97,[3]Adtivos!$K:$K,[3]Adtivos!$D:$D,0,0)</f>
        <v>440</v>
      </c>
      <c r="K97" s="6" t="str">
        <f>_xlfn.XLOOKUP(I97,[3]Adtivos!$K:$K,[3]Adtivos!$E:$E,0,0)</f>
        <v>27</v>
      </c>
    </row>
    <row r="98" spans="7:11" ht="15" x14ac:dyDescent="0.25">
      <c r="G98" s="10">
        <f>_xlfn.XLOOKUP(I98,'[2]Grupo 12'!$F$10:$F$126,'[2]Grupo 12'!$AK$10:$AK$126,0,0)</f>
        <v>88</v>
      </c>
      <c r="H98" s="10">
        <f>_xlfn.XLOOKUP(I98,'[2]Grupo 12'!$F$10:$F$126,'[2]Grupo 12'!$AG$10:$AG$126,0,0)</f>
        <v>40</v>
      </c>
      <c r="I98" s="29">
        <v>52036496</v>
      </c>
      <c r="J98" s="6" t="str">
        <f>_xlfn.XLOOKUP(I98,[3]Adtivos!$K:$K,[3]Adtivos!$D:$D,0,0)</f>
        <v>407</v>
      </c>
      <c r="K98" s="6" t="str">
        <f>_xlfn.XLOOKUP(I98,[3]Adtivos!$K:$K,[3]Adtivos!$E:$E,0,0)</f>
        <v>27</v>
      </c>
    </row>
    <row r="99" spans="7:11" ht="15" x14ac:dyDescent="0.25">
      <c r="G99" s="10">
        <f>_xlfn.XLOOKUP(I99,'[2]Grupo 12'!$F$10:$F$126,'[2]Grupo 12'!$AK$10:$AK$126,0,0)</f>
        <v>89</v>
      </c>
      <c r="H99" s="10">
        <f>_xlfn.XLOOKUP(I99,'[2]Grupo 12'!$F$10:$F$126,'[2]Grupo 12'!$AG$10:$AG$126,0,0)</f>
        <v>40</v>
      </c>
      <c r="I99" s="29">
        <v>15989005</v>
      </c>
      <c r="J99" s="6" t="str">
        <f>_xlfn.XLOOKUP(I99,[3]Adtivos!$K:$K,[3]Adtivos!$D:$D,0,0)</f>
        <v>407</v>
      </c>
      <c r="K99" s="6" t="str">
        <f>_xlfn.XLOOKUP(I99,[3]Adtivos!$K:$K,[3]Adtivos!$E:$E,0,0)</f>
        <v>27</v>
      </c>
    </row>
    <row r="100" spans="7:11" ht="15" x14ac:dyDescent="0.25">
      <c r="G100" s="10">
        <f>_xlfn.XLOOKUP(I100,'[2]Grupo 12'!$F$10:$F$126,'[2]Grupo 12'!$AK$10:$AK$126,0,0)</f>
        <v>90</v>
      </c>
      <c r="H100" s="10">
        <f>_xlfn.XLOOKUP(I100,'[2]Grupo 12'!$F$10:$F$126,'[2]Grupo 12'!$AG$10:$AG$126,0,0)</f>
        <v>40</v>
      </c>
      <c r="I100" s="29">
        <v>52731738</v>
      </c>
      <c r="J100" s="6" t="str">
        <f>_xlfn.XLOOKUP(I100,[3]Adtivos!$K:$K,[3]Adtivos!$D:$D,0,0)</f>
        <v>407</v>
      </c>
      <c r="K100" s="6" t="str">
        <f>_xlfn.XLOOKUP(I100,[3]Adtivos!$K:$K,[3]Adtivos!$E:$E,0,0)</f>
        <v>27</v>
      </c>
    </row>
    <row r="101" spans="7:11" ht="15" x14ac:dyDescent="0.25">
      <c r="G101" s="10">
        <f>_xlfn.XLOOKUP(I101,'[2]Grupo 12'!$F$10:$F$126,'[2]Grupo 12'!$AK$10:$AK$126,0,0)</f>
        <v>91</v>
      </c>
      <c r="H101" s="10">
        <f>_xlfn.XLOOKUP(I101,'[2]Grupo 12'!$F$10:$F$126,'[2]Grupo 12'!$AG$10:$AG$126,0,0)</f>
        <v>40</v>
      </c>
      <c r="I101" s="29">
        <v>79917375</v>
      </c>
      <c r="J101" s="6" t="str">
        <f>_xlfn.XLOOKUP(I101,[3]Adtivos!$K:$K,[3]Adtivos!$D:$D,0,0)</f>
        <v>407</v>
      </c>
      <c r="K101" s="6" t="str">
        <f>_xlfn.XLOOKUP(I101,[3]Adtivos!$K:$K,[3]Adtivos!$E:$E,0,0)</f>
        <v>27</v>
      </c>
    </row>
    <row r="102" spans="7:11" ht="15" x14ac:dyDescent="0.25">
      <c r="G102" s="10">
        <f>_xlfn.XLOOKUP(I102,'[2]Grupo 12'!$F$10:$F$126,'[2]Grupo 12'!$AK$10:$AK$126,0,0)</f>
        <v>92</v>
      </c>
      <c r="H102" s="10">
        <f>_xlfn.XLOOKUP(I102,'[2]Grupo 12'!$F$10:$F$126,'[2]Grupo 12'!$AG$10:$AG$126,0,0)</f>
        <v>40</v>
      </c>
      <c r="I102" s="29">
        <v>52276366</v>
      </c>
      <c r="J102" s="6" t="str">
        <f>_xlfn.XLOOKUP(I102,[3]Adtivos!$K:$K,[3]Adtivos!$D:$D,0,0)</f>
        <v>407</v>
      </c>
      <c r="K102" s="6" t="str">
        <f>_xlfn.XLOOKUP(I102,[3]Adtivos!$K:$K,[3]Adtivos!$E:$E,0,0)</f>
        <v>27</v>
      </c>
    </row>
    <row r="103" spans="7:11" ht="15" x14ac:dyDescent="0.25">
      <c r="G103" s="10">
        <f>_xlfn.XLOOKUP(I103,'[2]Grupo 12'!$F$10:$F$126,'[2]Grupo 12'!$AK$10:$AK$126,0,0)</f>
        <v>93</v>
      </c>
      <c r="H103" s="10">
        <f>_xlfn.XLOOKUP(I103,'[2]Grupo 12'!$F$10:$F$126,'[2]Grupo 12'!$AG$10:$AG$126,0,0)</f>
        <v>40</v>
      </c>
      <c r="I103" s="29">
        <v>52303175</v>
      </c>
      <c r="J103" s="6" t="str">
        <f>_xlfn.XLOOKUP(I103,[3]Adtivos!$K:$K,[3]Adtivos!$D:$D,0,0)</f>
        <v>407</v>
      </c>
      <c r="K103" s="6" t="str">
        <f>_xlfn.XLOOKUP(I103,[3]Adtivos!$K:$K,[3]Adtivos!$E:$E,0,0)</f>
        <v>27</v>
      </c>
    </row>
    <row r="104" spans="7:11" ht="15" x14ac:dyDescent="0.25">
      <c r="G104" s="10">
        <f>_xlfn.XLOOKUP(I104,'[2]Grupo 12'!$F$10:$F$126,'[2]Grupo 12'!$AK$10:$AK$126,0,0)</f>
        <v>94</v>
      </c>
      <c r="H104" s="10">
        <f>_xlfn.XLOOKUP(I104,'[2]Grupo 12'!$F$10:$F$126,'[2]Grupo 12'!$AG$10:$AG$126,0,0)</f>
        <v>35</v>
      </c>
      <c r="I104" s="29">
        <v>51994829</v>
      </c>
      <c r="J104" s="6" t="str">
        <f>_xlfn.XLOOKUP(I104,[3]Adtivos!$K:$K,[3]Adtivos!$D:$D,0,0)</f>
        <v>407</v>
      </c>
      <c r="K104" s="6" t="str">
        <f>_xlfn.XLOOKUP(I104,[3]Adtivos!$K:$K,[3]Adtivos!$E:$E,0,0)</f>
        <v>27</v>
      </c>
    </row>
    <row r="105" spans="7:11" ht="15" x14ac:dyDescent="0.25">
      <c r="G105" s="10">
        <f>_xlfn.XLOOKUP(I105,'[2]Grupo 12'!$F$10:$F$126,'[2]Grupo 12'!$AK$10:$AK$126,0,0)</f>
        <v>95</v>
      </c>
      <c r="H105" s="10">
        <f>_xlfn.XLOOKUP(I105,'[2]Grupo 12'!$F$10:$F$126,'[2]Grupo 12'!$AG$10:$AG$126,0,0)</f>
        <v>30</v>
      </c>
      <c r="I105" s="29">
        <v>26423947</v>
      </c>
      <c r="J105" s="6" t="str">
        <f>_xlfn.XLOOKUP(I105,[3]Adtivos!$K:$K,[3]Adtivos!$D:$D,0,0)</f>
        <v>407</v>
      </c>
      <c r="K105" s="6" t="str">
        <f>_xlfn.XLOOKUP(I105,[3]Adtivos!$K:$K,[3]Adtivos!$E:$E,0,0)</f>
        <v>27</v>
      </c>
    </row>
    <row r="106" spans="7:11" ht="15" x14ac:dyDescent="0.25">
      <c r="G106" s="10">
        <f>_xlfn.XLOOKUP(I106,'[2]Grupo 12'!$F$10:$F$126,'[2]Grupo 12'!$AK$10:$AK$126,0,0)</f>
        <v>96</v>
      </c>
      <c r="H106" s="10">
        <f>_xlfn.XLOOKUP(I106,'[2]Grupo 12'!$F$10:$F$126,'[2]Grupo 12'!$AG$10:$AG$126,0,0)</f>
        <v>25</v>
      </c>
      <c r="I106" s="29">
        <v>79289704</v>
      </c>
      <c r="J106" s="6" t="str">
        <f>_xlfn.XLOOKUP(I106,[3]Adtivos!$K:$K,[3]Adtivos!$D:$D,0,0)</f>
        <v>407</v>
      </c>
      <c r="K106" s="6" t="str">
        <f>_xlfn.XLOOKUP(I106,[3]Adtivos!$K:$K,[3]Adtivos!$E:$E,0,0)</f>
        <v>27</v>
      </c>
    </row>
    <row r="107" spans="7:11" ht="15" x14ac:dyDescent="0.25">
      <c r="G107" s="10">
        <f>_xlfn.XLOOKUP(I107,'[2]Grupo 12'!$F$10:$F$126,'[2]Grupo 12'!$AK$10:$AK$126,0,0)</f>
        <v>97</v>
      </c>
      <c r="H107" s="10">
        <f>_xlfn.XLOOKUP(I107,'[2]Grupo 12'!$F$10:$F$126,'[2]Grupo 12'!$AG$10:$AG$126,0,0)</f>
        <v>25</v>
      </c>
      <c r="I107" s="29">
        <v>72192904</v>
      </c>
      <c r="J107" s="6" t="str">
        <f>_xlfn.XLOOKUP(I107,[3]Adtivos!$K:$K,[3]Adtivos!$D:$D,0,0)</f>
        <v>407</v>
      </c>
      <c r="K107" s="6" t="str">
        <f>_xlfn.XLOOKUP(I107,[3]Adtivos!$K:$K,[3]Adtivos!$E:$E,0,0)</f>
        <v>27</v>
      </c>
    </row>
    <row r="108" spans="7:11" ht="15" x14ac:dyDescent="0.25">
      <c r="G108" s="10">
        <f>_xlfn.XLOOKUP(I108,'[2]Grupo 12'!$F$10:$F$126,'[2]Grupo 12'!$AK$10:$AK$126,0,0)</f>
        <v>98</v>
      </c>
      <c r="H108" s="10">
        <f>_xlfn.XLOOKUP(I108,'[2]Grupo 12'!$F$10:$F$126,'[2]Grupo 12'!$AG$10:$AG$126,0,0)</f>
        <v>25</v>
      </c>
      <c r="I108" s="29">
        <v>52114068</v>
      </c>
      <c r="J108" s="6" t="str">
        <f>_xlfn.XLOOKUP(I108,[3]Adtivos!$K:$K,[3]Adtivos!$D:$D,0,0)</f>
        <v>407</v>
      </c>
      <c r="K108" s="6" t="str">
        <f>_xlfn.XLOOKUP(I108,[3]Adtivos!$K:$K,[3]Adtivos!$E:$E,0,0)</f>
        <v>27</v>
      </c>
    </row>
    <row r="109" spans="7:11" ht="15" x14ac:dyDescent="0.25">
      <c r="G109" s="10">
        <f>_xlfn.XLOOKUP(I109,'[2]Grupo 12'!$F$10:$F$126,'[2]Grupo 12'!$AK$10:$AK$126,0,0)</f>
        <v>99</v>
      </c>
      <c r="H109" s="10">
        <f>_xlfn.XLOOKUP(I109,'[2]Grupo 12'!$F$10:$F$126,'[2]Grupo 12'!$AG$10:$AG$126,0,0)</f>
        <v>25</v>
      </c>
      <c r="I109" s="29">
        <v>52018663</v>
      </c>
      <c r="J109" s="6" t="str">
        <f>_xlfn.XLOOKUP(I109,[3]Adtivos!$K:$K,[3]Adtivos!$D:$D,0,0)</f>
        <v>407</v>
      </c>
      <c r="K109" s="6" t="str">
        <f>_xlfn.XLOOKUP(I109,[3]Adtivos!$K:$K,[3]Adtivos!$E:$E,0,0)</f>
        <v>27</v>
      </c>
    </row>
    <row r="110" spans="7:11" ht="15" x14ac:dyDescent="0.25">
      <c r="G110" s="10">
        <f>_xlfn.XLOOKUP(I110,'[2]Grupo 12'!$F$10:$F$126,'[2]Grupo 12'!$AK$10:$AK$126,0,0)</f>
        <v>100</v>
      </c>
      <c r="H110" s="10">
        <f>_xlfn.XLOOKUP(I110,'[2]Grupo 12'!$F$10:$F$126,'[2]Grupo 12'!$AG$10:$AG$126,0,0)</f>
        <v>20</v>
      </c>
      <c r="I110" s="29">
        <v>39657286</v>
      </c>
      <c r="J110" s="6" t="str">
        <f>_xlfn.XLOOKUP(I110,[3]Adtivos!$K:$K,[3]Adtivos!$D:$D,0,0)</f>
        <v>407</v>
      </c>
      <c r="K110" s="6" t="str">
        <f>_xlfn.XLOOKUP(I110,[3]Adtivos!$K:$K,[3]Adtivos!$E:$E,0,0)</f>
        <v>27</v>
      </c>
    </row>
    <row r="111" spans="7:11" ht="15" x14ac:dyDescent="0.25">
      <c r="G111" s="10">
        <f>_xlfn.XLOOKUP(I111,'[2]Grupo 12'!$F$10:$F$126,'[2]Grupo 12'!$AK$10:$AK$126,0,0)</f>
        <v>101</v>
      </c>
      <c r="H111" s="10">
        <f>_xlfn.XLOOKUP(I111,'[2]Grupo 12'!$F$10:$F$126,'[2]Grupo 12'!$AG$10:$AG$126,0,0)</f>
        <v>20</v>
      </c>
      <c r="I111" s="29">
        <v>38262988</v>
      </c>
      <c r="J111" s="6" t="str">
        <f>_xlfn.XLOOKUP(I111,[3]Adtivos!$K:$K,[3]Adtivos!$D:$D,0,0)</f>
        <v>407</v>
      </c>
      <c r="K111" s="6" t="str">
        <f>_xlfn.XLOOKUP(I111,[3]Adtivos!$K:$K,[3]Adtivos!$E:$E,0,0)</f>
        <v>27</v>
      </c>
    </row>
    <row r="112" spans="7:11" ht="15" x14ac:dyDescent="0.25">
      <c r="G112" s="10">
        <f>_xlfn.XLOOKUP(I112,'[2]Grupo 12'!$F$10:$F$126,'[2]Grupo 12'!$AK$10:$AK$126,0,0)</f>
        <v>102</v>
      </c>
      <c r="H112" s="10">
        <f>_xlfn.XLOOKUP(I112,'[2]Grupo 12'!$F$10:$F$126,'[2]Grupo 12'!$AG$10:$AG$126,0,0)</f>
        <v>20</v>
      </c>
      <c r="I112" s="29">
        <v>43584283</v>
      </c>
      <c r="J112" s="6" t="str">
        <f>_xlfn.XLOOKUP(I112,[3]Adtivos!$K:$K,[3]Adtivos!$D:$D,0,0)</f>
        <v>407</v>
      </c>
      <c r="K112" s="6" t="str">
        <f>_xlfn.XLOOKUP(I112,[3]Adtivos!$K:$K,[3]Adtivos!$E:$E,0,0)</f>
        <v>27</v>
      </c>
    </row>
    <row r="113" spans="7:11" ht="15" x14ac:dyDescent="0.25">
      <c r="G113" s="10">
        <f>_xlfn.XLOOKUP(I113,'[2]Grupo 12'!$F$10:$F$126,'[2]Grupo 12'!$AK$10:$AK$126,0,0)</f>
        <v>103</v>
      </c>
      <c r="H113" s="10">
        <f>_xlfn.XLOOKUP(I113,'[2]Grupo 12'!$F$10:$F$126,'[2]Grupo 12'!$AG$10:$AG$126,0,0)</f>
        <v>20</v>
      </c>
      <c r="I113" s="29">
        <v>79896838</v>
      </c>
      <c r="J113" s="6" t="str">
        <f>_xlfn.XLOOKUP(I113,[3]Adtivos!$K:$K,[3]Adtivos!$D:$D,0,0)</f>
        <v>407</v>
      </c>
      <c r="K113" s="6" t="str">
        <f>_xlfn.XLOOKUP(I113,[3]Adtivos!$K:$K,[3]Adtivos!$E:$E,0,0)</f>
        <v>27</v>
      </c>
    </row>
    <row r="114" spans="7:11" ht="15" x14ac:dyDescent="0.25">
      <c r="G114" s="10">
        <f>_xlfn.XLOOKUP(I114,'[2]Grupo 12'!$F$10:$F$126,'[2]Grupo 12'!$AK$10:$AK$126,0,0)</f>
        <v>104</v>
      </c>
      <c r="H114" s="10">
        <f>_xlfn.XLOOKUP(I114,'[2]Grupo 12'!$F$10:$F$126,'[2]Grupo 12'!$AG$10:$AG$126,0,0)</f>
        <v>20</v>
      </c>
      <c r="I114" s="29">
        <v>52506853</v>
      </c>
      <c r="J114" s="6" t="str">
        <f>_xlfn.XLOOKUP(I114,[3]Adtivos!$K:$K,[3]Adtivos!$D:$D,0,0)</f>
        <v>407</v>
      </c>
      <c r="K114" s="6" t="str">
        <f>_xlfn.XLOOKUP(I114,[3]Adtivos!$K:$K,[3]Adtivos!$E:$E,0,0)</f>
        <v>27</v>
      </c>
    </row>
    <row r="115" spans="7:11" ht="15" x14ac:dyDescent="0.25">
      <c r="G115" s="10">
        <f>_xlfn.XLOOKUP(I115,'[2]Grupo 12'!$F$10:$F$126,'[2]Grupo 12'!$AK$10:$AK$126,0,0)</f>
        <v>105</v>
      </c>
      <c r="H115" s="10">
        <f>_xlfn.XLOOKUP(I115,'[2]Grupo 12'!$F$10:$F$126,'[2]Grupo 12'!$AG$10:$AG$126,0,0)</f>
        <v>20</v>
      </c>
      <c r="I115" s="29">
        <v>52377491</v>
      </c>
      <c r="J115" s="6" t="str">
        <f>_xlfn.XLOOKUP(I115,[3]Adtivos!$K:$K,[3]Adtivos!$D:$D,0,0)</f>
        <v>407</v>
      </c>
      <c r="K115" s="6" t="str">
        <f>_xlfn.XLOOKUP(I115,[3]Adtivos!$K:$K,[3]Adtivos!$E:$E,0,0)</f>
        <v>27</v>
      </c>
    </row>
    <row r="116" spans="7:11" ht="15" x14ac:dyDescent="0.25">
      <c r="G116" s="10">
        <f>_xlfn.XLOOKUP(I116,'[2]Grupo 12'!$F$10:$F$126,'[2]Grupo 12'!$AK$10:$AK$126,0,0)</f>
        <v>106</v>
      </c>
      <c r="H116" s="10">
        <f>_xlfn.XLOOKUP(I116,'[2]Grupo 12'!$F$10:$F$126,'[2]Grupo 12'!$AG$10:$AG$126,0,0)</f>
        <v>20</v>
      </c>
      <c r="I116" s="29">
        <v>52373075</v>
      </c>
      <c r="J116" s="6" t="str">
        <f>_xlfn.XLOOKUP(I116,[3]Adtivos!$K:$K,[3]Adtivos!$D:$D,0,0)</f>
        <v>440</v>
      </c>
      <c r="K116" s="6" t="str">
        <f>_xlfn.XLOOKUP(I116,[3]Adtivos!$K:$K,[3]Adtivos!$E:$E,0,0)</f>
        <v>27</v>
      </c>
    </row>
    <row r="117" spans="7:11" ht="15" x14ac:dyDescent="0.25">
      <c r="G117" s="10">
        <f>_xlfn.XLOOKUP(I117,'[2]Grupo 12'!$F$10:$F$126,'[2]Grupo 12'!$AK$10:$AK$126,0,0)</f>
        <v>107</v>
      </c>
      <c r="H117" s="10">
        <f>_xlfn.XLOOKUP(I117,'[2]Grupo 12'!$F$10:$F$126,'[2]Grupo 12'!$AG$10:$AG$126,0,0)</f>
        <v>20</v>
      </c>
      <c r="I117" s="29">
        <v>52823849</v>
      </c>
      <c r="J117" s="6" t="str">
        <f>_xlfn.XLOOKUP(I117,[3]Adtivos!$K:$K,[3]Adtivos!$D:$D,0,0)</f>
        <v>440</v>
      </c>
      <c r="K117" s="6" t="str">
        <f>_xlfn.XLOOKUP(I117,[3]Adtivos!$K:$K,[3]Adtivos!$E:$E,0,0)</f>
        <v>27</v>
      </c>
    </row>
    <row r="118" spans="7:11" ht="15" x14ac:dyDescent="0.25">
      <c r="G118" s="10">
        <f>_xlfn.XLOOKUP(I118,'[2]Grupo 12'!$F$10:$F$126,'[2]Grupo 12'!$AK$10:$AK$126,0,0)</f>
        <v>108</v>
      </c>
      <c r="H118" s="10">
        <f>_xlfn.XLOOKUP(I118,'[2]Grupo 12'!$F$10:$F$126,'[2]Grupo 12'!$AG$10:$AG$126,0,0)</f>
        <v>20</v>
      </c>
      <c r="I118" s="29">
        <v>57292524</v>
      </c>
      <c r="J118" s="6" t="str">
        <f>_xlfn.XLOOKUP(I118,[3]Adtivos!$K:$K,[3]Adtivos!$D:$D,0,0)</f>
        <v>440</v>
      </c>
      <c r="K118" s="6" t="str">
        <f>_xlfn.XLOOKUP(I118,[3]Adtivos!$K:$K,[3]Adtivos!$E:$E,0,0)</f>
        <v>27</v>
      </c>
    </row>
    <row r="119" spans="7:11" ht="15" x14ac:dyDescent="0.25">
      <c r="G119" s="10">
        <f>_xlfn.XLOOKUP(I119,'[2]Grupo 12'!$F$10:$F$126,'[2]Grupo 12'!$AK$10:$AK$126,0,0)</f>
        <v>109</v>
      </c>
      <c r="H119" s="10">
        <f>_xlfn.XLOOKUP(I119,'[2]Grupo 12'!$F$10:$F$126,'[2]Grupo 12'!$AG$10:$AG$126,0,0)</f>
        <v>0</v>
      </c>
      <c r="I119" s="29">
        <v>28307509</v>
      </c>
      <c r="J119" s="6" t="str">
        <f>_xlfn.XLOOKUP(I119,[3]Adtivos!$K:$K,[3]Adtivos!$D:$D,0,0)</f>
        <v>407</v>
      </c>
      <c r="K119" s="6" t="str">
        <f>_xlfn.XLOOKUP(I119,[3]Adtivos!$K:$K,[3]Adtivos!$E:$E,0,0)</f>
        <v>27</v>
      </c>
    </row>
    <row r="120" spans="7:11" ht="15" x14ac:dyDescent="0.25">
      <c r="G120" s="10">
        <f>_xlfn.XLOOKUP(I120,'[2]Grupo 12'!$F$10:$F$126,'[2]Grupo 12'!$AK$10:$AK$126,0,0)</f>
        <v>110</v>
      </c>
      <c r="H120" s="10">
        <f>_xlfn.XLOOKUP(I120,'[2]Grupo 12'!$F$10:$F$126,'[2]Grupo 12'!$AG$10:$AG$126,0,0)</f>
        <v>0</v>
      </c>
      <c r="I120" s="29">
        <v>52503993</v>
      </c>
      <c r="J120" s="6" t="str">
        <f>_xlfn.XLOOKUP(I120,[3]Adtivos!$K:$K,[3]Adtivos!$D:$D,0,0)</f>
        <v>407</v>
      </c>
      <c r="K120" s="6" t="str">
        <f>_xlfn.XLOOKUP(I120,[3]Adtivos!$K:$K,[3]Adtivos!$E:$E,0,0)</f>
        <v>27</v>
      </c>
    </row>
    <row r="121" spans="7:11" ht="15" x14ac:dyDescent="0.25">
      <c r="G121" s="10">
        <f>_xlfn.XLOOKUP(I121,'[2]Grupo 12'!$F$10:$F$126,'[2]Grupo 12'!$AK$10:$AK$126,0,0)</f>
        <v>111</v>
      </c>
      <c r="H121" s="10">
        <f>_xlfn.XLOOKUP(I121,'[2]Grupo 12'!$F$10:$F$126,'[2]Grupo 12'!$AG$10:$AG$126,0,0)</f>
        <v>0</v>
      </c>
      <c r="I121" s="29">
        <v>51739037</v>
      </c>
      <c r="J121" s="6" t="str">
        <f>_xlfn.XLOOKUP(I121,[3]Adtivos!$K:$K,[3]Adtivos!$D:$D,0,0)</f>
        <v>407</v>
      </c>
      <c r="K121" s="6" t="str">
        <f>_xlfn.XLOOKUP(I121,[3]Adtivos!$K:$K,[3]Adtivos!$E:$E,0,0)</f>
        <v>27</v>
      </c>
    </row>
    <row r="122" spans="7:11" ht="15" x14ac:dyDescent="0.25">
      <c r="G122" s="10">
        <f>_xlfn.XLOOKUP(I122,'[2]Grupo 12'!$F$10:$F$126,'[2]Grupo 12'!$AK$10:$AK$126,0,0)</f>
        <v>112</v>
      </c>
      <c r="H122" s="10">
        <f>_xlfn.XLOOKUP(I122,'[2]Grupo 12'!$F$10:$F$126,'[2]Grupo 12'!$AG$10:$AG$126,0,0)</f>
        <v>0</v>
      </c>
      <c r="I122" s="29">
        <v>79388411</v>
      </c>
      <c r="J122" s="6" t="str">
        <f>_xlfn.XLOOKUP(I122,[3]Adtivos!$K:$K,[3]Adtivos!$D:$D,0,0)</f>
        <v>407</v>
      </c>
      <c r="K122" s="6" t="str">
        <f>_xlfn.XLOOKUP(I122,[3]Adtivos!$K:$K,[3]Adtivos!$E:$E,0,0)</f>
        <v>27</v>
      </c>
    </row>
    <row r="123" spans="7:11" ht="15" x14ac:dyDescent="0.25">
      <c r="G123" s="10">
        <f>_xlfn.XLOOKUP(I123,'[2]Grupo 12'!$F$10:$F$126,'[2]Grupo 12'!$AK$10:$AK$126,0,0)</f>
        <v>113</v>
      </c>
      <c r="H123" s="10">
        <f>_xlfn.XLOOKUP(I123,'[2]Grupo 12'!$F$10:$F$126,'[2]Grupo 12'!$AG$10:$AG$126,0,0)</f>
        <v>0</v>
      </c>
      <c r="I123" s="29">
        <v>1032430367</v>
      </c>
      <c r="J123" s="6" t="str">
        <f>_xlfn.XLOOKUP(I123,[3]Adtivos!$K:$K,[3]Adtivos!$D:$D,0,0)</f>
        <v>407</v>
      </c>
      <c r="K123" s="6" t="str">
        <f>_xlfn.XLOOKUP(I123,[3]Adtivos!$K:$K,[3]Adtivos!$E:$E,0,0)</f>
        <v>27</v>
      </c>
    </row>
    <row r="124" spans="7:11" ht="15" x14ac:dyDescent="0.25">
      <c r="G124" s="10">
        <f>_xlfn.XLOOKUP(I124,'[2]Grupo 12'!$F$10:$F$126,'[2]Grupo 12'!$AK$10:$AK$126,0,0)</f>
        <v>114</v>
      </c>
      <c r="H124" s="10">
        <f>_xlfn.XLOOKUP(I124,'[2]Grupo 12'!$F$10:$F$126,'[2]Grupo 12'!$AG$10:$AG$126,0,0)</f>
        <v>0</v>
      </c>
      <c r="I124" s="29">
        <v>79733576</v>
      </c>
      <c r="J124" s="6" t="str">
        <f>_xlfn.XLOOKUP(I124,[3]Adtivos!$K:$K,[3]Adtivos!$D:$D,0,0)</f>
        <v>407</v>
      </c>
      <c r="K124" s="6" t="str">
        <f>_xlfn.XLOOKUP(I124,[3]Adtivos!$K:$K,[3]Adtivos!$E:$E,0,0)</f>
        <v>27</v>
      </c>
    </row>
    <row r="125" spans="7:11" ht="15" x14ac:dyDescent="0.25">
      <c r="G125" s="10">
        <f>_xlfn.XLOOKUP(I125,'[2]Grupo 12'!$F$10:$F$126,'[2]Grupo 12'!$AK$10:$AK$126,0,0)</f>
        <v>115</v>
      </c>
      <c r="H125" s="10">
        <f>_xlfn.XLOOKUP(I125,'[2]Grupo 12'!$F$10:$F$126,'[2]Grupo 12'!$AG$10:$AG$126,0,0)</f>
        <v>0</v>
      </c>
      <c r="I125" s="29">
        <v>79771761</v>
      </c>
      <c r="J125" s="6" t="str">
        <f>_xlfn.XLOOKUP(I125,[3]Adtivos!$K:$K,[3]Adtivos!$D:$D,0,0)</f>
        <v>407</v>
      </c>
      <c r="K125" s="6" t="str">
        <f>_xlfn.XLOOKUP(I125,[3]Adtivos!$K:$K,[3]Adtivos!$E:$E,0,0)</f>
        <v>27</v>
      </c>
    </row>
    <row r="126" spans="7:11" ht="15" x14ac:dyDescent="0.25">
      <c r="G126" s="10">
        <f>_xlfn.XLOOKUP(I126,'[2]Grupo 12'!$F$10:$F$126,'[2]Grupo 12'!$AK$10:$AK$126,0,0)</f>
        <v>116</v>
      </c>
      <c r="H126" s="10">
        <f>_xlfn.XLOOKUP(I126,'[2]Grupo 12'!$F$10:$F$126,'[2]Grupo 12'!$AG$10:$AG$126,0,0)</f>
        <v>40</v>
      </c>
      <c r="I126" s="29">
        <v>52693479</v>
      </c>
      <c r="J126" s="6" t="str">
        <f>_xlfn.XLOOKUP(I126,[3]Adtivos!$K:$K,[3]Adtivos!$D:$D,0,0)</f>
        <v>407</v>
      </c>
      <c r="K126" s="6" t="str">
        <f>_xlfn.XLOOKUP(I126,[3]Adtivos!$K:$K,[3]Adtivos!$E:$E,0,0)</f>
        <v>27</v>
      </c>
    </row>
    <row r="127" spans="7:11" ht="15" x14ac:dyDescent="0.25">
      <c r="G127" s="10">
        <f>_xlfn.XLOOKUP(I127,'[2]Grupo 12'!$F$10:$F$126,'[2]Grupo 12'!$AK$10:$AK$126,0,0)</f>
        <v>117</v>
      </c>
      <c r="H127" s="10">
        <f>_xlfn.XLOOKUP(I127,'[2]Grupo 12'!$F$10:$F$126,'[2]Grupo 12'!$AG$10:$AG$126,0,0)</f>
        <v>20</v>
      </c>
      <c r="I127" s="29">
        <v>52105741</v>
      </c>
      <c r="J127" s="6" t="str">
        <f>_xlfn.XLOOKUP(I127,[3]Adtivos!$K:$K,[3]Adtivos!$D:$D,0,0)</f>
        <v>407</v>
      </c>
      <c r="K127" s="6" t="str">
        <f>_xlfn.XLOOKUP(I127,[3]Adtivos!$K:$K,[3]Adtivos!$E:$E,0,0)</f>
        <v>27</v>
      </c>
    </row>
    <row r="128" spans="7:11" x14ac:dyDescent="0.2">
      <c r="G128" s="3"/>
      <c r="H128" s="3"/>
      <c r="I128" s="3"/>
      <c r="J128" s="3"/>
      <c r="K128" s="3"/>
    </row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</sheetData>
  <autoFilter ref="A9:K9" xr:uid="{687DD4CF-2D7B-40BE-AB8F-A0BE1557F63E}">
    <filterColumn colId="9" showButton="0"/>
  </autoFilter>
  <mergeCells count="8">
    <mergeCell ref="A22:D22"/>
    <mergeCell ref="A8:E8"/>
    <mergeCell ref="J9:K9"/>
    <mergeCell ref="G8:K8"/>
    <mergeCell ref="A2:J2"/>
    <mergeCell ref="A3:J3"/>
    <mergeCell ref="A4:J4"/>
    <mergeCell ref="B6:J6"/>
  </mergeCells>
  <conditionalFormatting sqref="A25:A26">
    <cfRule type="duplicateValues" dxfId="30" priority="411"/>
  </conditionalFormatting>
  <conditionalFormatting sqref="A25:A26">
    <cfRule type="duplicateValues" dxfId="29" priority="412"/>
    <cfRule type="duplicateValues" dxfId="28" priority="413"/>
  </conditionalFormatting>
  <conditionalFormatting sqref="A27:A28">
    <cfRule type="duplicateValues" dxfId="27" priority="408"/>
  </conditionalFormatting>
  <conditionalFormatting sqref="A27:A28">
    <cfRule type="duplicateValues" dxfId="26" priority="409"/>
    <cfRule type="duplicateValues" dxfId="25" priority="410"/>
  </conditionalFormatting>
  <conditionalFormatting sqref="A20">
    <cfRule type="duplicateValues" dxfId="24" priority="405"/>
  </conditionalFormatting>
  <conditionalFormatting sqref="A20">
    <cfRule type="duplicateValues" dxfId="23" priority="406"/>
    <cfRule type="duplicateValues" dxfId="22" priority="407"/>
  </conditionalFormatting>
  <conditionalFormatting sqref="A21:A24">
    <cfRule type="duplicateValues" dxfId="21" priority="427"/>
  </conditionalFormatting>
  <conditionalFormatting sqref="A21:A24">
    <cfRule type="duplicateValues" dxfId="20" priority="428"/>
    <cfRule type="duplicateValues" dxfId="19" priority="429"/>
  </conditionalFormatting>
  <conditionalFormatting sqref="A12:A13">
    <cfRule type="duplicateValues" dxfId="18" priority="430"/>
  </conditionalFormatting>
  <conditionalFormatting sqref="A12:A13">
    <cfRule type="duplicateValues" dxfId="17" priority="431"/>
    <cfRule type="duplicateValues" dxfId="16" priority="432"/>
  </conditionalFormatting>
  <conditionalFormatting sqref="A10:A11">
    <cfRule type="duplicateValues" dxfId="15" priority="42"/>
  </conditionalFormatting>
  <conditionalFormatting sqref="A10:A11">
    <cfRule type="duplicateValues" dxfId="14" priority="43"/>
  </conditionalFormatting>
  <conditionalFormatting sqref="A10:A11">
    <cfRule type="duplicateValues" dxfId="13" priority="44"/>
  </conditionalFormatting>
  <conditionalFormatting sqref="A10:A11">
    <cfRule type="duplicateValues" dxfId="12" priority="45"/>
    <cfRule type="duplicateValues" dxfId="11" priority="46"/>
  </conditionalFormatting>
  <conditionalFormatting sqref="I11:I22">
    <cfRule type="duplicateValues" dxfId="10" priority="6"/>
    <cfRule type="duplicateValues" dxfId="9" priority="7"/>
  </conditionalFormatting>
  <conditionalFormatting sqref="I11:I22">
    <cfRule type="duplicateValues" dxfId="8" priority="4"/>
    <cfRule type="duplicateValues" dxfId="7" priority="5"/>
  </conditionalFormatting>
  <conditionalFormatting sqref="I11:I22">
    <cfRule type="duplicateValues" dxfId="6" priority="3"/>
  </conditionalFormatting>
  <conditionalFormatting sqref="I11:I22">
    <cfRule type="duplicateValues" dxfId="5" priority="2"/>
  </conditionalFormatting>
  <conditionalFormatting sqref="I11:I22">
    <cfRule type="duplicateValues" dxfId="4" priority="1"/>
  </conditionalFormatting>
  <conditionalFormatting sqref="I11:I22">
    <cfRule type="duplicateValues" dxfId="3" priority="8"/>
  </conditionalFormatting>
  <conditionalFormatting sqref="I36:I41">
    <cfRule type="duplicateValues" dxfId="2" priority="9"/>
    <cfRule type="duplicateValues" dxfId="1" priority="10"/>
  </conditionalFormatting>
  <conditionalFormatting sqref="I36:I41">
    <cfRule type="duplicateValues" dxfId="0" priority="11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2022-08-21T17:14:02Z</dcterms:modified>
</cp:coreProperties>
</file>