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, 222-30\"/>
    </mc:Choice>
  </mc:AlternateContent>
  <xr:revisionPtr revIDLastSave="0" documentId="13_ncr:1_{26563C2C-CF1D-4451-8741-E08F3455F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6" l="1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<sst xmlns="http://schemas.openxmlformats.org/spreadsheetml/2006/main" count="21" uniqueCount="21">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</sst>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8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>
        <row r="10">
          <cell r="F10">
            <v>51959662</v>
          </cell>
          <cell r="AG10">
            <v>95</v>
          </cell>
          <cell r="AK10">
            <v>1</v>
          </cell>
        </row>
        <row r="11">
          <cell r="F11">
            <v>79739826</v>
          </cell>
          <cell r="AG11">
            <v>95</v>
          </cell>
          <cell r="AK11">
            <v>2</v>
          </cell>
        </row>
        <row r="12">
          <cell r="F12">
            <v>79507540</v>
          </cell>
          <cell r="AG12">
            <v>90</v>
          </cell>
          <cell r="AK12">
            <v>3</v>
          </cell>
        </row>
        <row r="13">
          <cell r="F13">
            <v>79189750</v>
          </cell>
          <cell r="AG13">
            <v>90</v>
          </cell>
          <cell r="AK13">
            <v>4</v>
          </cell>
        </row>
        <row r="14">
          <cell r="F14">
            <v>19410465</v>
          </cell>
          <cell r="AG14">
            <v>90</v>
          </cell>
          <cell r="AK14">
            <v>5</v>
          </cell>
        </row>
        <row r="15">
          <cell r="F15">
            <v>7229067</v>
          </cell>
          <cell r="AG15">
            <v>90</v>
          </cell>
          <cell r="AK15">
            <v>6</v>
          </cell>
        </row>
        <row r="16">
          <cell r="F16">
            <v>79856724</v>
          </cell>
          <cell r="AG16">
            <v>85</v>
          </cell>
          <cell r="AK16">
            <v>7</v>
          </cell>
        </row>
        <row r="17">
          <cell r="F17">
            <v>79368264</v>
          </cell>
          <cell r="AG17">
            <v>50</v>
          </cell>
          <cell r="AK17">
            <v>8</v>
          </cell>
        </row>
        <row r="18">
          <cell r="F18">
            <v>43059184</v>
          </cell>
          <cell r="AG18">
            <v>50</v>
          </cell>
          <cell r="AK18">
            <v>9</v>
          </cell>
        </row>
        <row r="19">
          <cell r="F19">
            <v>51631443</v>
          </cell>
          <cell r="AG19">
            <v>95</v>
          </cell>
          <cell r="AK19">
            <v>10</v>
          </cell>
        </row>
        <row r="20">
          <cell r="F20">
            <v>75073746</v>
          </cell>
          <cell r="AG20">
            <v>90</v>
          </cell>
          <cell r="AK20">
            <v>11</v>
          </cell>
        </row>
        <row r="21">
          <cell r="F21">
            <v>11410121</v>
          </cell>
          <cell r="AG21">
            <v>90</v>
          </cell>
          <cell r="AK21">
            <v>12</v>
          </cell>
        </row>
        <row r="22">
          <cell r="F22">
            <v>19371525</v>
          </cell>
          <cell r="AG22">
            <v>90</v>
          </cell>
          <cell r="AK22">
            <v>13</v>
          </cell>
        </row>
        <row r="23">
          <cell r="F23">
            <v>52212414</v>
          </cell>
          <cell r="AG23">
            <v>90</v>
          </cell>
          <cell r="AK23">
            <v>14</v>
          </cell>
        </row>
        <row r="24">
          <cell r="F24">
            <v>79621548</v>
          </cell>
          <cell r="AG24">
            <v>80</v>
          </cell>
          <cell r="AK24">
            <v>15</v>
          </cell>
        </row>
        <row r="25">
          <cell r="F25">
            <v>80800032</v>
          </cell>
          <cell r="AG25">
            <v>80</v>
          </cell>
          <cell r="AK25">
            <v>16</v>
          </cell>
        </row>
        <row r="26">
          <cell r="F26">
            <v>9535547</v>
          </cell>
          <cell r="AG26">
            <v>60</v>
          </cell>
          <cell r="AK26">
            <v>17</v>
          </cell>
        </row>
        <row r="27">
          <cell r="F27">
            <v>79319054</v>
          </cell>
          <cell r="AG27">
            <v>50</v>
          </cell>
          <cell r="AK27">
            <v>18</v>
          </cell>
        </row>
        <row r="28">
          <cell r="F28">
            <v>80430691</v>
          </cell>
          <cell r="AG28">
            <v>45</v>
          </cell>
          <cell r="AK28">
            <v>19</v>
          </cell>
        </row>
        <row r="29">
          <cell r="F29">
            <v>52805951</v>
          </cell>
          <cell r="AG29">
            <v>35</v>
          </cell>
          <cell r="AK29">
            <v>20</v>
          </cell>
        </row>
        <row r="30">
          <cell r="F30">
            <v>80243913</v>
          </cell>
          <cell r="AG30">
            <v>35</v>
          </cell>
          <cell r="AK30">
            <v>21</v>
          </cell>
        </row>
        <row r="31">
          <cell r="F31">
            <v>79129751</v>
          </cell>
          <cell r="AG31">
            <v>30</v>
          </cell>
          <cell r="AK31">
            <v>22</v>
          </cell>
        </row>
        <row r="32">
          <cell r="F32">
            <v>79661438</v>
          </cell>
          <cell r="AG32">
            <v>20</v>
          </cell>
          <cell r="AK32">
            <v>23</v>
          </cell>
        </row>
        <row r="33">
          <cell r="F33">
            <v>93406468</v>
          </cell>
          <cell r="AG33">
            <v>20</v>
          </cell>
          <cell r="AK33">
            <v>24</v>
          </cell>
        </row>
        <row r="34">
          <cell r="F34">
            <v>75064265</v>
          </cell>
          <cell r="AG34">
            <v>20</v>
          </cell>
          <cell r="AK34">
            <v>25</v>
          </cell>
        </row>
        <row r="35">
          <cell r="F35">
            <v>80499325</v>
          </cell>
          <cell r="AG35">
            <v>45</v>
          </cell>
          <cell r="AK35">
            <v>26</v>
          </cell>
        </row>
        <row r="36">
          <cell r="F36">
            <v>3242239</v>
          </cell>
          <cell r="AG36">
            <v>95</v>
          </cell>
          <cell r="AK36">
            <v>27</v>
          </cell>
        </row>
        <row r="37">
          <cell r="F37">
            <v>38141064</v>
          </cell>
          <cell r="AG37">
            <v>90</v>
          </cell>
          <cell r="AK37">
            <v>28</v>
          </cell>
        </row>
        <row r="38">
          <cell r="F38">
            <v>52156042</v>
          </cell>
          <cell r="AG38">
            <v>90</v>
          </cell>
          <cell r="AK38">
            <v>29</v>
          </cell>
        </row>
        <row r="39">
          <cell r="F39">
            <v>80026329</v>
          </cell>
          <cell r="AG39">
            <v>75</v>
          </cell>
          <cell r="AK39">
            <v>30</v>
          </cell>
        </row>
        <row r="40">
          <cell r="F40">
            <v>79625863</v>
          </cell>
          <cell r="AG40">
            <v>50</v>
          </cell>
          <cell r="AK40">
            <v>31</v>
          </cell>
        </row>
        <row r="41">
          <cell r="F41">
            <v>39756988</v>
          </cell>
          <cell r="AG41">
            <v>50</v>
          </cell>
          <cell r="AK41">
            <v>32</v>
          </cell>
        </row>
        <row r="42">
          <cell r="F42">
            <v>79565879</v>
          </cell>
          <cell r="AG42">
            <v>50</v>
          </cell>
          <cell r="AK42">
            <v>33</v>
          </cell>
        </row>
        <row r="43">
          <cell r="F43">
            <v>51657382</v>
          </cell>
          <cell r="AG43">
            <v>45</v>
          </cell>
          <cell r="AK43">
            <v>34</v>
          </cell>
        </row>
        <row r="44">
          <cell r="F44">
            <v>50960258</v>
          </cell>
          <cell r="AG44">
            <v>45</v>
          </cell>
          <cell r="AK44">
            <v>35</v>
          </cell>
        </row>
        <row r="45">
          <cell r="F45">
            <v>79710869</v>
          </cell>
          <cell r="AG45">
            <v>45</v>
          </cell>
          <cell r="AK45">
            <v>36</v>
          </cell>
        </row>
        <row r="46">
          <cell r="F46">
            <v>52583707</v>
          </cell>
          <cell r="AG46">
            <v>45</v>
          </cell>
          <cell r="AK46">
            <v>37</v>
          </cell>
        </row>
        <row r="47">
          <cell r="F47">
            <v>19302721</v>
          </cell>
          <cell r="AG47">
            <v>25</v>
          </cell>
          <cell r="AK47">
            <v>38</v>
          </cell>
        </row>
        <row r="48">
          <cell r="F48">
            <v>19296015</v>
          </cell>
          <cell r="AG48">
            <v>25</v>
          </cell>
          <cell r="AK48">
            <v>39</v>
          </cell>
        </row>
        <row r="49">
          <cell r="F49">
            <v>11314878</v>
          </cell>
          <cell r="AG49">
            <v>0</v>
          </cell>
          <cell r="AK49">
            <v>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6" zoomScaleNormal="100" workbookViewId="0">
      <selection activeCell="A10" sqref="A10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3">
        <v>44847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5.5" x14ac:dyDescent="0.2">
      <c r="A10" s="25">
        <v>41952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30</v>
      </c>
      <c r="E10" s="18" t="str">
        <f>_xlfn.XLOOKUP(A10,'[1]ANEXO 1'!$B:$B,'[1]ANEXO 1'!$G:$G,0,0)</f>
        <v>OFICINA DE TECNOLOGIAS DE LA INFORMACION Y LAS COMUNICACIONES</v>
      </c>
      <c r="F10" s="15"/>
      <c r="G10" s="9">
        <f>_xlfn.XLOOKUP(I10,'[2]Grupo 1'!F$10:F$49,'[2]Grupo 1'!$AK$10:$AK$49,0,0)</f>
        <v>1</v>
      </c>
      <c r="H10" s="9">
        <f>_xlfn.XLOOKUP(I10,'[2]Grupo 1'!$F$10:$F$49,'[2]Grupo 1'!$AG$10:$AG$49,0,0)</f>
        <v>95</v>
      </c>
      <c r="I10" s="24">
        <v>51959662</v>
      </c>
      <c r="J10" s="6" t="str">
        <f>_xlfn.XLOOKUP(I10,[3]Adtivos!$K:$K,[3]Adtivos!$D:$D,0,0)</f>
        <v>222</v>
      </c>
      <c r="K10" s="6" t="str">
        <f>_xlfn.XLOOKUP(I10,[3]Adtivos!$K:$K,[3]Adtivos!$E:$E,0,0)</f>
        <v>27</v>
      </c>
    </row>
    <row r="11" spans="1:11" ht="15" customHeight="1" x14ac:dyDescent="0.2">
      <c r="A11" s="12"/>
      <c r="B11" s="13"/>
      <c r="C11" s="13"/>
      <c r="D11" s="11"/>
      <c r="E11" s="10"/>
      <c r="F11" s="10"/>
      <c r="G11" s="9">
        <f>_xlfn.XLOOKUP(I11,'[2]Grupo 1'!F$10:F$49,'[2]Grupo 1'!$AK$10:$AK$49,0,0)</f>
        <v>2</v>
      </c>
      <c r="H11" s="9">
        <f>_xlfn.XLOOKUP(I11,'[2]Grupo 1'!$F$10:$F$49,'[2]Grupo 1'!$AG$10:$AG$49,0,0)</f>
        <v>95</v>
      </c>
      <c r="I11" s="24">
        <v>79739826</v>
      </c>
      <c r="J11" s="6" t="str">
        <f>_xlfn.XLOOKUP(I11,[3]Adtivos!$K:$K,[3]Adtivos!$D:$D,0,0)</f>
        <v>222</v>
      </c>
      <c r="K11" s="6" t="str">
        <f>_xlfn.XLOOKUP(I11,[3]Adtivos!$K:$K,[3]Adtivos!$E:$E,0,0)</f>
        <v>27</v>
      </c>
    </row>
    <row r="12" spans="1:11" ht="15" customHeight="1" x14ac:dyDescent="0.2">
      <c r="A12" s="12"/>
      <c r="B12" s="13"/>
      <c r="C12" s="13"/>
      <c r="D12" s="11"/>
      <c r="E12" s="10"/>
      <c r="F12" s="10"/>
      <c r="G12" s="9">
        <f>_xlfn.XLOOKUP(I12,'[2]Grupo 1'!F$10:F$49,'[2]Grupo 1'!$AK$10:$AK$49,0,0)</f>
        <v>3</v>
      </c>
      <c r="H12" s="9">
        <f>_xlfn.XLOOKUP(I12,'[2]Grupo 1'!$F$10:$F$49,'[2]Grupo 1'!$AG$10:$AG$49,0,0)</f>
        <v>90</v>
      </c>
      <c r="I12" s="24">
        <v>79507540</v>
      </c>
      <c r="J12" s="6" t="str">
        <f>_xlfn.XLOOKUP(I12,[3]Adtivos!$K:$K,[3]Adtivos!$D:$D,0,0)</f>
        <v>222</v>
      </c>
      <c r="K12" s="6" t="str">
        <f>_xlfn.XLOOKUP(I12,[3]Adtivos!$K:$K,[3]Adtivos!$E:$E,0,0)</f>
        <v>27</v>
      </c>
    </row>
    <row r="13" spans="1:11" ht="15" customHeight="1" x14ac:dyDescent="0.2">
      <c r="A13" s="12"/>
      <c r="B13" s="13"/>
      <c r="C13" s="13"/>
      <c r="D13" s="11"/>
      <c r="E13" s="10"/>
      <c r="F13" s="10"/>
      <c r="G13" s="9">
        <f>_xlfn.XLOOKUP(I13,'[2]Grupo 1'!F$10:F$49,'[2]Grupo 1'!$AK$10:$AK$49,0,0)</f>
        <v>4</v>
      </c>
      <c r="H13" s="9">
        <f>_xlfn.XLOOKUP(I13,'[2]Grupo 1'!$F$10:$F$49,'[2]Grupo 1'!$AG$10:$AG$49,0,0)</f>
        <v>90</v>
      </c>
      <c r="I13" s="24">
        <v>79189750</v>
      </c>
      <c r="J13" s="6" t="str">
        <f>_xlfn.XLOOKUP(I13,[3]Adtivos!$K:$K,[3]Adtivos!$D:$D,0,0)</f>
        <v>222</v>
      </c>
      <c r="K13" s="6" t="str">
        <f>_xlfn.XLOOKUP(I13,[3]Adtivos!$K:$K,[3]Adtivos!$E:$E,0,0)</f>
        <v>27</v>
      </c>
    </row>
    <row r="14" spans="1:11" ht="15" x14ac:dyDescent="0.2">
      <c r="G14" s="9">
        <f>_xlfn.XLOOKUP(I14,'[2]Grupo 1'!F$10:F$49,'[2]Grupo 1'!$AK$10:$AK$49,0,0)</f>
        <v>5</v>
      </c>
      <c r="H14" s="9">
        <f>_xlfn.XLOOKUP(I14,'[2]Grupo 1'!$F$10:$F$49,'[2]Grupo 1'!$AG$10:$AG$49,0,0)</f>
        <v>90</v>
      </c>
      <c r="I14" s="24">
        <v>19410465</v>
      </c>
      <c r="J14" s="6" t="str">
        <f>_xlfn.XLOOKUP(I14,[3]Adtivos!$K:$K,[3]Adtivos!$D:$D,0,0)</f>
        <v>222</v>
      </c>
      <c r="K14" s="6" t="str">
        <f>_xlfn.XLOOKUP(I14,[3]Adtivos!$K:$K,[3]Adtivos!$E:$E,0,0)</f>
        <v>27</v>
      </c>
    </row>
    <row r="15" spans="1:11" ht="15" x14ac:dyDescent="0.2">
      <c r="G15" s="9">
        <f>_xlfn.XLOOKUP(I15,'[2]Grupo 1'!F$10:F$49,'[2]Grupo 1'!$AK$10:$AK$49,0,0)</f>
        <v>6</v>
      </c>
      <c r="H15" s="9">
        <f>_xlfn.XLOOKUP(I15,'[2]Grupo 1'!$F$10:$F$49,'[2]Grupo 1'!$AG$10:$AG$49,0,0)</f>
        <v>90</v>
      </c>
      <c r="I15" s="24">
        <v>7229067</v>
      </c>
      <c r="J15" s="6" t="str">
        <f>_xlfn.XLOOKUP(I15,[3]Adtivos!$K:$K,[3]Adtivos!$D:$D,0,0)</f>
        <v>222</v>
      </c>
      <c r="K15" s="6" t="str">
        <f>_xlfn.XLOOKUP(I15,[3]Adtivos!$K:$K,[3]Adtivos!$E:$E,0,0)</f>
        <v>27</v>
      </c>
    </row>
    <row r="16" spans="1:11" ht="15" x14ac:dyDescent="0.2">
      <c r="G16" s="9">
        <f>_xlfn.XLOOKUP(I16,'[2]Grupo 1'!F$10:F$49,'[2]Grupo 1'!$AK$10:$AK$49,0,0)</f>
        <v>7</v>
      </c>
      <c r="H16" s="9">
        <f>_xlfn.XLOOKUP(I16,'[2]Grupo 1'!$F$10:$F$49,'[2]Grupo 1'!$AG$10:$AG$49,0,0)</f>
        <v>85</v>
      </c>
      <c r="I16" s="24">
        <v>79856724</v>
      </c>
      <c r="J16" s="6" t="str">
        <f>_xlfn.XLOOKUP(I16,[3]Adtivos!$K:$K,[3]Adtivos!$D:$D,0,0)</f>
        <v>222</v>
      </c>
      <c r="K16" s="6" t="str">
        <f>_xlfn.XLOOKUP(I16,[3]Adtivos!$K:$K,[3]Adtivos!$E:$E,0,0)</f>
        <v>27</v>
      </c>
    </row>
    <row r="17" spans="1:11" ht="15" x14ac:dyDescent="0.2">
      <c r="G17" s="9">
        <f>_xlfn.XLOOKUP(I17,'[2]Grupo 1'!F$10:F$49,'[2]Grupo 1'!$AK$10:$AK$49,0,0)</f>
        <v>8</v>
      </c>
      <c r="H17" s="9">
        <f>_xlfn.XLOOKUP(I17,'[2]Grupo 1'!$F$10:$F$49,'[2]Grupo 1'!$AG$10:$AG$49,0,0)</f>
        <v>50</v>
      </c>
      <c r="I17" s="24">
        <v>79368264</v>
      </c>
      <c r="J17" s="6" t="str">
        <f>_xlfn.XLOOKUP(I17,[3]Adtivos!$K:$K,[3]Adtivos!$D:$D,0,0)</f>
        <v>222</v>
      </c>
      <c r="K17" s="6" t="str">
        <f>_xlfn.XLOOKUP(I17,[3]Adtivos!$K:$K,[3]Adtivos!$E:$E,0,0)</f>
        <v>27</v>
      </c>
    </row>
    <row r="18" spans="1:11" ht="15" x14ac:dyDescent="0.2">
      <c r="G18" s="9">
        <f>_xlfn.XLOOKUP(I18,'[2]Grupo 1'!F$10:F$49,'[2]Grupo 1'!$AK$10:$AK$49,0,0)</f>
        <v>9</v>
      </c>
      <c r="H18" s="9">
        <f>_xlfn.XLOOKUP(I18,'[2]Grupo 1'!$F$10:$F$49,'[2]Grupo 1'!$AG$10:$AG$49,0,0)</f>
        <v>50</v>
      </c>
      <c r="I18" s="24">
        <v>43059184</v>
      </c>
      <c r="J18" s="6" t="str">
        <f>_xlfn.XLOOKUP(I18,[3]Adtivos!$K:$K,[3]Adtivos!$D:$D,0,0)</f>
        <v>222</v>
      </c>
      <c r="K18" s="6" t="str">
        <f>_xlfn.XLOOKUP(I18,[3]Adtivos!$K:$K,[3]Adtivos!$E:$E,0,0)</f>
        <v>27</v>
      </c>
    </row>
    <row r="19" spans="1:11" ht="15" x14ac:dyDescent="0.2">
      <c r="G19" s="9">
        <f>_xlfn.XLOOKUP(I19,'[2]Grupo 1'!F$10:F$49,'[2]Grupo 1'!$AK$10:$AK$49,0,0)</f>
        <v>10</v>
      </c>
      <c r="H19" s="9">
        <f>_xlfn.XLOOKUP(I19,'[2]Grupo 1'!$F$10:$F$49,'[2]Grupo 1'!$AG$10:$AG$49,0,0)</f>
        <v>95</v>
      </c>
      <c r="I19" s="24">
        <v>51631443</v>
      </c>
      <c r="J19" s="6" t="str">
        <f>_xlfn.XLOOKUP(I19,[3]Adtivos!$K:$K,[3]Adtivos!$D:$D,0,0)</f>
        <v>222</v>
      </c>
      <c r="K19" s="6" t="str">
        <f>_xlfn.XLOOKUP(I19,[3]Adtivos!$K:$K,[3]Adtivos!$E:$E,0,0)</f>
        <v>24</v>
      </c>
    </row>
    <row r="20" spans="1:11" ht="15" x14ac:dyDescent="0.2">
      <c r="G20" s="9">
        <f>_xlfn.XLOOKUP(I20,'[2]Grupo 1'!F$10:F$49,'[2]Grupo 1'!$AK$10:$AK$49,0,0)</f>
        <v>11</v>
      </c>
      <c r="H20" s="9">
        <f>_xlfn.XLOOKUP(I20,'[2]Grupo 1'!$F$10:$F$49,'[2]Grupo 1'!$AG$10:$AG$49,0,0)</f>
        <v>90</v>
      </c>
      <c r="I20" s="24">
        <v>75073746</v>
      </c>
      <c r="J20" s="6" t="str">
        <f>_xlfn.XLOOKUP(I20,[3]Adtivos!$K:$K,[3]Adtivos!$D:$D,0,0)</f>
        <v>222</v>
      </c>
      <c r="K20" s="6" t="str">
        <f>_xlfn.XLOOKUP(I20,[3]Adtivos!$K:$K,[3]Adtivos!$E:$E,0,0)</f>
        <v>24</v>
      </c>
    </row>
    <row r="21" spans="1:11" ht="15" x14ac:dyDescent="0.2">
      <c r="G21" s="9">
        <f>_xlfn.XLOOKUP(I21,'[2]Grupo 1'!F$10:F$49,'[2]Grupo 1'!$AK$10:$AK$49,0,0)</f>
        <v>12</v>
      </c>
      <c r="H21" s="9">
        <f>_xlfn.XLOOKUP(I21,'[2]Grupo 1'!$F$10:$F$49,'[2]Grupo 1'!$AG$10:$AG$49,0,0)</f>
        <v>90</v>
      </c>
      <c r="I21" s="24">
        <v>11410121</v>
      </c>
      <c r="J21" s="6" t="str">
        <f>_xlfn.XLOOKUP(I21,[3]Adtivos!$K:$K,[3]Adtivos!$D:$D,0,0)</f>
        <v>222</v>
      </c>
      <c r="K21" s="6" t="str">
        <f>_xlfn.XLOOKUP(I21,[3]Adtivos!$K:$K,[3]Adtivos!$E:$E,0,0)</f>
        <v>24</v>
      </c>
    </row>
    <row r="22" spans="1:11" ht="15" x14ac:dyDescent="0.2">
      <c r="G22" s="9">
        <f>_xlfn.XLOOKUP(I22,'[2]Grupo 1'!F$10:F$49,'[2]Grupo 1'!$AK$10:$AK$49,0,0)</f>
        <v>13</v>
      </c>
      <c r="H22" s="9">
        <f>_xlfn.XLOOKUP(I22,'[2]Grupo 1'!$F$10:$F$49,'[2]Grupo 1'!$AG$10:$AG$49,0,0)</f>
        <v>90</v>
      </c>
      <c r="I22" s="24">
        <v>19371525</v>
      </c>
      <c r="J22" s="6" t="str">
        <f>_xlfn.XLOOKUP(I22,[3]Adtivos!$K:$K,[3]Adtivos!$D:$D,0,0)</f>
        <v>222</v>
      </c>
      <c r="K22" s="6" t="str">
        <f>_xlfn.XLOOKUP(I22,[3]Adtivos!$K:$K,[3]Adtivos!$E:$E,0,0)</f>
        <v>24</v>
      </c>
    </row>
    <row r="23" spans="1:11" ht="15" x14ac:dyDescent="0.2">
      <c r="G23" s="9">
        <f>_xlfn.XLOOKUP(I23,'[2]Grupo 1'!F$10:F$49,'[2]Grupo 1'!$AK$10:$AK$49,0,0)</f>
        <v>14</v>
      </c>
      <c r="H23" s="9">
        <f>_xlfn.XLOOKUP(I23,'[2]Grupo 1'!$F$10:$F$49,'[2]Grupo 1'!$AG$10:$AG$49,0,0)</f>
        <v>90</v>
      </c>
      <c r="I23" s="24">
        <v>52212414</v>
      </c>
      <c r="J23" s="6" t="str">
        <f>_xlfn.XLOOKUP(I23,[3]Adtivos!$K:$K,[3]Adtivos!$D:$D,0,0)</f>
        <v>222</v>
      </c>
      <c r="K23" s="6" t="str">
        <f>_xlfn.XLOOKUP(I23,[3]Adtivos!$K:$K,[3]Adtivos!$E:$E,0,0)</f>
        <v>24</v>
      </c>
    </row>
    <row r="24" spans="1:11" ht="15" x14ac:dyDescent="0.2">
      <c r="G24" s="9">
        <f>_xlfn.XLOOKUP(I24,'[2]Grupo 1'!F$10:F$49,'[2]Grupo 1'!$AK$10:$AK$49,0,0)</f>
        <v>15</v>
      </c>
      <c r="H24" s="9">
        <f>_xlfn.XLOOKUP(I24,'[2]Grupo 1'!$F$10:$F$49,'[2]Grupo 1'!$AG$10:$AG$49,0,0)</f>
        <v>80</v>
      </c>
      <c r="I24" s="24">
        <v>79621548</v>
      </c>
      <c r="J24" s="6" t="str">
        <f>_xlfn.XLOOKUP(I24,[3]Adtivos!$K:$K,[3]Adtivos!$D:$D,0,0)</f>
        <v>222</v>
      </c>
      <c r="K24" s="6" t="str">
        <f>_xlfn.XLOOKUP(I24,[3]Adtivos!$K:$K,[3]Adtivos!$E:$E,0,0)</f>
        <v>24</v>
      </c>
    </row>
    <row r="25" spans="1:11" ht="15" x14ac:dyDescent="0.2">
      <c r="G25" s="9">
        <f>_xlfn.XLOOKUP(I25,'[2]Grupo 1'!F$10:F$49,'[2]Grupo 1'!$AK$10:$AK$49,0,0)</f>
        <v>16</v>
      </c>
      <c r="H25" s="9">
        <f>_xlfn.XLOOKUP(I25,'[2]Grupo 1'!$F$10:$F$49,'[2]Grupo 1'!$AG$10:$AG$49,0,0)</f>
        <v>80</v>
      </c>
      <c r="I25" s="24">
        <v>80800032</v>
      </c>
      <c r="J25" s="6" t="str">
        <f>_xlfn.XLOOKUP(I25,[3]Adtivos!$K:$K,[3]Adtivos!$D:$D,0,0)</f>
        <v>222</v>
      </c>
      <c r="K25" s="6" t="str">
        <f>_xlfn.XLOOKUP(I25,[3]Adtivos!$K:$K,[3]Adtivos!$E:$E,0,0)</f>
        <v>24</v>
      </c>
    </row>
    <row r="26" spans="1:11" ht="15" x14ac:dyDescent="0.2">
      <c r="G26" s="9">
        <f>_xlfn.XLOOKUP(I26,'[2]Grupo 1'!F$10:F$49,'[2]Grupo 1'!$AK$10:$AK$49,0,0)</f>
        <v>17</v>
      </c>
      <c r="H26" s="9">
        <f>_xlfn.XLOOKUP(I26,'[2]Grupo 1'!$F$10:$F$49,'[2]Grupo 1'!$AG$10:$AG$49,0,0)</f>
        <v>60</v>
      </c>
      <c r="I26" s="24">
        <v>9535547</v>
      </c>
      <c r="J26" s="6" t="str">
        <f>_xlfn.XLOOKUP(I26,[3]Adtivos!$K:$K,[3]Adtivos!$D:$D,0,0)</f>
        <v>222</v>
      </c>
      <c r="K26" s="6" t="str">
        <f>_xlfn.XLOOKUP(I26,[3]Adtivos!$K:$K,[3]Adtivos!$E:$E,0,0)</f>
        <v>24</v>
      </c>
    </row>
    <row r="27" spans="1:11" ht="15" x14ac:dyDescent="0.2">
      <c r="G27" s="9">
        <f>_xlfn.XLOOKUP(I27,'[2]Grupo 1'!F$10:F$49,'[2]Grupo 1'!$AK$10:$AK$49,0,0)</f>
        <v>18</v>
      </c>
      <c r="H27" s="9">
        <f>_xlfn.XLOOKUP(I27,'[2]Grupo 1'!$F$10:$F$49,'[2]Grupo 1'!$AG$10:$AG$49,0,0)</f>
        <v>50</v>
      </c>
      <c r="I27" s="24">
        <v>79319054</v>
      </c>
      <c r="J27" s="6" t="str">
        <f>_xlfn.XLOOKUP(I27,[3]Adtivos!$K:$K,[3]Adtivos!$D:$D,0,0)</f>
        <v>222</v>
      </c>
      <c r="K27" s="6" t="str">
        <f>_xlfn.XLOOKUP(I27,[3]Adtivos!$K:$K,[3]Adtivos!$E:$E,0,0)</f>
        <v>24</v>
      </c>
    </row>
    <row r="28" spans="1:11" ht="15" x14ac:dyDescent="0.2">
      <c r="G28" s="9">
        <f>_xlfn.XLOOKUP(I28,'[2]Grupo 1'!F$10:F$49,'[2]Grupo 1'!$AK$10:$AK$49,0,0)</f>
        <v>19</v>
      </c>
      <c r="H28" s="9">
        <f>_xlfn.XLOOKUP(I28,'[2]Grupo 1'!$F$10:$F$49,'[2]Grupo 1'!$AG$10:$AG$49,0,0)</f>
        <v>45</v>
      </c>
      <c r="I28" s="24">
        <v>80430691</v>
      </c>
      <c r="J28" s="6" t="str">
        <f>_xlfn.XLOOKUP(I28,[3]Adtivos!$K:$K,[3]Adtivos!$D:$D,0,0)</f>
        <v>222</v>
      </c>
      <c r="K28" s="6" t="str">
        <f>_xlfn.XLOOKUP(I28,[3]Adtivos!$K:$K,[3]Adtivos!$E:$E,0,0)</f>
        <v>24</v>
      </c>
    </row>
    <row r="29" spans="1:11" ht="15" x14ac:dyDescent="0.2">
      <c r="A29" s="20"/>
      <c r="B29" s="20"/>
      <c r="C29" s="20"/>
      <c r="D29" s="20"/>
      <c r="G29" s="9">
        <f>_xlfn.XLOOKUP(I29,'[2]Grupo 1'!F$10:F$49,'[2]Grupo 1'!$AK$10:$AK$49,0,0)</f>
        <v>20</v>
      </c>
      <c r="H29" s="9">
        <f>_xlfn.XLOOKUP(I29,'[2]Grupo 1'!$F$10:$F$49,'[2]Grupo 1'!$AG$10:$AG$49,0,0)</f>
        <v>35</v>
      </c>
      <c r="I29" s="24">
        <v>52805951</v>
      </c>
      <c r="J29" s="6" t="str">
        <f>_xlfn.XLOOKUP(I29,[3]Adtivos!$K:$K,[3]Adtivos!$D:$D,0,0)</f>
        <v>222</v>
      </c>
      <c r="K29" s="6" t="str">
        <f>_xlfn.XLOOKUP(I29,[3]Adtivos!$K:$K,[3]Adtivos!$E:$E,0,0)</f>
        <v>24</v>
      </c>
    </row>
    <row r="30" spans="1:11" ht="15" x14ac:dyDescent="0.2">
      <c r="G30" s="9">
        <f>_xlfn.XLOOKUP(I30,'[2]Grupo 1'!F$10:F$49,'[2]Grupo 1'!$AK$10:$AK$49,0,0)</f>
        <v>21</v>
      </c>
      <c r="H30" s="9">
        <f>_xlfn.XLOOKUP(I30,'[2]Grupo 1'!$F$10:$F$49,'[2]Grupo 1'!$AG$10:$AG$49,0,0)</f>
        <v>35</v>
      </c>
      <c r="I30" s="24">
        <v>80243913</v>
      </c>
      <c r="J30" s="6" t="str">
        <f>_xlfn.XLOOKUP(I30,[3]Adtivos!$K:$K,[3]Adtivos!$D:$D,0,0)</f>
        <v>222</v>
      </c>
      <c r="K30" s="6" t="str">
        <f>_xlfn.XLOOKUP(I30,[3]Adtivos!$K:$K,[3]Adtivos!$E:$E,0,0)</f>
        <v>24</v>
      </c>
    </row>
    <row r="31" spans="1:11" ht="15" x14ac:dyDescent="0.2">
      <c r="G31" s="9">
        <f>_xlfn.XLOOKUP(I31,'[2]Grupo 1'!F$10:F$49,'[2]Grupo 1'!$AK$10:$AK$49,0,0)</f>
        <v>22</v>
      </c>
      <c r="H31" s="9">
        <f>_xlfn.XLOOKUP(I31,'[2]Grupo 1'!$F$10:$F$49,'[2]Grupo 1'!$AG$10:$AG$49,0,0)</f>
        <v>30</v>
      </c>
      <c r="I31" s="24">
        <v>79129751</v>
      </c>
      <c r="J31" s="6" t="str">
        <f>_xlfn.XLOOKUP(I31,[3]Adtivos!$K:$K,[3]Adtivos!$D:$D,0,0)</f>
        <v>222</v>
      </c>
      <c r="K31" s="6" t="str">
        <f>_xlfn.XLOOKUP(I31,[3]Adtivos!$K:$K,[3]Adtivos!$E:$E,0,0)</f>
        <v>24</v>
      </c>
    </row>
    <row r="32" spans="1:11" ht="15" x14ac:dyDescent="0.2">
      <c r="G32" s="9">
        <f>_xlfn.XLOOKUP(I32,'[2]Grupo 1'!F$10:F$49,'[2]Grupo 1'!$AK$10:$AK$49,0,0)</f>
        <v>23</v>
      </c>
      <c r="H32" s="9">
        <f>_xlfn.XLOOKUP(I32,'[2]Grupo 1'!$F$10:$F$49,'[2]Grupo 1'!$AG$10:$AG$49,0,0)</f>
        <v>20</v>
      </c>
      <c r="I32" s="24">
        <v>79661438</v>
      </c>
      <c r="J32" s="6" t="str">
        <f>_xlfn.XLOOKUP(I32,[3]Adtivos!$K:$K,[3]Adtivos!$D:$D,0,0)</f>
        <v>222</v>
      </c>
      <c r="K32" s="6" t="str">
        <f>_xlfn.XLOOKUP(I32,[3]Adtivos!$K:$K,[3]Adtivos!$E:$E,0,0)</f>
        <v>24</v>
      </c>
    </row>
    <row r="33" spans="1:11" ht="15" x14ac:dyDescent="0.2">
      <c r="G33" s="9">
        <f>_xlfn.XLOOKUP(I33,'[2]Grupo 1'!F$10:F$49,'[2]Grupo 1'!$AK$10:$AK$49,0,0)</f>
        <v>24</v>
      </c>
      <c r="H33" s="9">
        <f>_xlfn.XLOOKUP(I33,'[2]Grupo 1'!$F$10:$F$49,'[2]Grupo 1'!$AG$10:$AG$49,0,0)</f>
        <v>20</v>
      </c>
      <c r="I33" s="24">
        <v>93406468</v>
      </c>
      <c r="J33" s="6" t="str">
        <f>_xlfn.XLOOKUP(I33,[3]Adtivos!$K:$K,[3]Adtivos!$D:$D,0,0)</f>
        <v>222</v>
      </c>
      <c r="K33" s="6" t="str">
        <f>_xlfn.XLOOKUP(I33,[3]Adtivos!$K:$K,[3]Adtivos!$E:$E,0,0)</f>
        <v>24</v>
      </c>
    </row>
    <row r="34" spans="1:11" ht="15" x14ac:dyDescent="0.2">
      <c r="G34" s="9">
        <f>_xlfn.XLOOKUP(I34,'[2]Grupo 1'!F$10:F$49,'[2]Grupo 1'!$AK$10:$AK$49,0,0)</f>
        <v>25</v>
      </c>
      <c r="H34" s="9">
        <f>_xlfn.XLOOKUP(I34,'[2]Grupo 1'!$F$10:$F$49,'[2]Grupo 1'!$AG$10:$AG$49,0,0)</f>
        <v>20</v>
      </c>
      <c r="I34" s="24">
        <v>75064265</v>
      </c>
      <c r="J34" s="6" t="str">
        <f>_xlfn.XLOOKUP(I34,[3]Adtivos!$K:$K,[3]Adtivos!$D:$D,0,0)</f>
        <v>222</v>
      </c>
      <c r="K34" s="6" t="str">
        <f>_xlfn.XLOOKUP(I34,[3]Adtivos!$K:$K,[3]Adtivos!$E:$E,0,0)</f>
        <v>24</v>
      </c>
    </row>
    <row r="35" spans="1:11" ht="15" x14ac:dyDescent="0.2">
      <c r="G35" s="9">
        <f>_xlfn.XLOOKUP(I35,'[2]Grupo 1'!F$10:F$49,'[2]Grupo 1'!$AK$10:$AK$49,0,0)</f>
        <v>26</v>
      </c>
      <c r="H35" s="9">
        <f>_xlfn.XLOOKUP(I35,'[2]Grupo 1'!$F$10:$F$49,'[2]Grupo 1'!$AG$10:$AG$49,0,0)</f>
        <v>45</v>
      </c>
      <c r="I35" s="24">
        <v>80499325</v>
      </c>
      <c r="J35" s="6" t="str">
        <f>_xlfn.XLOOKUP(I35,[3]Adtivos!$K:$K,[3]Adtivos!$D:$D,0,0)</f>
        <v>222</v>
      </c>
      <c r="K35" s="6" t="str">
        <f>_xlfn.XLOOKUP(I35,[3]Adtivos!$K:$K,[3]Adtivos!$E:$E,0,0)</f>
        <v>24</v>
      </c>
    </row>
    <row r="36" spans="1:11" ht="15" x14ac:dyDescent="0.2">
      <c r="G36" s="9">
        <f>_xlfn.XLOOKUP(I36,'[2]Grupo 1'!F$10:F$49,'[2]Grupo 1'!$AK$10:$AK$49,0,0)</f>
        <v>27</v>
      </c>
      <c r="H36" s="9">
        <f>_xlfn.XLOOKUP(I36,'[2]Grupo 1'!$F$10:$F$49,'[2]Grupo 1'!$AG$10:$AG$49,0,0)</f>
        <v>95</v>
      </c>
      <c r="I36" s="24">
        <v>3242239</v>
      </c>
      <c r="J36" s="6" t="str">
        <f>_xlfn.XLOOKUP(I36,[3]Adtivos!$K:$K,[3]Adtivos!$D:$D,0,0)</f>
        <v>222</v>
      </c>
      <c r="K36" s="6" t="str">
        <f>_xlfn.XLOOKUP(I36,[3]Adtivos!$K:$K,[3]Adtivos!$E:$E,0,0)</f>
        <v>21</v>
      </c>
    </row>
    <row r="37" spans="1:11" ht="15" x14ac:dyDescent="0.2">
      <c r="G37" s="9">
        <f>_xlfn.XLOOKUP(I37,'[2]Grupo 1'!F$10:F$49,'[2]Grupo 1'!$AK$10:$AK$49,0,0)</f>
        <v>28</v>
      </c>
      <c r="H37" s="9">
        <f>_xlfn.XLOOKUP(I37,'[2]Grupo 1'!$F$10:$F$49,'[2]Grupo 1'!$AG$10:$AG$49,0,0)</f>
        <v>90</v>
      </c>
      <c r="I37" s="24">
        <v>38141064</v>
      </c>
      <c r="J37" s="6" t="str">
        <f>_xlfn.XLOOKUP(I37,[3]Adtivos!$K:$K,[3]Adtivos!$D:$D,0,0)</f>
        <v>222</v>
      </c>
      <c r="K37" s="6" t="str">
        <f>_xlfn.XLOOKUP(I37,[3]Adtivos!$K:$K,[3]Adtivos!$E:$E,0,0)</f>
        <v>21</v>
      </c>
    </row>
    <row r="38" spans="1:11" ht="15" x14ac:dyDescent="0.2">
      <c r="G38" s="9">
        <f>_xlfn.XLOOKUP(I38,'[2]Grupo 1'!F$10:F$49,'[2]Grupo 1'!$AK$10:$AK$49,0,0)</f>
        <v>29</v>
      </c>
      <c r="H38" s="9">
        <f>_xlfn.XLOOKUP(I38,'[2]Grupo 1'!$F$10:$F$49,'[2]Grupo 1'!$AG$10:$AG$49,0,0)</f>
        <v>90</v>
      </c>
      <c r="I38" s="24">
        <v>52156042</v>
      </c>
      <c r="J38" s="6" t="str">
        <f>_xlfn.XLOOKUP(I38,[3]Adtivos!$K:$K,[3]Adtivos!$D:$D,0,0)</f>
        <v>222</v>
      </c>
      <c r="K38" s="6" t="str">
        <f>_xlfn.XLOOKUP(I38,[3]Adtivos!$K:$K,[3]Adtivos!$E:$E,0,0)</f>
        <v>21</v>
      </c>
    </row>
    <row r="39" spans="1:11" ht="15" x14ac:dyDescent="0.2">
      <c r="G39" s="9">
        <f>_xlfn.XLOOKUP(I39,'[2]Grupo 1'!F$10:F$49,'[2]Grupo 1'!$AK$10:$AK$49,0,0)</f>
        <v>30</v>
      </c>
      <c r="H39" s="9">
        <f>_xlfn.XLOOKUP(I39,'[2]Grupo 1'!$F$10:$F$49,'[2]Grupo 1'!$AG$10:$AG$49,0,0)</f>
        <v>75</v>
      </c>
      <c r="I39" s="24">
        <v>80026329</v>
      </c>
      <c r="J39" s="6" t="str">
        <f>_xlfn.XLOOKUP(I39,[3]Adtivos!$K:$K,[3]Adtivos!$D:$D,0,0)</f>
        <v>222</v>
      </c>
      <c r="K39" s="6" t="str">
        <f>_xlfn.XLOOKUP(I39,[3]Adtivos!$K:$K,[3]Adtivos!$E:$E,0,0)</f>
        <v>21</v>
      </c>
    </row>
    <row r="40" spans="1:11" ht="15" x14ac:dyDescent="0.2">
      <c r="G40" s="9">
        <f>_xlfn.XLOOKUP(I40,'[2]Grupo 1'!F$10:F$49,'[2]Grupo 1'!$AK$10:$AK$49,0,0)</f>
        <v>31</v>
      </c>
      <c r="H40" s="9">
        <f>_xlfn.XLOOKUP(I40,'[2]Grupo 1'!$F$10:$F$49,'[2]Grupo 1'!$AG$10:$AG$49,0,0)</f>
        <v>50</v>
      </c>
      <c r="I40" s="24">
        <v>79625863</v>
      </c>
      <c r="J40" s="6" t="str">
        <f>_xlfn.XLOOKUP(I40,[3]Adtivos!$K:$K,[3]Adtivos!$D:$D,0,0)</f>
        <v>222</v>
      </c>
      <c r="K40" s="6" t="str">
        <f>_xlfn.XLOOKUP(I40,[3]Adtivos!$K:$K,[3]Adtivos!$E:$E,0,0)</f>
        <v>21</v>
      </c>
    </row>
    <row r="41" spans="1:11" ht="15" x14ac:dyDescent="0.2">
      <c r="G41" s="9">
        <f>_xlfn.XLOOKUP(I41,'[2]Grupo 1'!F$10:F$49,'[2]Grupo 1'!$AK$10:$AK$49,0,0)</f>
        <v>32</v>
      </c>
      <c r="H41" s="9">
        <f>_xlfn.XLOOKUP(I41,'[2]Grupo 1'!$F$10:$F$49,'[2]Grupo 1'!$AG$10:$AG$49,0,0)</f>
        <v>50</v>
      </c>
      <c r="I41" s="24">
        <v>39756988</v>
      </c>
      <c r="J41" s="6" t="str">
        <f>_xlfn.XLOOKUP(I41,[3]Adtivos!$K:$K,[3]Adtivos!$D:$D,0,0)</f>
        <v>222</v>
      </c>
      <c r="K41" s="6" t="str">
        <f>_xlfn.XLOOKUP(I41,[3]Adtivos!$K:$K,[3]Adtivos!$E:$E,0,0)</f>
        <v>21</v>
      </c>
    </row>
    <row r="42" spans="1:11" ht="15" x14ac:dyDescent="0.2">
      <c r="G42" s="9">
        <f>_xlfn.XLOOKUP(I42,'[2]Grupo 1'!F$10:F$49,'[2]Grupo 1'!$AK$10:$AK$49,0,0)</f>
        <v>33</v>
      </c>
      <c r="H42" s="9">
        <f>_xlfn.XLOOKUP(I42,'[2]Grupo 1'!$F$10:$F$49,'[2]Grupo 1'!$AG$10:$AG$49,0,0)</f>
        <v>50</v>
      </c>
      <c r="I42" s="24">
        <v>79565879</v>
      </c>
      <c r="J42" s="6" t="str">
        <f>_xlfn.XLOOKUP(I42,[3]Adtivos!$K:$K,[3]Adtivos!$D:$D,0,0)</f>
        <v>222</v>
      </c>
      <c r="K42" s="6" t="str">
        <f>_xlfn.XLOOKUP(I42,[3]Adtivos!$K:$K,[3]Adtivos!$E:$E,0,0)</f>
        <v>21</v>
      </c>
    </row>
    <row r="43" spans="1:11" ht="15" x14ac:dyDescent="0.2">
      <c r="G43" s="9">
        <f>_xlfn.XLOOKUP(I43,'[2]Grupo 1'!F$10:F$49,'[2]Grupo 1'!$AK$10:$AK$49,0,0)</f>
        <v>34</v>
      </c>
      <c r="H43" s="9">
        <f>_xlfn.XLOOKUP(I43,'[2]Grupo 1'!$F$10:$F$49,'[2]Grupo 1'!$AG$10:$AG$49,0,0)</f>
        <v>45</v>
      </c>
      <c r="I43" s="24">
        <v>51657382</v>
      </c>
      <c r="J43" s="6" t="str">
        <f>_xlfn.XLOOKUP(I43,[3]Adtivos!$K:$K,[3]Adtivos!$D:$D,0,0)</f>
        <v>222</v>
      </c>
      <c r="K43" s="6" t="str">
        <f>_xlfn.XLOOKUP(I43,[3]Adtivos!$K:$K,[3]Adtivos!$E:$E,0,0)</f>
        <v>21</v>
      </c>
    </row>
    <row r="44" spans="1:11" ht="15" x14ac:dyDescent="0.2">
      <c r="G44" s="9">
        <f>_xlfn.XLOOKUP(I44,'[2]Grupo 1'!F$10:F$49,'[2]Grupo 1'!$AK$10:$AK$49,0,0)</f>
        <v>35</v>
      </c>
      <c r="H44" s="9">
        <f>_xlfn.XLOOKUP(I44,'[2]Grupo 1'!$F$10:$F$49,'[2]Grupo 1'!$AG$10:$AG$49,0,0)</f>
        <v>45</v>
      </c>
      <c r="I44" s="24">
        <v>50960258</v>
      </c>
      <c r="J44" s="6" t="str">
        <f>_xlfn.XLOOKUP(I44,[3]Adtivos!$K:$K,[3]Adtivos!$D:$D,0,0)</f>
        <v>222</v>
      </c>
      <c r="K44" s="6" t="str">
        <f>_xlfn.XLOOKUP(I44,[3]Adtivos!$K:$K,[3]Adtivos!$E:$E,0,0)</f>
        <v>21</v>
      </c>
    </row>
    <row r="45" spans="1:11" ht="15" x14ac:dyDescent="0.2">
      <c r="G45" s="9">
        <f>_xlfn.XLOOKUP(I45,'[2]Grupo 1'!F$10:F$49,'[2]Grupo 1'!$AK$10:$AK$49,0,0)</f>
        <v>36</v>
      </c>
      <c r="H45" s="9">
        <f>_xlfn.XLOOKUP(I45,'[2]Grupo 1'!$F$10:$F$49,'[2]Grupo 1'!$AG$10:$AG$49,0,0)</f>
        <v>45</v>
      </c>
      <c r="I45" s="24">
        <v>79710869</v>
      </c>
      <c r="J45" s="6" t="str">
        <f>_xlfn.XLOOKUP(I45,[3]Adtivos!$K:$K,[3]Adtivos!$D:$D,0,0)</f>
        <v>222</v>
      </c>
      <c r="K45" s="6" t="str">
        <f>_xlfn.XLOOKUP(I45,[3]Adtivos!$K:$K,[3]Adtivos!$E:$E,0,0)</f>
        <v>21</v>
      </c>
    </row>
    <row r="46" spans="1:11" ht="15" x14ac:dyDescent="0.2">
      <c r="A46" s="19" t="s">
        <v>7</v>
      </c>
      <c r="B46" s="19"/>
      <c r="C46" s="19"/>
      <c r="D46" s="19"/>
      <c r="G46" s="9">
        <f>_xlfn.XLOOKUP(I46,'[2]Grupo 1'!F$10:F$49,'[2]Grupo 1'!$AK$10:$AK$49,0,0)</f>
        <v>37</v>
      </c>
      <c r="H46" s="9">
        <f>_xlfn.XLOOKUP(I46,'[2]Grupo 1'!$F$10:$F$49,'[2]Grupo 1'!$AG$10:$AG$49,0,0)</f>
        <v>45</v>
      </c>
      <c r="I46" s="24">
        <v>52583707</v>
      </c>
      <c r="J46" s="6" t="str">
        <f>_xlfn.XLOOKUP(I46,[3]Adtivos!$K:$K,[3]Adtivos!$D:$D,0,0)</f>
        <v>222</v>
      </c>
      <c r="K46" s="6" t="str">
        <f>_xlfn.XLOOKUP(I46,[3]Adtivos!$K:$K,[3]Adtivos!$E:$E,0,0)</f>
        <v>21</v>
      </c>
    </row>
    <row r="47" spans="1:11" ht="15" x14ac:dyDescent="0.2">
      <c r="A47" s="19"/>
      <c r="B47" s="20"/>
      <c r="C47" s="20"/>
      <c r="D47" s="20"/>
      <c r="G47" s="9">
        <f>_xlfn.XLOOKUP(I47,'[2]Grupo 1'!F$10:F$49,'[2]Grupo 1'!$AK$10:$AK$49,0,0)</f>
        <v>38</v>
      </c>
      <c r="H47" s="9">
        <f>_xlfn.XLOOKUP(I47,'[2]Grupo 1'!$F$10:$F$49,'[2]Grupo 1'!$AG$10:$AG$49,0,0)</f>
        <v>25</v>
      </c>
      <c r="I47" s="24">
        <v>19302721</v>
      </c>
      <c r="J47" s="6" t="str">
        <f>_xlfn.XLOOKUP(I47,[3]Adtivos!$K:$K,[3]Adtivos!$D:$D,0,0)</f>
        <v>222</v>
      </c>
      <c r="K47" s="6" t="str">
        <f>_xlfn.XLOOKUP(I47,[3]Adtivos!$K:$K,[3]Adtivos!$E:$E,0,0)</f>
        <v>21</v>
      </c>
    </row>
    <row r="48" spans="1:11" ht="15" x14ac:dyDescent="0.2">
      <c r="A48" s="26" t="s">
        <v>5</v>
      </c>
      <c r="B48" s="26"/>
      <c r="C48" s="26"/>
      <c r="D48" s="26"/>
      <c r="G48" s="9">
        <f>_xlfn.XLOOKUP(I48,'[2]Grupo 1'!F$10:F$49,'[2]Grupo 1'!$AK$10:$AK$49,0,0)</f>
        <v>39</v>
      </c>
      <c r="H48" s="9">
        <f>_xlfn.XLOOKUP(I48,'[2]Grupo 1'!$F$10:$F$49,'[2]Grupo 1'!$AG$10:$AG$49,0,0)</f>
        <v>25</v>
      </c>
      <c r="I48" s="24">
        <v>19296015</v>
      </c>
      <c r="J48" s="6" t="str">
        <f>_xlfn.XLOOKUP(I48,[3]Adtivos!$K:$K,[3]Adtivos!$D:$D,0,0)</f>
        <v>222</v>
      </c>
      <c r="K48" s="6" t="str">
        <f>_xlfn.XLOOKUP(I48,[3]Adtivos!$K:$K,[3]Adtivos!$E:$E,0,0)</f>
        <v>21</v>
      </c>
    </row>
    <row r="49" spans="1:11" ht="15" x14ac:dyDescent="0.2">
      <c r="A49" s="19" t="s">
        <v>6</v>
      </c>
      <c r="B49" s="19"/>
      <c r="C49" s="19"/>
      <c r="D49" s="19"/>
      <c r="G49" s="9">
        <f>_xlfn.XLOOKUP(I49,'[2]Grupo 1'!F$10:F$49,'[2]Grupo 1'!$AK$10:$AK$49,0,0)</f>
        <v>40</v>
      </c>
      <c r="H49" s="9">
        <f>_xlfn.XLOOKUP(I49,'[2]Grupo 1'!$F$10:$F$49,'[2]Grupo 1'!$AG$10:$AG$49,0,0)</f>
        <v>0</v>
      </c>
      <c r="I49" s="24">
        <v>11314878</v>
      </c>
      <c r="J49" s="6" t="str">
        <f>_xlfn.XLOOKUP(I49,[3]Adtivos!$K:$K,[3]Adtivos!$D:$D,0,0)</f>
        <v>222</v>
      </c>
      <c r="K49" s="6" t="str">
        <f>_xlfn.XLOOKUP(I49,[3]Adtivos!$K:$K,[3]Adtivos!$E:$E,0,0)</f>
        <v>21</v>
      </c>
    </row>
    <row r="50" spans="1:11" x14ac:dyDescent="0.2">
      <c r="A50" s="19"/>
      <c r="B50" s="20"/>
      <c r="C50" s="20"/>
      <c r="D50" s="20"/>
      <c r="G50" s="3"/>
      <c r="H50" s="3"/>
      <c r="I50" s="3"/>
      <c r="J50" s="3"/>
      <c r="K50" s="3"/>
    </row>
    <row r="51" spans="1:11" x14ac:dyDescent="0.2">
      <c r="A51" s="19" t="s">
        <v>8</v>
      </c>
      <c r="B51" s="20"/>
      <c r="C51" s="20"/>
      <c r="D51" s="20"/>
      <c r="G51" s="3"/>
      <c r="H51" s="3"/>
      <c r="I51" s="3"/>
      <c r="J51" s="3"/>
      <c r="K51" s="3"/>
    </row>
    <row r="52" spans="1:11" x14ac:dyDescent="0.2">
      <c r="A52" s="19"/>
      <c r="B52" s="20"/>
      <c r="C52" s="20"/>
      <c r="D52" s="20"/>
      <c r="G52" s="3"/>
      <c r="H52" s="3"/>
      <c r="I52" s="3"/>
      <c r="J52" s="3"/>
      <c r="K52" s="3"/>
    </row>
    <row r="53" spans="1:11" x14ac:dyDescent="0.2">
      <c r="A53" s="17" t="s">
        <v>18</v>
      </c>
      <c r="B53" s="17"/>
      <c r="C53" s="21"/>
      <c r="D53" s="17"/>
      <c r="G53" s="3"/>
      <c r="H53" s="3"/>
      <c r="I53" s="3"/>
      <c r="J53" s="3"/>
      <c r="K53" s="3"/>
    </row>
    <row r="54" spans="1:11" x14ac:dyDescent="0.2">
      <c r="A54" s="19" t="s">
        <v>17</v>
      </c>
      <c r="B54" s="19"/>
      <c r="C54" s="19"/>
      <c r="D54" s="19"/>
      <c r="G54" s="3"/>
      <c r="H54" s="3"/>
      <c r="I54" s="3"/>
      <c r="J54" s="3"/>
      <c r="K54" s="3"/>
    </row>
    <row r="55" spans="1:11" x14ac:dyDescent="0.2">
      <c r="G55" s="3"/>
      <c r="H55" s="3"/>
      <c r="I55" s="3"/>
      <c r="J55" s="3"/>
      <c r="K55" s="3"/>
    </row>
    <row r="56" spans="1:11" x14ac:dyDescent="0.2">
      <c r="G56" s="3"/>
      <c r="H56" s="3"/>
      <c r="I56" s="3"/>
      <c r="J56" s="3"/>
      <c r="K56" s="3"/>
    </row>
    <row r="57" spans="1:11" x14ac:dyDescent="0.2">
      <c r="G57" s="3"/>
      <c r="H57" s="3"/>
      <c r="I57" s="3"/>
      <c r="J57" s="3"/>
      <c r="K57" s="3"/>
    </row>
    <row r="58" spans="1:11" x14ac:dyDescent="0.2">
      <c r="G58" s="3"/>
      <c r="H58" s="3"/>
      <c r="I58" s="3"/>
      <c r="J58" s="3"/>
      <c r="K58" s="3"/>
    </row>
    <row r="59" spans="1:11" x14ac:dyDescent="0.2">
      <c r="G59" s="3"/>
      <c r="H59" s="3"/>
      <c r="I59" s="3"/>
      <c r="J59" s="3"/>
      <c r="K59" s="3"/>
    </row>
    <row r="60" spans="1:11" x14ac:dyDescent="0.2">
      <c r="G60" s="3"/>
      <c r="H60" s="3"/>
      <c r="I60" s="3"/>
      <c r="J60" s="3"/>
      <c r="K60" s="3"/>
    </row>
    <row r="61" spans="1:11" x14ac:dyDescent="0.2">
      <c r="G61" s="3"/>
      <c r="H61" s="3"/>
      <c r="I61" s="3"/>
      <c r="J61" s="3"/>
      <c r="K61" s="3"/>
    </row>
    <row r="62" spans="1:11" x14ac:dyDescent="0.2">
      <c r="G62" s="3"/>
      <c r="H62" s="3"/>
      <c r="I62" s="3"/>
      <c r="J62" s="3"/>
      <c r="K62" s="3"/>
    </row>
    <row r="63" spans="1:11" x14ac:dyDescent="0.2">
      <c r="G63" s="3"/>
      <c r="H63" s="3"/>
      <c r="I63" s="3"/>
      <c r="J63" s="3"/>
      <c r="K63" s="3"/>
    </row>
    <row r="64" spans="1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8:D48"/>
    <mergeCell ref="A8:E8"/>
    <mergeCell ref="J9:K9"/>
    <mergeCell ref="G8:K8"/>
    <mergeCell ref="A2:J2"/>
    <mergeCell ref="A3:J3"/>
    <mergeCell ref="A4:J4"/>
    <mergeCell ref="B6:J6"/>
  </mergeCells>
  <conditionalFormatting sqref="A51:A52">
    <cfRule type="duplicateValues" dxfId="21" priority="399"/>
  </conditionalFormatting>
  <conditionalFormatting sqref="A51:A52">
    <cfRule type="duplicateValues" dxfId="20" priority="400"/>
    <cfRule type="duplicateValues" dxfId="19" priority="401"/>
  </conditionalFormatting>
  <conditionalFormatting sqref="A53:A54">
    <cfRule type="duplicateValues" dxfId="18" priority="396"/>
  </conditionalFormatting>
  <conditionalFormatting sqref="A53:A54">
    <cfRule type="duplicateValues" dxfId="17" priority="397"/>
    <cfRule type="duplicateValues" dxfId="16" priority="398"/>
  </conditionalFormatting>
  <conditionalFormatting sqref="A46">
    <cfRule type="duplicateValues" dxfId="15" priority="393"/>
  </conditionalFormatting>
  <conditionalFormatting sqref="A46">
    <cfRule type="duplicateValues" dxfId="14" priority="394"/>
    <cfRule type="duplicateValues" dxfId="13" priority="395"/>
  </conditionalFormatting>
  <conditionalFormatting sqref="A47:A50">
    <cfRule type="duplicateValues" dxfId="12" priority="415"/>
  </conditionalFormatting>
  <conditionalFormatting sqref="A47:A50">
    <cfRule type="duplicateValues" dxfId="11" priority="416"/>
    <cfRule type="duplicateValues" dxfId="10" priority="417"/>
  </conditionalFormatting>
  <conditionalFormatting sqref="A11:A13">
    <cfRule type="duplicateValues" dxfId="9" priority="418"/>
  </conditionalFormatting>
  <conditionalFormatting sqref="A11:A13">
    <cfRule type="duplicateValues" dxfId="8" priority="419"/>
    <cfRule type="duplicateValues" dxfId="7" priority="420"/>
  </conditionalFormatting>
  <conditionalFormatting sqref="A10">
    <cfRule type="duplicateValues" dxfId="6" priority="4"/>
  </conditionalFormatting>
  <conditionalFormatting sqref="A10">
    <cfRule type="duplicateValues" dxfId="5" priority="5"/>
  </conditionalFormatting>
  <conditionalFormatting sqref="A10">
    <cfRule type="duplicateValues" dxfId="4" priority="6"/>
    <cfRule type="duplicateValues" dxfId="3" priority="7"/>
  </conditionalFormatting>
  <conditionalFormatting sqref="I10:I49">
    <cfRule type="duplicateValues" dxfId="2" priority="1"/>
    <cfRule type="duplicateValues" dxfId="1" priority="2"/>
  </conditionalFormatting>
  <conditionalFormatting sqref="I10:I4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2022-10-12T10:27:05Z</dcterms:modified>
</cp:coreProperties>
</file>