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, 222-21\"/>
    </mc:Choice>
  </mc:AlternateContent>
  <xr:revisionPtr revIDLastSave="0" documentId="13_ncr:1_{3F86A5B0-7E3B-4CEE-A608-E5D95514C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H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 l="1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<sst xmlns="http://schemas.openxmlformats.org/spreadsheetml/2006/main" count="21" uniqueCount="21">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</sst>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>
        <row r="10">
          <cell r="F10">
            <v>10289212</v>
          </cell>
          <cell r="AG10">
            <v>95</v>
          </cell>
          <cell r="AK10">
            <v>1</v>
          </cell>
        </row>
        <row r="11">
          <cell r="F11">
            <v>80761475</v>
          </cell>
          <cell r="AG11">
            <v>90</v>
          </cell>
          <cell r="AK11">
            <v>2</v>
          </cell>
        </row>
        <row r="12">
          <cell r="F12">
            <v>39812914</v>
          </cell>
          <cell r="AG12">
            <v>90</v>
          </cell>
          <cell r="AK12">
            <v>3</v>
          </cell>
        </row>
        <row r="13">
          <cell r="F13">
            <v>52021227</v>
          </cell>
          <cell r="AG13">
            <v>90</v>
          </cell>
          <cell r="AK13">
            <v>4</v>
          </cell>
        </row>
        <row r="14">
          <cell r="F14">
            <v>19314361</v>
          </cell>
          <cell r="AG14">
            <v>85</v>
          </cell>
          <cell r="AK14">
            <v>5</v>
          </cell>
        </row>
        <row r="15">
          <cell r="F15">
            <v>52959790</v>
          </cell>
          <cell r="AG15">
            <v>75</v>
          </cell>
          <cell r="AK15">
            <v>6</v>
          </cell>
        </row>
        <row r="16">
          <cell r="F16">
            <v>79452863</v>
          </cell>
          <cell r="AG16">
            <v>50</v>
          </cell>
          <cell r="AK16">
            <v>7</v>
          </cell>
        </row>
        <row r="17">
          <cell r="F17">
            <v>91230850</v>
          </cell>
          <cell r="AG17">
            <v>50</v>
          </cell>
          <cell r="AK17">
            <v>8</v>
          </cell>
        </row>
        <row r="18">
          <cell r="F18">
            <v>79538812</v>
          </cell>
          <cell r="AG18">
            <v>50</v>
          </cell>
          <cell r="AK18">
            <v>9</v>
          </cell>
        </row>
        <row r="19">
          <cell r="F19">
            <v>79343273</v>
          </cell>
          <cell r="AG19">
            <v>40</v>
          </cell>
          <cell r="AK19">
            <v>10</v>
          </cell>
        </row>
        <row r="20">
          <cell r="F20">
            <v>1136880872</v>
          </cell>
          <cell r="AG20">
            <v>35</v>
          </cell>
          <cell r="AK20">
            <v>11</v>
          </cell>
        </row>
        <row r="21">
          <cell r="F21">
            <v>80857330</v>
          </cell>
          <cell r="AG21">
            <v>75</v>
          </cell>
          <cell r="AK21">
            <v>12</v>
          </cell>
        </row>
        <row r="22">
          <cell r="F22">
            <v>1012349086</v>
          </cell>
          <cell r="AG22">
            <v>20</v>
          </cell>
          <cell r="AK22">
            <v>13</v>
          </cell>
        </row>
        <row r="23">
          <cell r="F23">
            <v>1024484620</v>
          </cell>
          <cell r="AG23">
            <v>80</v>
          </cell>
          <cell r="AK23">
            <v>14</v>
          </cell>
        </row>
        <row r="24">
          <cell r="F24">
            <v>52622989</v>
          </cell>
          <cell r="AG24">
            <v>50</v>
          </cell>
          <cell r="AK24">
            <v>15</v>
          </cell>
        </row>
        <row r="25">
          <cell r="F25">
            <v>1016027870</v>
          </cell>
          <cell r="AG25">
            <v>30</v>
          </cell>
          <cell r="AK25">
            <v>16</v>
          </cell>
        </row>
        <row r="26">
          <cell r="F26">
            <v>79263705</v>
          </cell>
          <cell r="AG26">
            <v>25</v>
          </cell>
          <cell r="AK26">
            <v>17</v>
          </cell>
        </row>
        <row r="27">
          <cell r="F27">
            <v>1072656274</v>
          </cell>
          <cell r="AG27">
            <v>25</v>
          </cell>
          <cell r="AK27">
            <v>18</v>
          </cell>
        </row>
        <row r="28">
          <cell r="F28">
            <v>79705025</v>
          </cell>
          <cell r="AG28">
            <v>20</v>
          </cell>
          <cell r="AK28">
            <v>19</v>
          </cell>
        </row>
        <row r="29">
          <cell r="F29">
            <v>1013588674</v>
          </cell>
          <cell r="AG29">
            <v>20</v>
          </cell>
          <cell r="AK29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22" sqref="E2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7" spans="1:11" x14ac:dyDescent="0.2">
      <c r="K7" s="24">
        <v>44743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15" x14ac:dyDescent="0.2">
      <c r="A10" s="8">
        <v>121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21</v>
      </c>
      <c r="E10" s="19" t="str">
        <f>_xlfn.XLOOKUP(A10,'[1]ANEXO 1'!$B:$B,'[1]ANEXO 1'!$G:$G,0,0)</f>
        <v>OFICINA ASESORA DE COMUNICACION Y PRENSA</v>
      </c>
      <c r="F10" s="16"/>
      <c r="G10" s="10">
        <f>_xlfn.XLOOKUP(I10,'[3]Grupo 2'!$F$10:$F$29,'[3]Grupo 2'!$AK$10:$AK$29,0,0)</f>
        <v>1</v>
      </c>
      <c r="H10" s="10">
        <f>_xlfn.XLOOKUP(I10,'[3]Grupo 2'!$F$10:$F$29,'[3]Grupo 2'!$AG$10:$AG$29,0,0)</f>
        <v>95</v>
      </c>
      <c r="I10" s="32">
        <v>10289212</v>
      </c>
      <c r="J10" s="6" t="str">
        <f>_xlfn.XLOOKUP(I10,[2]Adtivos!$K:$K,[2]Adtivos!$D:$D,0,0)</f>
        <v>219</v>
      </c>
      <c r="K10" s="6" t="str">
        <f>_xlfn.XLOOKUP(I10,[2]Adtivos!$K:$K,[2]Adtivos!$E:$E,0,0)</f>
        <v>18</v>
      </c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_xlfn.XLOOKUP(I11,'[3]Grupo 2'!$F$10:$F$29,'[3]Grupo 2'!$AK$10:$AK$29,0,0)</f>
        <v>2</v>
      </c>
      <c r="H11" s="10">
        <f>_xlfn.XLOOKUP(I11,'[3]Grupo 2'!$F$10:$F$29,'[3]Grupo 2'!$AG$10:$AG$29,0,0)</f>
        <v>90</v>
      </c>
      <c r="I11" s="32">
        <v>80761475</v>
      </c>
      <c r="J11" s="6" t="str">
        <f>_xlfn.XLOOKUP(I11,[2]Adtivos!$K:$K,[2]Adtivos!$D:$D,0,0)</f>
        <v>219</v>
      </c>
      <c r="K11" s="6" t="str">
        <f>_xlfn.XLOOKUP(I11,[2]Adtivos!$K:$K,[2]Adtivos!$E:$E,0,0)</f>
        <v>18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_xlfn.XLOOKUP(I12,'[3]Grupo 2'!$F$10:$F$29,'[3]Grupo 2'!$AK$10:$AK$29,0,0)</f>
        <v>3</v>
      </c>
      <c r="H12" s="10">
        <f>_xlfn.XLOOKUP(I12,'[3]Grupo 2'!$F$10:$F$29,'[3]Grupo 2'!$AG$10:$AG$29,0,0)</f>
        <v>90</v>
      </c>
      <c r="I12" s="32">
        <v>39812914</v>
      </c>
      <c r="J12" s="6" t="str">
        <f>_xlfn.XLOOKUP(I12,[2]Adtivos!$K:$K,[2]Adtivos!$D:$D,0,0)</f>
        <v>219</v>
      </c>
      <c r="K12" s="6" t="str">
        <f>_xlfn.XLOOKUP(I12,[2]Adtivos!$K:$K,[2]Adtivos!$E:$E,0,0)</f>
        <v>18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_xlfn.XLOOKUP(I13,'[3]Grupo 2'!$F$10:$F$29,'[3]Grupo 2'!$AK$10:$AK$29,0,0)</f>
        <v>4</v>
      </c>
      <c r="H13" s="10">
        <f>_xlfn.XLOOKUP(I13,'[3]Grupo 2'!$F$10:$F$29,'[3]Grupo 2'!$AG$10:$AG$29,0,0)</f>
        <v>90</v>
      </c>
      <c r="I13" s="32">
        <v>52021227</v>
      </c>
      <c r="J13" s="6" t="str">
        <f>_xlfn.XLOOKUP(I13,[2]Adtivos!$K:$K,[2]Adtivos!$D:$D,0,0)</f>
        <v>219</v>
      </c>
      <c r="K13" s="6" t="str">
        <f>_xlfn.XLOOKUP(I13,[2]Adtivos!$K:$K,[2]Adtivos!$E:$E,0,0)</f>
        <v>18</v>
      </c>
    </row>
    <row r="14" spans="1:11" ht="15" x14ac:dyDescent="0.2">
      <c r="G14" s="10">
        <f>_xlfn.XLOOKUP(I14,'[3]Grupo 2'!$F$10:$F$29,'[3]Grupo 2'!$AK$10:$AK$29,0,0)</f>
        <v>5</v>
      </c>
      <c r="H14" s="10">
        <f>_xlfn.XLOOKUP(I14,'[3]Grupo 2'!$F$10:$F$29,'[3]Grupo 2'!$AG$10:$AG$29,0,0)</f>
        <v>85</v>
      </c>
      <c r="I14" s="32">
        <v>19314361</v>
      </c>
      <c r="J14" s="6" t="str">
        <f>_xlfn.XLOOKUP(I14,[2]Adtivos!$K:$K,[2]Adtivos!$D:$D,0,0)</f>
        <v>219</v>
      </c>
      <c r="K14" s="6" t="str">
        <f>_xlfn.XLOOKUP(I14,[2]Adtivos!$K:$K,[2]Adtivos!$E:$E,0,0)</f>
        <v>18</v>
      </c>
    </row>
    <row r="15" spans="1:11" ht="15" x14ac:dyDescent="0.2">
      <c r="G15" s="10">
        <f>_xlfn.XLOOKUP(I15,'[3]Grupo 2'!$F$10:$F$29,'[3]Grupo 2'!$AK$10:$AK$29,0,0)</f>
        <v>6</v>
      </c>
      <c r="H15" s="10">
        <f>_xlfn.XLOOKUP(I15,'[3]Grupo 2'!$F$10:$F$29,'[3]Grupo 2'!$AG$10:$AG$29,0,0)</f>
        <v>75</v>
      </c>
      <c r="I15" s="32">
        <v>52959790</v>
      </c>
      <c r="J15" s="6" t="str">
        <f>_xlfn.XLOOKUP(I15,[2]Adtivos!$K:$K,[2]Adtivos!$D:$D,0,0)</f>
        <v>219</v>
      </c>
      <c r="K15" s="6" t="str">
        <f>_xlfn.XLOOKUP(I15,[2]Adtivos!$K:$K,[2]Adtivos!$E:$E,0,0)</f>
        <v>18</v>
      </c>
    </row>
    <row r="16" spans="1:11" ht="15" x14ac:dyDescent="0.2">
      <c r="G16" s="10">
        <f>_xlfn.XLOOKUP(I16,'[3]Grupo 2'!$F$10:$F$29,'[3]Grupo 2'!$AK$10:$AK$29,0,0)</f>
        <v>7</v>
      </c>
      <c r="H16" s="10">
        <f>_xlfn.XLOOKUP(I16,'[3]Grupo 2'!$F$10:$F$29,'[3]Grupo 2'!$AG$10:$AG$29,0,0)</f>
        <v>50</v>
      </c>
      <c r="I16" s="32">
        <v>79452863</v>
      </c>
      <c r="J16" s="6" t="str">
        <f>_xlfn.XLOOKUP(I16,[2]Adtivos!$K:$K,[2]Adtivos!$D:$D,0,0)</f>
        <v>219</v>
      </c>
      <c r="K16" s="6" t="str">
        <f>_xlfn.XLOOKUP(I16,[2]Adtivos!$K:$K,[2]Adtivos!$E:$E,0,0)</f>
        <v>18</v>
      </c>
    </row>
    <row r="17" spans="1:11" ht="15" x14ac:dyDescent="0.2">
      <c r="G17" s="10">
        <f>_xlfn.XLOOKUP(I17,'[3]Grupo 2'!$F$10:$F$29,'[3]Grupo 2'!$AK$10:$AK$29,0,0)</f>
        <v>8</v>
      </c>
      <c r="H17" s="10">
        <f>_xlfn.XLOOKUP(I17,'[3]Grupo 2'!$F$10:$F$29,'[3]Grupo 2'!$AG$10:$AG$29,0,0)</f>
        <v>50</v>
      </c>
      <c r="I17" s="32">
        <v>91230850</v>
      </c>
      <c r="J17" s="6" t="str">
        <f>_xlfn.XLOOKUP(I17,[2]Adtivos!$K:$K,[2]Adtivos!$D:$D,0,0)</f>
        <v>219</v>
      </c>
      <c r="K17" s="6" t="str">
        <f>_xlfn.XLOOKUP(I17,[2]Adtivos!$K:$K,[2]Adtivos!$E:$E,0,0)</f>
        <v>18</v>
      </c>
    </row>
    <row r="18" spans="1:11" ht="15" x14ac:dyDescent="0.2">
      <c r="G18" s="10">
        <f>_xlfn.XLOOKUP(I18,'[3]Grupo 2'!$F$10:$F$29,'[3]Grupo 2'!$AK$10:$AK$29,0,0)</f>
        <v>9</v>
      </c>
      <c r="H18" s="10">
        <f>_xlfn.XLOOKUP(I18,'[3]Grupo 2'!$F$10:$F$29,'[3]Grupo 2'!$AG$10:$AG$29,0,0)</f>
        <v>50</v>
      </c>
      <c r="I18" s="32">
        <v>79538812</v>
      </c>
      <c r="J18" s="6" t="str">
        <f>_xlfn.XLOOKUP(I18,[2]Adtivos!$K:$K,[2]Adtivos!$D:$D,0,0)</f>
        <v>219</v>
      </c>
      <c r="K18" s="6" t="str">
        <f>_xlfn.XLOOKUP(I18,[2]Adtivos!$K:$K,[2]Adtivos!$E:$E,0,0)</f>
        <v>18</v>
      </c>
    </row>
    <row r="19" spans="1:11" ht="15" x14ac:dyDescent="0.2">
      <c r="G19" s="10">
        <f>_xlfn.XLOOKUP(I19,'[3]Grupo 2'!$F$10:$F$29,'[3]Grupo 2'!$AK$10:$AK$29,0,0)</f>
        <v>10</v>
      </c>
      <c r="H19" s="10">
        <f>_xlfn.XLOOKUP(I19,'[3]Grupo 2'!$F$10:$F$29,'[3]Grupo 2'!$AG$10:$AG$29,0,0)</f>
        <v>40</v>
      </c>
      <c r="I19" s="32">
        <v>79343273</v>
      </c>
      <c r="J19" s="6" t="str">
        <f>_xlfn.XLOOKUP(I19,[2]Adtivos!$K:$K,[2]Adtivos!$D:$D,0,0)</f>
        <v>219</v>
      </c>
      <c r="K19" s="6" t="str">
        <f>_xlfn.XLOOKUP(I19,[2]Adtivos!$K:$K,[2]Adtivos!$E:$E,0,0)</f>
        <v>18</v>
      </c>
    </row>
    <row r="20" spans="1:11" ht="15" x14ac:dyDescent="0.2">
      <c r="A20" s="20" t="s">
        <v>7</v>
      </c>
      <c r="B20" s="20"/>
      <c r="C20" s="20"/>
      <c r="D20" s="20"/>
      <c r="G20" s="10">
        <f>_xlfn.XLOOKUP(I20,'[3]Grupo 2'!$F$10:$F$29,'[3]Grupo 2'!$AK$10:$AK$29,0,0)</f>
        <v>11</v>
      </c>
      <c r="H20" s="10">
        <f>_xlfn.XLOOKUP(I20,'[3]Grupo 2'!$F$10:$F$29,'[3]Grupo 2'!$AG$10:$AG$29,0,0)</f>
        <v>35</v>
      </c>
      <c r="I20" s="32">
        <v>1136880872</v>
      </c>
      <c r="J20" s="6" t="str">
        <f>_xlfn.XLOOKUP(I20,[2]Adtivos!$K:$K,[2]Adtivos!$D:$D,0,0)</f>
        <v>219</v>
      </c>
      <c r="K20" s="6" t="str">
        <f>_xlfn.XLOOKUP(I20,[2]Adtivos!$K:$K,[2]Adtivos!$E:$E,0,0)</f>
        <v>18</v>
      </c>
    </row>
    <row r="21" spans="1:11" ht="15" x14ac:dyDescent="0.2">
      <c r="A21" s="20"/>
      <c r="B21" s="21"/>
      <c r="C21" s="21"/>
      <c r="D21" s="21"/>
      <c r="G21" s="10">
        <f>_xlfn.XLOOKUP(I21,'[3]Grupo 2'!$F$10:$F$29,'[3]Grupo 2'!$AK$10:$AK$29,0,0)</f>
        <v>12</v>
      </c>
      <c r="H21" s="10">
        <f>_xlfn.XLOOKUP(I21,'[3]Grupo 2'!$F$10:$F$29,'[3]Grupo 2'!$AG$10:$AG$29,0,0)</f>
        <v>75</v>
      </c>
      <c r="I21" s="32">
        <v>80857330</v>
      </c>
      <c r="J21" s="6" t="str">
        <f>_xlfn.XLOOKUP(I21,[2]Adtivos!$K:$K,[2]Adtivos!$D:$D,0,0)</f>
        <v>219</v>
      </c>
      <c r="K21" s="6" t="str">
        <f>_xlfn.XLOOKUP(I21,[2]Adtivos!$K:$K,[2]Adtivos!$E:$E,0,0)</f>
        <v>12</v>
      </c>
    </row>
    <row r="22" spans="1:11" ht="15" x14ac:dyDescent="0.2">
      <c r="A22" s="25" t="s">
        <v>5</v>
      </c>
      <c r="B22" s="25"/>
      <c r="C22" s="25"/>
      <c r="D22" s="25"/>
      <c r="G22" s="10">
        <f>_xlfn.XLOOKUP(I22,'[3]Grupo 2'!$F$10:$F$29,'[3]Grupo 2'!$AK$10:$AK$29,0,0)</f>
        <v>13</v>
      </c>
      <c r="H22" s="10">
        <f>_xlfn.XLOOKUP(I22,'[3]Grupo 2'!$F$10:$F$29,'[3]Grupo 2'!$AG$10:$AG$29,0,0)</f>
        <v>20</v>
      </c>
      <c r="I22" s="32">
        <v>1012349086</v>
      </c>
      <c r="J22" s="6" t="str">
        <f>_xlfn.XLOOKUP(I22,[2]Adtivos!$K:$K,[2]Adtivos!$D:$D,0,0)</f>
        <v>219</v>
      </c>
      <c r="K22" s="6" t="str">
        <f>_xlfn.XLOOKUP(I22,[2]Adtivos!$K:$K,[2]Adtivos!$E:$E,0,0)</f>
        <v>12</v>
      </c>
    </row>
    <row r="23" spans="1:11" ht="15" x14ac:dyDescent="0.2">
      <c r="A23" s="20" t="s">
        <v>6</v>
      </c>
      <c r="B23" s="20"/>
      <c r="C23" s="20"/>
      <c r="D23" s="20"/>
      <c r="G23" s="10">
        <f>_xlfn.XLOOKUP(I23,'[3]Grupo 2'!$F$10:$F$29,'[3]Grupo 2'!$AK$10:$AK$29,0,0)</f>
        <v>14</v>
      </c>
      <c r="H23" s="10">
        <f>_xlfn.XLOOKUP(I23,'[3]Grupo 2'!$F$10:$F$29,'[3]Grupo 2'!$AG$10:$AG$29,0,0)</f>
        <v>80</v>
      </c>
      <c r="I23" s="32">
        <v>1024484620</v>
      </c>
      <c r="J23" s="6" t="str">
        <f>_xlfn.XLOOKUP(I23,[2]Adtivos!$K:$K,[2]Adtivos!$D:$D,0,0)</f>
        <v>219</v>
      </c>
      <c r="K23" s="6" t="str">
        <f>_xlfn.XLOOKUP(I23,[2]Adtivos!$K:$K,[2]Adtivos!$E:$E,0,0)</f>
        <v>09</v>
      </c>
    </row>
    <row r="24" spans="1:11" ht="15" x14ac:dyDescent="0.2">
      <c r="A24" s="20"/>
      <c r="B24" s="21"/>
      <c r="C24" s="21"/>
      <c r="D24" s="21"/>
      <c r="G24" s="10">
        <f>_xlfn.XLOOKUP(I24,'[3]Grupo 2'!$F$10:$F$29,'[3]Grupo 2'!$AK$10:$AK$29,0,0)</f>
        <v>15</v>
      </c>
      <c r="H24" s="10">
        <f>_xlfn.XLOOKUP(I24,'[3]Grupo 2'!$F$10:$F$29,'[3]Grupo 2'!$AG$10:$AG$29,0,0)</f>
        <v>50</v>
      </c>
      <c r="I24" s="32">
        <v>52622989</v>
      </c>
      <c r="J24" s="6" t="str">
        <f>_xlfn.XLOOKUP(I24,[2]Adtivos!$K:$K,[2]Adtivos!$D:$D,0,0)</f>
        <v>219</v>
      </c>
      <c r="K24" s="6" t="str">
        <f>_xlfn.XLOOKUP(I24,[2]Adtivos!$K:$K,[2]Adtivos!$E:$E,0,0)</f>
        <v>09</v>
      </c>
    </row>
    <row r="25" spans="1:11" ht="15" x14ac:dyDescent="0.2">
      <c r="A25" s="20" t="s">
        <v>8</v>
      </c>
      <c r="B25" s="21"/>
      <c r="C25" s="21"/>
      <c r="D25" s="21"/>
      <c r="G25" s="10">
        <f>_xlfn.XLOOKUP(I25,'[3]Grupo 2'!$F$10:$F$29,'[3]Grupo 2'!$AK$10:$AK$29,0,0)</f>
        <v>16</v>
      </c>
      <c r="H25" s="10">
        <f>_xlfn.XLOOKUP(I25,'[3]Grupo 2'!$F$10:$F$29,'[3]Grupo 2'!$AG$10:$AG$29,0,0)</f>
        <v>30</v>
      </c>
      <c r="I25" s="32">
        <v>1016027870</v>
      </c>
      <c r="J25" s="6" t="str">
        <f>_xlfn.XLOOKUP(I25,[2]Adtivos!$K:$K,[2]Adtivos!$D:$D,0,0)</f>
        <v>219</v>
      </c>
      <c r="K25" s="6" t="str">
        <f>_xlfn.XLOOKUP(I25,[2]Adtivos!$K:$K,[2]Adtivos!$E:$E,0,0)</f>
        <v>09</v>
      </c>
    </row>
    <row r="26" spans="1:11" ht="15" x14ac:dyDescent="0.2">
      <c r="A26" s="20"/>
      <c r="B26" s="21"/>
      <c r="C26" s="21"/>
      <c r="D26" s="21"/>
      <c r="G26" s="10">
        <f>_xlfn.XLOOKUP(I26,'[3]Grupo 2'!$F$10:$F$29,'[3]Grupo 2'!$AK$10:$AK$29,0,0)</f>
        <v>17</v>
      </c>
      <c r="H26" s="10">
        <f>_xlfn.XLOOKUP(I26,'[3]Grupo 2'!$F$10:$F$29,'[3]Grupo 2'!$AG$10:$AG$29,0,0)</f>
        <v>25</v>
      </c>
      <c r="I26" s="32">
        <v>79263705</v>
      </c>
      <c r="J26" s="6" t="str">
        <f>_xlfn.XLOOKUP(I26,[2]Adtivos!$K:$K,[2]Adtivos!$D:$D,0,0)</f>
        <v>219</v>
      </c>
      <c r="K26" s="6" t="str">
        <f>_xlfn.XLOOKUP(I26,[2]Adtivos!$K:$K,[2]Adtivos!$E:$E,0,0)</f>
        <v>09</v>
      </c>
    </row>
    <row r="27" spans="1:11" ht="15" x14ac:dyDescent="0.2">
      <c r="A27" s="18" t="s">
        <v>18</v>
      </c>
      <c r="B27" s="18"/>
      <c r="C27" s="22"/>
      <c r="D27" s="18"/>
      <c r="G27" s="10">
        <f>_xlfn.XLOOKUP(I27,'[3]Grupo 2'!$F$10:$F$29,'[3]Grupo 2'!$AK$10:$AK$29,0,0)</f>
        <v>18</v>
      </c>
      <c r="H27" s="10">
        <f>_xlfn.XLOOKUP(I27,'[3]Grupo 2'!$F$10:$F$29,'[3]Grupo 2'!$AG$10:$AG$29,0,0)</f>
        <v>25</v>
      </c>
      <c r="I27" s="32">
        <v>1072656274</v>
      </c>
      <c r="J27" s="6" t="str">
        <f>_xlfn.XLOOKUP(I27,[2]Adtivos!$K:$K,[2]Adtivos!$D:$D,0,0)</f>
        <v>219</v>
      </c>
      <c r="K27" s="6" t="str">
        <f>_xlfn.XLOOKUP(I27,[2]Adtivos!$K:$K,[2]Adtivos!$E:$E,0,0)</f>
        <v>09</v>
      </c>
    </row>
    <row r="28" spans="1:11" ht="15" x14ac:dyDescent="0.2">
      <c r="A28" s="20" t="s">
        <v>17</v>
      </c>
      <c r="B28" s="20"/>
      <c r="C28" s="20"/>
      <c r="D28" s="20"/>
      <c r="G28" s="10">
        <f>_xlfn.XLOOKUP(I28,'[3]Grupo 2'!$F$10:$F$29,'[3]Grupo 2'!$AK$10:$AK$29,0,0)</f>
        <v>19</v>
      </c>
      <c r="H28" s="10">
        <f>_xlfn.XLOOKUP(I28,'[3]Grupo 2'!$F$10:$F$29,'[3]Grupo 2'!$AG$10:$AG$29,0,0)</f>
        <v>20</v>
      </c>
      <c r="I28" s="32">
        <v>79705025</v>
      </c>
      <c r="J28" s="6" t="str">
        <f>_xlfn.XLOOKUP(I28,[2]Adtivos!$K:$K,[2]Adtivos!$D:$D,0,0)</f>
        <v>219</v>
      </c>
      <c r="K28" s="6" t="str">
        <f>_xlfn.XLOOKUP(I28,[2]Adtivos!$K:$K,[2]Adtivos!$E:$E,0,0)</f>
        <v>09</v>
      </c>
    </row>
    <row r="29" spans="1:11" ht="15" x14ac:dyDescent="0.2">
      <c r="A29" s="21"/>
      <c r="B29" s="21"/>
      <c r="C29" s="21"/>
      <c r="D29" s="21"/>
      <c r="G29" s="10">
        <f>_xlfn.XLOOKUP(I29,'[3]Grupo 2'!$F$10:$F$29,'[3]Grupo 2'!$AK$10:$AK$29,0,0)</f>
        <v>20</v>
      </c>
      <c r="H29" s="10">
        <f>_xlfn.XLOOKUP(I29,'[3]Grupo 2'!$F$10:$F$29,'[3]Grupo 2'!$AG$10:$AG$29,0,0)</f>
        <v>20</v>
      </c>
      <c r="I29" s="32">
        <v>1013588674</v>
      </c>
      <c r="J29" s="6" t="str">
        <f>_xlfn.XLOOKUP(I29,[2]Adtivos!$K:$K,[2]Adtivos!$D:$D,0,0)</f>
        <v>219</v>
      </c>
      <c r="K29" s="6" t="str">
        <f>_xlfn.XLOOKUP(I29,[2]Adtivos!$K:$K,[2]Adtivos!$E:$E,0,0)</f>
        <v>07</v>
      </c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0" priority="392"/>
  </conditionalFormatting>
  <conditionalFormatting sqref="A25:A26">
    <cfRule type="duplicateValues" dxfId="29" priority="393"/>
    <cfRule type="duplicateValues" dxfId="28" priority="394"/>
  </conditionalFormatting>
  <conditionalFormatting sqref="A27:A28">
    <cfRule type="duplicateValues" dxfId="27" priority="389"/>
  </conditionalFormatting>
  <conditionalFormatting sqref="A27:A28">
    <cfRule type="duplicateValues" dxfId="26" priority="390"/>
    <cfRule type="duplicateValues" dxfId="25" priority="391"/>
  </conditionalFormatting>
  <conditionalFormatting sqref="A20">
    <cfRule type="duplicateValues" dxfId="24" priority="386"/>
  </conditionalFormatting>
  <conditionalFormatting sqref="A20">
    <cfRule type="duplicateValues" dxfId="23" priority="387"/>
    <cfRule type="duplicateValues" dxfId="22" priority="388"/>
  </conditionalFormatting>
  <conditionalFormatting sqref="A21:A24">
    <cfRule type="duplicateValues" dxfId="21" priority="408"/>
  </conditionalFormatting>
  <conditionalFormatting sqref="A21:A24">
    <cfRule type="duplicateValues" dxfId="20" priority="409"/>
    <cfRule type="duplicateValues" dxfId="19" priority="410"/>
  </conditionalFormatting>
  <conditionalFormatting sqref="A11:A13">
    <cfRule type="duplicateValues" dxfId="18" priority="411"/>
  </conditionalFormatting>
  <conditionalFormatting sqref="A11:A13">
    <cfRule type="duplicateValues" dxfId="17" priority="412"/>
    <cfRule type="duplicateValues" dxfId="16" priority="413"/>
  </conditionalFormatting>
  <conditionalFormatting sqref="A10">
    <cfRule type="duplicateValues" dxfId="15" priority="23"/>
  </conditionalFormatting>
  <conditionalFormatting sqref="A10">
    <cfRule type="duplicateValues" dxfId="14" priority="24"/>
  </conditionalFormatting>
  <conditionalFormatting sqref="A10">
    <cfRule type="duplicateValues" dxfId="13" priority="25"/>
  </conditionalFormatting>
  <conditionalFormatting sqref="A10">
    <cfRule type="duplicateValues" dxfId="12" priority="26"/>
    <cfRule type="duplicateValues" dxfId="11" priority="27"/>
  </conditionalFormatting>
  <conditionalFormatting sqref="I10:I29">
    <cfRule type="duplicateValues" dxfId="2" priority="1"/>
    <cfRule type="duplicateValues" dxfId="1" priority="2"/>
  </conditionalFormatting>
  <conditionalFormatting sqref="I10:I29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2022-06-29T16:58:21Z</dcterms:modified>
</cp:coreProperties>
</file>