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8, Grupo 8\"/>
    </mc:Choice>
  </mc:AlternateContent>
  <xr:revisionPtr revIDLastSave="0" documentId="13_ncr:1_{1C4D5A83-175D-437D-9854-6FE855CDF4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10" i="6"/>
  <c r="H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10" i="6"/>
  <c r="K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<sst xmlns="http://schemas.openxmlformats.org/spreadsheetml/2006/main" count="21" uniqueCount="21">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</sst>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" fontId="8" fillId="0" borderId="7" xfId="1" applyNumberFormat="1" applyFont="1" applyBorder="1" applyAlignment="1">
      <alignment horizontal="center" vertical="center"/>
    </xf>
    <xf numFmtId="0" fontId="6" fillId="0" borderId="0" xfId="0" applyFont="1" applyBorder="1"/>
    <xf numFmtId="0" fontId="6" fillId="0" borderId="9" xfId="0" applyFont="1" applyBorder="1" applyAlignment="1">
      <alignment horizontal="center" vertical="center"/>
    </xf>
    <xf numFmtId="1" fontId="11" fillId="0" borderId="9" xfId="1" applyNumberFormat="1" applyFont="1" applyBorder="1" applyAlignment="1">
      <alignment horizontal="right" vertical="center" wrapText="1"/>
    </xf>
    <xf numFmtId="1" fontId="8" fillId="0" borderId="9" xfId="1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2" borderId="6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F10">
            <v>51991015</v>
          </cell>
          <cell r="AF10">
            <v>95</v>
          </cell>
          <cell r="AJ10">
            <v>1</v>
          </cell>
        </row>
        <row r="11">
          <cell r="F11">
            <v>39703604</v>
          </cell>
          <cell r="AF11">
            <v>90</v>
          </cell>
          <cell r="AJ11">
            <v>2</v>
          </cell>
        </row>
        <row r="12">
          <cell r="F12">
            <v>52011812</v>
          </cell>
          <cell r="AF12">
            <v>90</v>
          </cell>
          <cell r="AJ12">
            <v>3</v>
          </cell>
        </row>
        <row r="13">
          <cell r="F13">
            <v>80430970</v>
          </cell>
          <cell r="AF13">
            <v>90</v>
          </cell>
          <cell r="AJ13">
            <v>4</v>
          </cell>
        </row>
        <row r="14">
          <cell r="F14">
            <v>92497777</v>
          </cell>
          <cell r="AF14">
            <v>90</v>
          </cell>
          <cell r="AJ14">
            <v>5</v>
          </cell>
        </row>
        <row r="15">
          <cell r="F15">
            <v>79979294</v>
          </cell>
          <cell r="AF15">
            <v>90</v>
          </cell>
          <cell r="AJ15">
            <v>6</v>
          </cell>
        </row>
        <row r="16">
          <cell r="F16">
            <v>54254673</v>
          </cell>
          <cell r="AF16">
            <v>90</v>
          </cell>
          <cell r="AJ16">
            <v>7</v>
          </cell>
        </row>
        <row r="17">
          <cell r="F17">
            <v>10264973</v>
          </cell>
          <cell r="AF17">
            <v>90</v>
          </cell>
          <cell r="AJ17">
            <v>8</v>
          </cell>
        </row>
        <row r="18">
          <cell r="F18">
            <v>52774236</v>
          </cell>
          <cell r="AF18">
            <v>85</v>
          </cell>
          <cell r="AJ18">
            <v>9</v>
          </cell>
        </row>
        <row r="19">
          <cell r="F19">
            <v>37514007</v>
          </cell>
          <cell r="AF19">
            <v>85</v>
          </cell>
          <cell r="AJ19">
            <v>10</v>
          </cell>
        </row>
        <row r="20">
          <cell r="F20">
            <v>52263924</v>
          </cell>
          <cell r="AF20">
            <v>85</v>
          </cell>
          <cell r="AJ20">
            <v>11</v>
          </cell>
        </row>
        <row r="21">
          <cell r="F21">
            <v>79628698</v>
          </cell>
          <cell r="AF21">
            <v>85</v>
          </cell>
          <cell r="AJ21">
            <v>12</v>
          </cell>
        </row>
        <row r="22">
          <cell r="F22">
            <v>28951649</v>
          </cell>
          <cell r="AF22">
            <v>80</v>
          </cell>
          <cell r="AJ22">
            <v>13</v>
          </cell>
        </row>
        <row r="23">
          <cell r="F23">
            <v>39794663</v>
          </cell>
          <cell r="AF23">
            <v>80</v>
          </cell>
          <cell r="AJ23">
            <v>14</v>
          </cell>
        </row>
        <row r="24">
          <cell r="F24">
            <v>80229200</v>
          </cell>
          <cell r="AF24">
            <v>75</v>
          </cell>
          <cell r="AJ24">
            <v>15</v>
          </cell>
        </row>
        <row r="25">
          <cell r="F25">
            <v>80851342</v>
          </cell>
          <cell r="AF25">
            <v>70</v>
          </cell>
          <cell r="AJ25">
            <v>16</v>
          </cell>
        </row>
        <row r="26">
          <cell r="F26">
            <v>1012349086</v>
          </cell>
          <cell r="AF26">
            <v>60</v>
          </cell>
          <cell r="AJ26">
            <v>17</v>
          </cell>
        </row>
        <row r="27">
          <cell r="F27">
            <v>16734030</v>
          </cell>
          <cell r="AF27">
            <v>50</v>
          </cell>
          <cell r="AJ27">
            <v>18</v>
          </cell>
        </row>
        <row r="28">
          <cell r="F28">
            <v>19285348</v>
          </cell>
          <cell r="AF28">
            <v>50</v>
          </cell>
          <cell r="AJ28">
            <v>19</v>
          </cell>
        </row>
        <row r="29">
          <cell r="F29">
            <v>52278525</v>
          </cell>
          <cell r="AF29">
            <v>35</v>
          </cell>
          <cell r="AJ29">
            <v>20</v>
          </cell>
        </row>
        <row r="30">
          <cell r="F30">
            <v>1014206776</v>
          </cell>
          <cell r="AF30">
            <v>70</v>
          </cell>
          <cell r="AJ30">
            <v>21</v>
          </cell>
        </row>
        <row r="31">
          <cell r="F31">
            <v>39787933</v>
          </cell>
          <cell r="AF31">
            <v>35</v>
          </cell>
          <cell r="AJ31">
            <v>22</v>
          </cell>
        </row>
        <row r="32">
          <cell r="F32">
            <v>52716054</v>
          </cell>
          <cell r="AF32">
            <v>95</v>
          </cell>
          <cell r="AJ32">
            <v>23</v>
          </cell>
        </row>
        <row r="33">
          <cell r="F33">
            <v>52702923</v>
          </cell>
          <cell r="AF33">
            <v>90</v>
          </cell>
          <cell r="AJ33">
            <v>24</v>
          </cell>
        </row>
        <row r="34">
          <cell r="F34">
            <v>52622989</v>
          </cell>
          <cell r="AF34">
            <v>90</v>
          </cell>
          <cell r="AJ34">
            <v>25</v>
          </cell>
        </row>
        <row r="35">
          <cell r="F35">
            <v>52342585</v>
          </cell>
          <cell r="AF35">
            <v>90</v>
          </cell>
          <cell r="AJ35">
            <v>26</v>
          </cell>
        </row>
        <row r="36">
          <cell r="F36">
            <v>52852606</v>
          </cell>
          <cell r="AF36">
            <v>90</v>
          </cell>
          <cell r="AJ36">
            <v>27</v>
          </cell>
        </row>
        <row r="37">
          <cell r="F37">
            <v>52314867</v>
          </cell>
          <cell r="AF37">
            <v>90</v>
          </cell>
          <cell r="AJ37">
            <v>28</v>
          </cell>
        </row>
        <row r="38">
          <cell r="F38">
            <v>52473285</v>
          </cell>
          <cell r="AF38">
            <v>85</v>
          </cell>
          <cell r="AJ38">
            <v>29</v>
          </cell>
        </row>
        <row r="39">
          <cell r="F39">
            <v>8105146</v>
          </cell>
          <cell r="AF39">
            <v>80</v>
          </cell>
          <cell r="AJ39">
            <v>30</v>
          </cell>
        </row>
        <row r="40">
          <cell r="F40">
            <v>1024484620</v>
          </cell>
          <cell r="AF40">
            <v>75</v>
          </cell>
          <cell r="AJ40">
            <v>31</v>
          </cell>
        </row>
        <row r="41">
          <cell r="F41">
            <v>79688891</v>
          </cell>
          <cell r="AF41">
            <v>75</v>
          </cell>
          <cell r="AJ41">
            <v>32</v>
          </cell>
        </row>
        <row r="42">
          <cell r="F42">
            <v>1016027870</v>
          </cell>
          <cell r="AF42">
            <v>65</v>
          </cell>
          <cell r="AJ42">
            <v>33</v>
          </cell>
        </row>
        <row r="43">
          <cell r="F43">
            <v>52312350</v>
          </cell>
          <cell r="AF43">
            <v>65</v>
          </cell>
          <cell r="AJ43">
            <v>34</v>
          </cell>
        </row>
        <row r="44">
          <cell r="F44">
            <v>1072656274</v>
          </cell>
          <cell r="AF44">
            <v>60</v>
          </cell>
          <cell r="AJ44">
            <v>35</v>
          </cell>
        </row>
        <row r="45">
          <cell r="F45">
            <v>79263705</v>
          </cell>
          <cell r="AF45">
            <v>90</v>
          </cell>
          <cell r="AJ45">
            <v>36</v>
          </cell>
        </row>
        <row r="46">
          <cell r="F46">
            <v>11322206</v>
          </cell>
          <cell r="AF46">
            <v>90</v>
          </cell>
          <cell r="AJ46">
            <v>37</v>
          </cell>
        </row>
        <row r="47">
          <cell r="F47">
            <v>79705025</v>
          </cell>
          <cell r="AF47">
            <v>90</v>
          </cell>
          <cell r="AJ47">
            <v>38</v>
          </cell>
        </row>
        <row r="48">
          <cell r="F48">
            <v>1013588674</v>
          </cell>
          <cell r="AF48">
            <v>60</v>
          </cell>
          <cell r="AJ48">
            <v>39</v>
          </cell>
        </row>
        <row r="49">
          <cell r="F49">
            <v>1014186297</v>
          </cell>
          <cell r="AF49">
            <v>60</v>
          </cell>
          <cell r="AJ49">
            <v>40</v>
          </cell>
        </row>
        <row r="50">
          <cell r="F50">
            <v>52715221</v>
          </cell>
          <cell r="AF50">
            <v>20</v>
          </cell>
          <cell r="AJ50">
            <v>41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M16" sqref="M16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40" t="s">
        <v>3</v>
      </c>
      <c r="B2" s="40"/>
      <c r="C2" s="40"/>
      <c r="D2" s="40"/>
      <c r="E2" s="40"/>
      <c r="F2" s="40"/>
      <c r="G2" s="40"/>
      <c r="H2" s="40"/>
      <c r="I2" s="40"/>
      <c r="J2" s="40"/>
      <c r="K2" s="1"/>
    </row>
    <row r="3" spans="1:11" x14ac:dyDescent="0.2">
      <c r="A3" s="40" t="s">
        <v>4</v>
      </c>
      <c r="B3" s="40"/>
      <c r="C3" s="40"/>
      <c r="D3" s="40"/>
      <c r="E3" s="40"/>
      <c r="F3" s="40"/>
      <c r="G3" s="40"/>
      <c r="H3" s="40"/>
      <c r="I3" s="40"/>
      <c r="J3" s="40"/>
      <c r="K3" s="1"/>
    </row>
    <row r="4" spans="1:11" x14ac:dyDescent="0.2">
      <c r="A4" s="40" t="s">
        <v>16</v>
      </c>
      <c r="B4" s="40"/>
      <c r="C4" s="40"/>
      <c r="D4" s="40"/>
      <c r="E4" s="40"/>
      <c r="F4" s="40"/>
      <c r="G4" s="40"/>
      <c r="H4" s="40"/>
      <c r="I4" s="40"/>
      <c r="J4" s="40"/>
    </row>
    <row r="6" spans="1:11" ht="57" customHeight="1" x14ac:dyDescent="0.2">
      <c r="B6" s="41" t="s">
        <v>19</v>
      </c>
      <c r="C6" s="41"/>
      <c r="D6" s="41"/>
      <c r="E6" s="41"/>
      <c r="F6" s="41"/>
      <c r="G6" s="41"/>
      <c r="H6" s="41"/>
      <c r="I6" s="41"/>
      <c r="J6" s="41"/>
      <c r="K6" s="4"/>
    </row>
    <row r="8" spans="1:11" ht="25.5" customHeight="1" x14ac:dyDescent="0.2">
      <c r="A8" s="35" t="s">
        <v>14</v>
      </c>
      <c r="B8" s="35"/>
      <c r="C8" s="35"/>
      <c r="D8" s="35"/>
      <c r="E8" s="35"/>
      <c r="F8" s="6"/>
      <c r="G8" s="37" t="s">
        <v>13</v>
      </c>
      <c r="H8" s="38"/>
      <c r="I8" s="38"/>
      <c r="J8" s="38"/>
      <c r="K8" s="39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3"/>
      <c r="G9" s="21" t="s">
        <v>11</v>
      </c>
      <c r="H9" s="21" t="s">
        <v>15</v>
      </c>
      <c r="I9" s="21" t="s">
        <v>10</v>
      </c>
      <c r="J9" s="36" t="s">
        <v>9</v>
      </c>
      <c r="K9" s="35"/>
    </row>
    <row r="10" spans="1:11" ht="27" customHeight="1" x14ac:dyDescent="0.2">
      <c r="A10" s="7">
        <v>342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18</v>
      </c>
      <c r="E10" s="16" t="str">
        <f>_xlfn.XLOOKUP(A10,'[1]ANEXO 1'!$B:$B,'[1]ANEXO 1'!$G:$G,0,0)</f>
        <v>OFICINA DE SERVICIO AL CIUDADANO</v>
      </c>
      <c r="F10" s="28"/>
      <c r="G10" s="32">
        <f>_xlfn.XLOOKUP(I10,'[2]Grupo 8'!$F$10:$F$50,'[2]Grupo 8'!$AJ$10:$AJ$50,0,0)</f>
        <v>1</v>
      </c>
      <c r="H10" s="32">
        <f>_xlfn.XLOOKUP(I10,'[2]Grupo 8'!$F$10:$F$50,'[2]Grupo 8'!$AF$10:$AF$50,0,0)</f>
        <v>95</v>
      </c>
      <c r="I10" s="27">
        <v>51991015</v>
      </c>
      <c r="J10" s="5" t="str">
        <f>_xlfn.XLOOKUP(I10,[3]Adtivos!$K:$K,[3]Adtivos!$D:$D,0,0)</f>
        <v>219</v>
      </c>
      <c r="K10" s="5" t="str">
        <f>_xlfn.XLOOKUP(I10,[3]Adtivos!$K:$K,[3]Adtivos!$E:$E,0,0)</f>
        <v>12</v>
      </c>
    </row>
    <row r="11" spans="1:11" ht="15" customHeight="1" x14ac:dyDescent="0.25">
      <c r="A11" s="29"/>
      <c r="B11" s="30"/>
      <c r="C11" s="12"/>
      <c r="D11" s="12"/>
      <c r="E11" s="31"/>
      <c r="F11" s="9"/>
      <c r="G11" s="32">
        <f>_xlfn.XLOOKUP(I11,'[2]Grupo 8'!$F$10:$F$50,'[2]Grupo 8'!$AJ$10:$AJ$50,0,0)</f>
        <v>2</v>
      </c>
      <c r="H11" s="32">
        <f>_xlfn.XLOOKUP(I11,'[2]Grupo 8'!$F$10:$F$50,'[2]Grupo 8'!$AF$10:$AF$50,0,0)</f>
        <v>90</v>
      </c>
      <c r="I11" s="33">
        <v>39703604</v>
      </c>
      <c r="J11" s="5" t="str">
        <f>_xlfn.XLOOKUP(I11,[3]Adtivos!$K:$K,[3]Adtivos!$D:$D,0,0)</f>
        <v>219</v>
      </c>
      <c r="K11" s="5" t="str">
        <f>_xlfn.XLOOKUP(I11,[3]Adtivos!$K:$K,[3]Adtivos!$E:$E,0,0)</f>
        <v>12</v>
      </c>
    </row>
    <row r="12" spans="1:11" ht="15" customHeight="1" x14ac:dyDescent="0.25">
      <c r="A12" s="11"/>
      <c r="B12" s="12"/>
      <c r="C12" s="12"/>
      <c r="D12" s="10"/>
      <c r="E12" s="9"/>
      <c r="F12" s="9"/>
      <c r="G12" s="32">
        <f>_xlfn.XLOOKUP(I12,'[2]Grupo 8'!$F$10:$F$50,'[2]Grupo 8'!$AJ$10:$AJ$50,0,0)</f>
        <v>3</v>
      </c>
      <c r="H12" s="32">
        <f>_xlfn.XLOOKUP(I12,'[2]Grupo 8'!$F$10:$F$50,'[2]Grupo 8'!$AF$10:$AF$50,0,0)</f>
        <v>90</v>
      </c>
      <c r="I12" s="33">
        <v>52011812</v>
      </c>
      <c r="J12" s="5" t="str">
        <f>_xlfn.XLOOKUP(I12,[3]Adtivos!$K:$K,[3]Adtivos!$D:$D,0,0)</f>
        <v>219</v>
      </c>
      <c r="K12" s="5" t="str">
        <f>_xlfn.XLOOKUP(I12,[3]Adtivos!$K:$K,[3]Adtivos!$E:$E,0,0)</f>
        <v>12</v>
      </c>
    </row>
    <row r="13" spans="1:11" ht="15" customHeight="1" x14ac:dyDescent="0.25">
      <c r="A13" s="11"/>
      <c r="B13" s="12"/>
      <c r="C13" s="12"/>
      <c r="D13" s="10"/>
      <c r="E13" s="9"/>
      <c r="F13" s="9"/>
      <c r="G13" s="32">
        <f>_xlfn.XLOOKUP(I13,'[2]Grupo 8'!$F$10:$F$50,'[2]Grupo 8'!$AJ$10:$AJ$50,0,0)</f>
        <v>4</v>
      </c>
      <c r="H13" s="32">
        <f>_xlfn.XLOOKUP(I13,'[2]Grupo 8'!$F$10:$F$50,'[2]Grupo 8'!$AF$10:$AF$50,0,0)</f>
        <v>90</v>
      </c>
      <c r="I13" s="33">
        <v>80430970</v>
      </c>
      <c r="J13" s="5" t="str">
        <f>_xlfn.XLOOKUP(I13,[3]Adtivos!$K:$K,[3]Adtivos!$D:$D,0,0)</f>
        <v>219</v>
      </c>
      <c r="K13" s="5" t="str">
        <f>_xlfn.XLOOKUP(I13,[3]Adtivos!$K:$K,[3]Adtivos!$E:$E,0,0)</f>
        <v>12</v>
      </c>
    </row>
    <row r="14" spans="1:11" ht="15" x14ac:dyDescent="0.25">
      <c r="G14" s="32">
        <f>_xlfn.XLOOKUP(I14,'[2]Grupo 8'!$F$10:$F$50,'[2]Grupo 8'!$AJ$10:$AJ$50,0,0)</f>
        <v>5</v>
      </c>
      <c r="H14" s="32">
        <f>_xlfn.XLOOKUP(I14,'[2]Grupo 8'!$F$10:$F$50,'[2]Grupo 8'!$AF$10:$AF$50,0,0)</f>
        <v>90</v>
      </c>
      <c r="I14" s="33">
        <v>92497777</v>
      </c>
      <c r="J14" s="5" t="str">
        <f>_xlfn.XLOOKUP(I14,[3]Adtivos!$K:$K,[3]Adtivos!$D:$D,0,0)</f>
        <v>219</v>
      </c>
      <c r="K14" s="5" t="str">
        <f>_xlfn.XLOOKUP(I14,[3]Adtivos!$K:$K,[3]Adtivos!$E:$E,0,0)</f>
        <v>12</v>
      </c>
    </row>
    <row r="15" spans="1:11" ht="15" x14ac:dyDescent="0.25">
      <c r="G15" s="32">
        <f>_xlfn.XLOOKUP(I15,'[2]Grupo 8'!$F$10:$F$50,'[2]Grupo 8'!$AJ$10:$AJ$50,0,0)</f>
        <v>6</v>
      </c>
      <c r="H15" s="32">
        <f>_xlfn.XLOOKUP(I15,'[2]Grupo 8'!$F$10:$F$50,'[2]Grupo 8'!$AF$10:$AF$50,0,0)</f>
        <v>90</v>
      </c>
      <c r="I15" s="33">
        <v>79979294</v>
      </c>
      <c r="J15" s="5" t="str">
        <f>_xlfn.XLOOKUP(I15,[3]Adtivos!$K:$K,[3]Adtivos!$D:$D,0,0)</f>
        <v>219</v>
      </c>
      <c r="K15" s="5" t="str">
        <f>_xlfn.XLOOKUP(I15,[3]Adtivos!$K:$K,[3]Adtivos!$E:$E,0,0)</f>
        <v>12</v>
      </c>
    </row>
    <row r="16" spans="1:11" ht="15" x14ac:dyDescent="0.25">
      <c r="G16" s="32">
        <f>_xlfn.XLOOKUP(I16,'[2]Grupo 8'!$F$10:$F$50,'[2]Grupo 8'!$AJ$10:$AJ$50,0,0)</f>
        <v>7</v>
      </c>
      <c r="H16" s="32">
        <f>_xlfn.XLOOKUP(I16,'[2]Grupo 8'!$F$10:$F$50,'[2]Grupo 8'!$AF$10:$AF$50,0,0)</f>
        <v>90</v>
      </c>
      <c r="I16" s="33">
        <v>54254673</v>
      </c>
      <c r="J16" s="5" t="str">
        <f>_xlfn.XLOOKUP(I16,[3]Adtivos!$K:$K,[3]Adtivos!$D:$D,0,0)</f>
        <v>219</v>
      </c>
      <c r="K16" s="5" t="str">
        <f>_xlfn.XLOOKUP(I16,[3]Adtivos!$K:$K,[3]Adtivos!$E:$E,0,0)</f>
        <v>12</v>
      </c>
    </row>
    <row r="17" spans="1:11" ht="15" x14ac:dyDescent="0.25">
      <c r="G17" s="32">
        <f>_xlfn.XLOOKUP(I17,'[2]Grupo 8'!$F$10:$F$50,'[2]Grupo 8'!$AJ$10:$AJ$50,0,0)</f>
        <v>8</v>
      </c>
      <c r="H17" s="32">
        <f>_xlfn.XLOOKUP(I17,'[2]Grupo 8'!$F$10:$F$50,'[2]Grupo 8'!$AF$10:$AF$50,0,0)</f>
        <v>90</v>
      </c>
      <c r="I17" s="33">
        <v>10264973</v>
      </c>
      <c r="J17" s="5" t="str">
        <f>_xlfn.XLOOKUP(I17,[3]Adtivos!$K:$K,[3]Adtivos!$D:$D,0,0)</f>
        <v>219</v>
      </c>
      <c r="K17" s="5" t="str">
        <f>_xlfn.XLOOKUP(I17,[3]Adtivos!$K:$K,[3]Adtivos!$E:$E,0,0)</f>
        <v>12</v>
      </c>
    </row>
    <row r="18" spans="1:11" ht="15" x14ac:dyDescent="0.25">
      <c r="G18" s="32">
        <f>_xlfn.XLOOKUP(I18,'[2]Grupo 8'!$F$10:$F$50,'[2]Grupo 8'!$AJ$10:$AJ$50,0,0)</f>
        <v>9</v>
      </c>
      <c r="H18" s="32">
        <f>_xlfn.XLOOKUP(I18,'[2]Grupo 8'!$F$10:$F$50,'[2]Grupo 8'!$AF$10:$AF$50,0,0)</f>
        <v>85</v>
      </c>
      <c r="I18" s="33">
        <v>52774236</v>
      </c>
      <c r="J18" s="5" t="str">
        <f>_xlfn.XLOOKUP(I18,[3]Adtivos!$K:$K,[3]Adtivos!$D:$D,0,0)</f>
        <v>219</v>
      </c>
      <c r="K18" s="5" t="str">
        <f>_xlfn.XLOOKUP(I18,[3]Adtivos!$K:$K,[3]Adtivos!$E:$E,0,0)</f>
        <v>12</v>
      </c>
    </row>
    <row r="19" spans="1:11" ht="15" x14ac:dyDescent="0.25">
      <c r="G19" s="32">
        <f>_xlfn.XLOOKUP(I19,'[2]Grupo 8'!$F$10:$F$50,'[2]Grupo 8'!$AJ$10:$AJ$50,0,0)</f>
        <v>10</v>
      </c>
      <c r="H19" s="32">
        <f>_xlfn.XLOOKUP(I19,'[2]Grupo 8'!$F$10:$F$50,'[2]Grupo 8'!$AF$10:$AF$50,0,0)</f>
        <v>85</v>
      </c>
      <c r="I19" s="33">
        <v>37514007</v>
      </c>
      <c r="J19" s="5" t="str">
        <f>_xlfn.XLOOKUP(I19,[3]Adtivos!$K:$K,[3]Adtivos!$D:$D,0,0)</f>
        <v>219</v>
      </c>
      <c r="K19" s="5" t="str">
        <f>_xlfn.XLOOKUP(I19,[3]Adtivos!$K:$K,[3]Adtivos!$E:$E,0,0)</f>
        <v>12</v>
      </c>
    </row>
    <row r="20" spans="1:11" ht="15" x14ac:dyDescent="0.25">
      <c r="A20" s="17" t="s">
        <v>7</v>
      </c>
      <c r="B20" s="17"/>
      <c r="C20" s="17"/>
      <c r="D20" s="17"/>
      <c r="G20" s="32">
        <f>_xlfn.XLOOKUP(I20,'[2]Grupo 8'!$F$10:$F$50,'[2]Grupo 8'!$AJ$10:$AJ$50,0,0)</f>
        <v>11</v>
      </c>
      <c r="H20" s="32">
        <f>_xlfn.XLOOKUP(I20,'[2]Grupo 8'!$F$10:$F$50,'[2]Grupo 8'!$AF$10:$AF$50,0,0)</f>
        <v>85</v>
      </c>
      <c r="I20" s="33">
        <v>52263924</v>
      </c>
      <c r="J20" s="5" t="str">
        <f>_xlfn.XLOOKUP(I20,[3]Adtivos!$K:$K,[3]Adtivos!$D:$D,0,0)</f>
        <v>219</v>
      </c>
      <c r="K20" s="5" t="str">
        <f>_xlfn.XLOOKUP(I20,[3]Adtivos!$K:$K,[3]Adtivos!$E:$E,0,0)</f>
        <v>12</v>
      </c>
    </row>
    <row r="21" spans="1:11" ht="15" x14ac:dyDescent="0.25">
      <c r="A21" s="17"/>
      <c r="B21" s="18"/>
      <c r="C21" s="18"/>
      <c r="D21" s="18"/>
      <c r="G21" s="32">
        <f>_xlfn.XLOOKUP(I21,'[2]Grupo 8'!$F$10:$F$50,'[2]Grupo 8'!$AJ$10:$AJ$50,0,0)</f>
        <v>12</v>
      </c>
      <c r="H21" s="32">
        <f>_xlfn.XLOOKUP(I21,'[2]Grupo 8'!$F$10:$F$50,'[2]Grupo 8'!$AF$10:$AF$50,0,0)</f>
        <v>85</v>
      </c>
      <c r="I21" s="33">
        <v>79628698</v>
      </c>
      <c r="J21" s="5" t="str">
        <f>_xlfn.XLOOKUP(I21,[3]Adtivos!$K:$K,[3]Adtivos!$D:$D,0,0)</f>
        <v>219</v>
      </c>
      <c r="K21" s="5" t="str">
        <f>_xlfn.XLOOKUP(I21,[3]Adtivos!$K:$K,[3]Adtivos!$E:$E,0,0)</f>
        <v>12</v>
      </c>
    </row>
    <row r="22" spans="1:11" ht="15" x14ac:dyDescent="0.25">
      <c r="A22" s="34" t="s">
        <v>5</v>
      </c>
      <c r="B22" s="34"/>
      <c r="C22" s="34"/>
      <c r="D22" s="34"/>
      <c r="G22" s="32">
        <f>_xlfn.XLOOKUP(I22,'[2]Grupo 8'!$F$10:$F$50,'[2]Grupo 8'!$AJ$10:$AJ$50,0,0)</f>
        <v>13</v>
      </c>
      <c r="H22" s="32">
        <f>_xlfn.XLOOKUP(I22,'[2]Grupo 8'!$F$10:$F$50,'[2]Grupo 8'!$AF$10:$AF$50,0,0)</f>
        <v>80</v>
      </c>
      <c r="I22" s="33">
        <v>28951649</v>
      </c>
      <c r="J22" s="5" t="str">
        <f>_xlfn.XLOOKUP(I22,[3]Adtivos!$K:$K,[3]Adtivos!$D:$D,0,0)</f>
        <v>219</v>
      </c>
      <c r="K22" s="5" t="str">
        <f>_xlfn.XLOOKUP(I22,[3]Adtivos!$K:$K,[3]Adtivos!$E:$E,0,0)</f>
        <v>12</v>
      </c>
    </row>
    <row r="23" spans="1:11" ht="15" x14ac:dyDescent="0.25">
      <c r="A23" s="17" t="s">
        <v>6</v>
      </c>
      <c r="B23" s="17"/>
      <c r="C23" s="17"/>
      <c r="D23" s="17"/>
      <c r="G23" s="32">
        <f>_xlfn.XLOOKUP(I23,'[2]Grupo 8'!$F$10:$F$50,'[2]Grupo 8'!$AJ$10:$AJ$50,0,0)</f>
        <v>14</v>
      </c>
      <c r="H23" s="32">
        <f>_xlfn.XLOOKUP(I23,'[2]Grupo 8'!$F$10:$F$50,'[2]Grupo 8'!$AF$10:$AF$50,0,0)</f>
        <v>80</v>
      </c>
      <c r="I23" s="33">
        <v>39794663</v>
      </c>
      <c r="J23" s="5" t="str">
        <f>_xlfn.XLOOKUP(I23,[3]Adtivos!$K:$K,[3]Adtivos!$D:$D,0,0)</f>
        <v>219</v>
      </c>
      <c r="K23" s="5" t="str">
        <f>_xlfn.XLOOKUP(I23,[3]Adtivos!$K:$K,[3]Adtivos!$E:$E,0,0)</f>
        <v>12</v>
      </c>
    </row>
    <row r="24" spans="1:11" ht="15" x14ac:dyDescent="0.25">
      <c r="A24" s="17"/>
      <c r="B24" s="18"/>
      <c r="C24" s="18"/>
      <c r="D24" s="18"/>
      <c r="G24" s="32">
        <f>_xlfn.XLOOKUP(I24,'[2]Grupo 8'!$F$10:$F$50,'[2]Grupo 8'!$AJ$10:$AJ$50,0,0)</f>
        <v>15</v>
      </c>
      <c r="H24" s="32">
        <f>_xlfn.XLOOKUP(I24,'[2]Grupo 8'!$F$10:$F$50,'[2]Grupo 8'!$AF$10:$AF$50,0,0)</f>
        <v>75</v>
      </c>
      <c r="I24" s="33">
        <v>80229200</v>
      </c>
      <c r="J24" s="5" t="str">
        <f>_xlfn.XLOOKUP(I24,[3]Adtivos!$K:$K,[3]Adtivos!$D:$D,0,0)</f>
        <v>219</v>
      </c>
      <c r="K24" s="22" t="str">
        <f>_xlfn.XLOOKUP(I24,[3]Adtivos!$K:$K,[3]Adtivos!$E:$E,0,0)</f>
        <v>12</v>
      </c>
    </row>
    <row r="25" spans="1:11" ht="15" x14ac:dyDescent="0.2">
      <c r="A25" s="17" t="s">
        <v>8</v>
      </c>
      <c r="B25" s="18"/>
      <c r="C25" s="18"/>
      <c r="D25" s="18"/>
      <c r="G25" s="24"/>
      <c r="H25" s="24"/>
      <c r="I25" s="25"/>
      <c r="J25" s="26"/>
      <c r="K25" s="26"/>
    </row>
    <row r="26" spans="1:11" x14ac:dyDescent="0.2">
      <c r="A26" s="17"/>
      <c r="B26" s="18"/>
      <c r="C26" s="18"/>
      <c r="D26" s="18"/>
      <c r="G26" s="23"/>
      <c r="H26" s="23"/>
      <c r="I26" s="23"/>
      <c r="J26" s="23"/>
      <c r="K26" s="23"/>
    </row>
    <row r="27" spans="1:11" x14ac:dyDescent="0.2">
      <c r="A27" s="15" t="s">
        <v>18</v>
      </c>
      <c r="B27" s="15"/>
      <c r="C27" s="19"/>
      <c r="D27" s="15"/>
      <c r="G27" s="2"/>
      <c r="H27" s="2"/>
      <c r="I27" s="2"/>
      <c r="J27" s="2"/>
      <c r="K27" s="2"/>
    </row>
    <row r="28" spans="1:11" x14ac:dyDescent="0.2">
      <c r="A28" s="17" t="s">
        <v>17</v>
      </c>
      <c r="B28" s="17"/>
      <c r="C28" s="17"/>
      <c r="D28" s="17"/>
      <c r="G28" s="2"/>
      <c r="H28" s="2"/>
      <c r="I28" s="2"/>
      <c r="J28" s="2"/>
      <c r="K28" s="2"/>
    </row>
    <row r="29" spans="1:11" x14ac:dyDescent="0.2">
      <c r="A29" s="18"/>
      <c r="B29" s="18"/>
      <c r="C29" s="18"/>
      <c r="D29" s="18"/>
      <c r="G29" s="2"/>
      <c r="H29" s="2"/>
      <c r="I29" s="2"/>
      <c r="J29" s="2"/>
      <c r="K29" s="2"/>
    </row>
    <row r="30" spans="1:11" x14ac:dyDescent="0.2">
      <c r="G30" s="2"/>
      <c r="H30" s="2"/>
      <c r="I30" s="2"/>
      <c r="J30" s="2"/>
      <c r="K30" s="2"/>
    </row>
    <row r="31" spans="1:11" x14ac:dyDescent="0.2">
      <c r="G31" s="2"/>
      <c r="H31" s="2"/>
      <c r="I31" s="2"/>
      <c r="J31" s="2"/>
      <c r="K31" s="2"/>
    </row>
    <row r="32" spans="1:11" x14ac:dyDescent="0.2">
      <c r="G32" s="2"/>
      <c r="H32" s="2"/>
      <c r="I32" s="2"/>
      <c r="J32" s="2"/>
      <c r="K32" s="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2022-02-15T16:38:53Z</dcterms:modified>
</cp:coreProperties>
</file>