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d.docs.live.net/55ff03a1ecdc458a/Álvaro/SED/2020/2019SED/Planta/Encargos/2021/3marzo/Audiencias/Grado 219-09/"/>
    </mc:Choice>
  </mc:AlternateContent>
  <xr:revisionPtr revIDLastSave="3" documentId="8_{F4AD0B71-A444-48E1-A8E3-594C76A8540E}" xr6:coauthVersionLast="47" xr6:coauthVersionMax="47" xr10:uidLastSave="{FC811151-63F0-42E6-A5E5-05C3D3A5D6BD}"/>
  <bookViews>
    <workbookView xWindow="-120" yWindow="-120" windowWidth="20730" windowHeight="1116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6" l="1"/>
  <c r="G10" i="6"/>
  <c r="F11" i="6"/>
  <c r="G11" i="6"/>
  <c r="F12" i="6"/>
  <c r="G12" i="6"/>
  <c r="F13" i="6"/>
  <c r="G13" i="6"/>
  <c r="F14" i="6"/>
  <c r="G14" i="6"/>
  <c r="F15" i="6"/>
  <c r="G15" i="6"/>
  <c r="F16" i="6"/>
  <c r="G16" i="6"/>
  <c r="I16" i="6"/>
  <c r="J16" i="6"/>
  <c r="J15" i="6" l="1"/>
  <c r="I15" i="6"/>
  <c r="J14" i="6"/>
  <c r="I14" i="6"/>
  <c r="J13" i="6"/>
  <c r="I13" i="6"/>
  <c r="J12" i="6"/>
  <c r="I12" i="6"/>
  <c r="J11" i="6"/>
  <c r="I11" i="6"/>
  <c r="J10" i="6"/>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<sst xmlns="http://schemas.openxmlformats.org/spreadsheetml/2006/main" count="22" uniqueCount="22">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</sst>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1">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7" fillId="0" borderId="1" xfId="1" applyFont="1" applyBorder="1" applyAlignment="1">
      <alignment horizontal="left" vertical="center"/>
    </xf>
    <xf numFmtId="1" fontId="3" fillId="0" borderId="2" xfId="1" applyNumberFormat="1" applyFont="1" applyBorder="1" applyAlignment="1">
      <alignment horizontal="right" vertical="center" wrapText="1"/>
    </xf>
    <xf numFmtId="0" fontId="7" fillId="0" borderId="0" xfId="1" applyFont="1" applyAlignment="1">
      <alignment horizontal="left" vertical="center"/>
    </xf>
    <xf numFmtId="0" fontId="6" fillId="0" borderId="0" xfId="0" applyFont="1" applyAlignment="1">
      <alignment horizontal="left"/>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3" fillId="0" borderId="2"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22,%2067,%20219%20-%2009%20R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Y2" t="str">
            <v>Puntaje</v>
          </cell>
          <cell r="AC2" t="str">
            <v>Orden</v>
          </cell>
        </row>
        <row r="3">
          <cell r="A3">
            <v>19452796</v>
          </cell>
          <cell r="Y3">
            <v>90</v>
          </cell>
          <cell r="AC3">
            <v>1</v>
          </cell>
        </row>
        <row r="4">
          <cell r="A4">
            <v>80466813</v>
          </cell>
          <cell r="Y4">
            <v>85</v>
          </cell>
          <cell r="AC4">
            <v>2</v>
          </cell>
        </row>
        <row r="5">
          <cell r="A5">
            <v>45514923</v>
          </cell>
          <cell r="Y5">
            <v>85</v>
          </cell>
          <cell r="AC5">
            <v>3</v>
          </cell>
        </row>
        <row r="6">
          <cell r="A6">
            <v>52237936</v>
          </cell>
          <cell r="Y6">
            <v>80</v>
          </cell>
          <cell r="AC6">
            <v>4</v>
          </cell>
        </row>
        <row r="7">
          <cell r="A7">
            <v>80851935</v>
          </cell>
          <cell r="Y7">
            <v>75</v>
          </cell>
          <cell r="AC7">
            <v>5</v>
          </cell>
        </row>
        <row r="8">
          <cell r="A8">
            <v>80212786</v>
          </cell>
          <cell r="Y8">
            <v>65</v>
          </cell>
          <cell r="AC8">
            <v>6</v>
          </cell>
        </row>
        <row r="9">
          <cell r="A9">
            <v>1023889829</v>
          </cell>
          <cell r="Y9">
            <v>65</v>
          </cell>
          <cell r="AC9">
            <v>7</v>
          </cell>
        </row>
        <row r="10">
          <cell r="A10">
            <v>52975562</v>
          </cell>
          <cell r="Y10">
            <v>40</v>
          </cell>
          <cell r="AC10">
            <v>8</v>
          </cell>
        </row>
        <row r="11">
          <cell r="A11">
            <v>80231292</v>
          </cell>
          <cell r="Y11">
            <v>40</v>
          </cell>
          <cell r="AC11">
            <v>9</v>
          </cell>
        </row>
        <row r="12">
          <cell r="A12">
            <v>36175190</v>
          </cell>
          <cell r="Y12">
            <v>0</v>
          </cell>
          <cell r="AC12">
            <v>10</v>
          </cell>
        </row>
        <row r="13">
          <cell r="Y13"/>
        </row>
        <row r="14">
          <cell r="Y14"/>
        </row>
        <row r="15">
          <cell r="Y15"/>
        </row>
        <row r="16">
          <cell r="Y16"/>
        </row>
        <row r="17">
          <cell r="Y17"/>
        </row>
        <row r="18">
          <cell r="Y18"/>
        </row>
        <row r="19">
          <cell r="Y19"/>
        </row>
        <row r="20">
          <cell r="Y20"/>
        </row>
        <row r="21">
          <cell r="Y21"/>
        </row>
        <row r="22">
          <cell r="Y22"/>
        </row>
        <row r="23">
          <cell r="Y23"/>
        </row>
        <row r="24">
          <cell r="Y24"/>
        </row>
        <row r="25">
          <cell r="Y25"/>
        </row>
        <row r="26">
          <cell r="Y26"/>
        </row>
        <row r="27">
          <cell r="Y27"/>
        </row>
        <row r="28">
          <cell r="Y28"/>
        </row>
        <row r="29">
          <cell r="Y29"/>
        </row>
        <row r="30">
          <cell r="Y30"/>
        </row>
        <row r="31">
          <cell r="Y31"/>
        </row>
        <row r="32">
          <cell r="Y32"/>
        </row>
        <row r="33">
          <cell r="Y33"/>
        </row>
        <row r="34">
          <cell r="Y34"/>
        </row>
        <row r="35">
          <cell r="Y35"/>
        </row>
        <row r="36">
          <cell r="Y36"/>
        </row>
        <row r="37">
          <cell r="Y37"/>
        </row>
        <row r="38">
          <cell r="Y38"/>
        </row>
        <row r="39">
          <cell r="Y39"/>
        </row>
        <row r="40">
          <cell r="Y40"/>
        </row>
        <row r="41">
          <cell r="Y41"/>
        </row>
        <row r="42">
          <cell r="Y42"/>
        </row>
        <row r="43">
          <cell r="Y43"/>
        </row>
        <row r="44">
          <cell r="Y44"/>
        </row>
        <row r="45">
          <cell r="Y45"/>
        </row>
        <row r="46">
          <cell r="Y46"/>
        </row>
        <row r="47">
          <cell r="Y47"/>
        </row>
        <row r="48">
          <cell r="Y48"/>
        </row>
        <row r="49">
          <cell r="Y49"/>
        </row>
        <row r="50">
          <cell r="Y50"/>
        </row>
        <row r="51">
          <cell r="Y51"/>
        </row>
        <row r="52">
          <cell r="Y52"/>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topLeftCell="A10" zoomScale="110" zoomScaleNormal="110" workbookViewId="0">
      <selection activeCell="J16" sqref="J16"/>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1" t="s">
        <v>3</v>
      </c>
      <c r="B2" s="21"/>
      <c r="C2" s="21"/>
      <c r="D2" s="21"/>
      <c r="E2" s="21"/>
      <c r="F2" s="21"/>
      <c r="G2" s="21"/>
      <c r="H2" s="21"/>
      <c r="I2" s="21"/>
      <c r="J2" s="1"/>
    </row>
    <row r="3" spans="1:10" x14ac:dyDescent="0.2">
      <c r="A3" s="21" t="s">
        <v>4</v>
      </c>
      <c r="B3" s="21"/>
      <c r="C3" s="21"/>
      <c r="D3" s="21"/>
      <c r="E3" s="21"/>
      <c r="F3" s="21"/>
      <c r="G3" s="21"/>
      <c r="H3" s="21"/>
      <c r="I3" s="21"/>
      <c r="J3" s="1"/>
    </row>
    <row r="4" spans="1:10" x14ac:dyDescent="0.2">
      <c r="A4" s="21" t="s">
        <v>16</v>
      </c>
      <c r="B4" s="21"/>
      <c r="C4" s="21"/>
      <c r="D4" s="21"/>
      <c r="E4" s="21"/>
      <c r="F4" s="21"/>
      <c r="G4" s="21"/>
      <c r="H4" s="21"/>
      <c r="I4" s="21"/>
    </row>
    <row r="6" spans="1:10" ht="57" customHeight="1" x14ac:dyDescent="0.2">
      <c r="B6" s="22" t="s">
        <v>19</v>
      </c>
      <c r="C6" s="22"/>
      <c r="D6" s="22"/>
      <c r="E6" s="22"/>
      <c r="F6" s="22"/>
      <c r="G6" s="22"/>
      <c r="H6" s="22"/>
      <c r="I6" s="22"/>
      <c r="J6" s="4"/>
    </row>
    <row r="8" spans="1:10" ht="25.5" customHeight="1" x14ac:dyDescent="0.2">
      <c r="A8" s="24" t="s">
        <v>14</v>
      </c>
      <c r="B8" s="24"/>
      <c r="C8" s="24"/>
      <c r="D8" s="24"/>
      <c r="E8" s="6"/>
      <c r="F8" s="25" t="s">
        <v>13</v>
      </c>
      <c r="G8" s="26"/>
      <c r="H8" s="26"/>
      <c r="I8" s="26"/>
      <c r="J8" s="27"/>
    </row>
    <row r="9" spans="1:10" ht="30.75" customHeight="1" x14ac:dyDescent="0.2">
      <c r="A9" s="18" t="s">
        <v>0</v>
      </c>
      <c r="B9" s="18" t="s">
        <v>1</v>
      </c>
      <c r="C9" s="18" t="s">
        <v>12</v>
      </c>
      <c r="D9" s="18" t="s">
        <v>2</v>
      </c>
      <c r="E9" s="12"/>
      <c r="F9" s="19" t="s">
        <v>11</v>
      </c>
      <c r="G9" s="19" t="s">
        <v>15</v>
      </c>
      <c r="H9" s="19" t="s">
        <v>10</v>
      </c>
      <c r="I9" s="19" t="s">
        <v>9</v>
      </c>
      <c r="J9" s="20"/>
    </row>
    <row r="10" spans="1:10" ht="15" x14ac:dyDescent="0.2">
      <c r="A10" s="28">
        <v>67</v>
      </c>
      <c r="B10" s="29" t="s">
        <v>20</v>
      </c>
      <c r="C10" s="29" t="s">
        <v>21</v>
      </c>
      <c r="D10" s="30" t="str">
        <f>VLOOKUP(A10,'[1]ANEXO 1'!$B:$P,6,0)</f>
        <v>OFICINA ASESORA JURIDICA</v>
      </c>
      <c r="E10" s="13"/>
      <c r="F10" s="7">
        <f>_xlfn.XLOOKUP(H10,[2]Hoja2!$A:$A,[2]Hoja2!$AC:$AC,0,0)</f>
        <v>4</v>
      </c>
      <c r="G10" s="7">
        <f>_xlfn.XLOOKUP(H10,[2]Hoja2!$A:$A,[2]Hoja2!$Y:$Y,0,0)</f>
        <v>80</v>
      </c>
      <c r="H10" s="15">
        <v>52237936</v>
      </c>
      <c r="I10" s="5" t="str">
        <f>VLOOKUP(H10,[3]Adtivos!$A:$F,5,0)</f>
        <v>219</v>
      </c>
      <c r="J10" s="5" t="str">
        <f>VLOOKUP(H10,[3]Adtivos!$A:$F,6,0)</f>
        <v>07</v>
      </c>
    </row>
    <row r="11" spans="1:10" ht="15" customHeight="1" x14ac:dyDescent="0.2">
      <c r="A11" s="10"/>
      <c r="B11" s="11"/>
      <c r="C11" s="9"/>
      <c r="D11" s="8"/>
      <c r="E11" s="8"/>
      <c r="F11" s="7">
        <f>_xlfn.XLOOKUP(H11,[2]Hoja2!$A:$A,[2]Hoja2!$AC:$AC,0,0)</f>
        <v>5</v>
      </c>
      <c r="G11" s="7">
        <f>_xlfn.XLOOKUP(H11,[2]Hoja2!$A:$A,[2]Hoja2!$Y:$Y,0,0)</f>
        <v>75</v>
      </c>
      <c r="H11" s="15">
        <v>80851935</v>
      </c>
      <c r="I11" s="5" t="str">
        <f>VLOOKUP(H11,[3]Adtivos!$A:$F,5,0)</f>
        <v>219</v>
      </c>
      <c r="J11" s="5" t="str">
        <f>VLOOKUP(H11,[3]Adtivos!$A:$F,6,0)</f>
        <v>07</v>
      </c>
    </row>
    <row r="12" spans="1:10" ht="15" customHeight="1" x14ac:dyDescent="0.2">
      <c r="A12" s="10"/>
      <c r="B12" s="11"/>
      <c r="C12" s="9"/>
      <c r="D12" s="8"/>
      <c r="E12" s="8"/>
      <c r="F12" s="7">
        <f>_xlfn.XLOOKUP(H12,[2]Hoja2!$A:$A,[2]Hoja2!$AC:$AC,0,0)</f>
        <v>6</v>
      </c>
      <c r="G12" s="7">
        <f>_xlfn.XLOOKUP(H12,[2]Hoja2!$A:$A,[2]Hoja2!$Y:$Y,0,0)</f>
        <v>65</v>
      </c>
      <c r="H12" s="15">
        <v>80212786</v>
      </c>
      <c r="I12" s="5" t="str">
        <f>VLOOKUP(H12,[3]Adtivos!$A:$F,5,0)</f>
        <v>219</v>
      </c>
      <c r="J12" s="5" t="str">
        <f>VLOOKUP(H12,[3]Adtivos!$A:$F,6,0)</f>
        <v>07</v>
      </c>
    </row>
    <row r="13" spans="1:10" ht="15" customHeight="1" x14ac:dyDescent="0.2">
      <c r="A13" s="10"/>
      <c r="B13" s="11"/>
      <c r="C13" s="9"/>
      <c r="D13" s="8"/>
      <c r="E13" s="8"/>
      <c r="F13" s="7">
        <f>_xlfn.XLOOKUP(H13,[2]Hoja2!$A:$A,[2]Hoja2!$AC:$AC,0,0)</f>
        <v>7</v>
      </c>
      <c r="G13" s="7">
        <f>_xlfn.XLOOKUP(H13,[2]Hoja2!$A:$A,[2]Hoja2!$Y:$Y,0,0)</f>
        <v>65</v>
      </c>
      <c r="H13" s="15">
        <v>1023889829</v>
      </c>
      <c r="I13" s="5" t="str">
        <f>VLOOKUP(H13,[3]Adtivos!$A:$F,5,0)</f>
        <v>219</v>
      </c>
      <c r="J13" s="5" t="str">
        <f>VLOOKUP(H13,[3]Adtivos!$A:$F,6,0)</f>
        <v>07</v>
      </c>
    </row>
    <row r="14" spans="1:10" ht="15" x14ac:dyDescent="0.2">
      <c r="F14" s="7">
        <f>_xlfn.XLOOKUP(H14,[2]Hoja2!$A:$A,[2]Hoja2!$AC:$AC,0,0)</f>
        <v>8</v>
      </c>
      <c r="G14" s="7">
        <f>_xlfn.XLOOKUP(H14,[2]Hoja2!$A:$A,[2]Hoja2!$Y:$Y,0,0)</f>
        <v>40</v>
      </c>
      <c r="H14" s="15">
        <v>52975562</v>
      </c>
      <c r="I14" s="5" t="str">
        <f>VLOOKUP(H14,[3]Adtivos!$A:$F,5,0)</f>
        <v>219</v>
      </c>
      <c r="J14" s="5" t="str">
        <f>VLOOKUP(H14,[3]Adtivos!$A:$F,6,0)</f>
        <v>07</v>
      </c>
    </row>
    <row r="15" spans="1:10" ht="15" x14ac:dyDescent="0.2">
      <c r="F15" s="7">
        <f>_xlfn.XLOOKUP(H15,[2]Hoja2!$A:$A,[2]Hoja2!$AC:$AC,0,0)</f>
        <v>9</v>
      </c>
      <c r="G15" s="7">
        <f>_xlfn.XLOOKUP(H15,[2]Hoja2!$A:$A,[2]Hoja2!$Y:$Y,0,0)</f>
        <v>40</v>
      </c>
      <c r="H15" s="15">
        <v>80231292</v>
      </c>
      <c r="I15" s="5" t="str">
        <f>VLOOKUP(H15,[3]Adtivos!$A:$F,5,0)</f>
        <v>219</v>
      </c>
      <c r="J15" s="5" t="str">
        <f>VLOOKUP(H15,[3]Adtivos!$A:$F,6,0)</f>
        <v>07</v>
      </c>
    </row>
    <row r="16" spans="1:10" ht="15" x14ac:dyDescent="0.2">
      <c r="F16" s="7">
        <f>_xlfn.XLOOKUP(H16,[2]Hoja2!$A:$A,[2]Hoja2!$AC:$AC,0,0)</f>
        <v>10</v>
      </c>
      <c r="G16" s="7">
        <f>_xlfn.XLOOKUP(H16,[2]Hoja2!$A:$A,[2]Hoja2!$Y:$Y,0,0)</f>
        <v>0</v>
      </c>
      <c r="H16" s="15">
        <v>36175190</v>
      </c>
      <c r="I16" s="5" t="str">
        <f>VLOOKUP(H16,[3]Adtivos!$A:$F,5,0)</f>
        <v>314</v>
      </c>
      <c r="J16" s="5" t="str">
        <f>VLOOKUP(H16,[3]Adtivos!$A:$F,6,0)</f>
        <v>19</v>
      </c>
    </row>
    <row r="20" spans="1:10" x14ac:dyDescent="0.2">
      <c r="F20" s="2"/>
      <c r="G20" s="2"/>
      <c r="H20" s="2"/>
      <c r="I20" s="2"/>
      <c r="J20" s="2"/>
    </row>
    <row r="21" spans="1:10" x14ac:dyDescent="0.2">
      <c r="F21" s="2"/>
      <c r="G21" s="2"/>
      <c r="H21" s="2"/>
      <c r="I21" s="2"/>
      <c r="J21" s="2"/>
    </row>
    <row r="22" spans="1:10" x14ac:dyDescent="0.2">
      <c r="F22" s="2"/>
      <c r="G22" s="2"/>
      <c r="H22" s="2"/>
      <c r="I22" s="2"/>
      <c r="J22" s="2"/>
    </row>
    <row r="23" spans="1:10" x14ac:dyDescent="0.2">
      <c r="F23" s="2"/>
      <c r="G23" s="2"/>
      <c r="H23" s="2"/>
      <c r="I23" s="2"/>
      <c r="J23" s="2"/>
    </row>
    <row r="24" spans="1:10" x14ac:dyDescent="0.2">
      <c r="A24" s="16" t="s">
        <v>7</v>
      </c>
      <c r="B24" s="16"/>
      <c r="C24" s="16"/>
      <c r="F24" s="2"/>
      <c r="G24" s="2"/>
      <c r="H24" s="2"/>
      <c r="I24" s="2"/>
      <c r="J24" s="2"/>
    </row>
    <row r="25" spans="1:10" x14ac:dyDescent="0.2">
      <c r="A25" s="16"/>
      <c r="B25" s="17"/>
      <c r="C25" s="17"/>
      <c r="F25" s="2"/>
      <c r="G25" s="2"/>
      <c r="H25" s="2"/>
      <c r="I25" s="2"/>
      <c r="J25" s="2"/>
    </row>
    <row r="26" spans="1:10" x14ac:dyDescent="0.2">
      <c r="A26" s="23" t="s">
        <v>5</v>
      </c>
      <c r="B26" s="23"/>
      <c r="C26" s="23"/>
      <c r="F26" s="2"/>
      <c r="G26" s="2"/>
      <c r="H26" s="2"/>
      <c r="I26" s="2"/>
      <c r="J26" s="2"/>
    </row>
    <row r="27" spans="1:10" x14ac:dyDescent="0.2">
      <c r="A27" s="16" t="s">
        <v>6</v>
      </c>
      <c r="B27" s="16"/>
      <c r="C27" s="16"/>
      <c r="F27" s="2"/>
      <c r="G27" s="2"/>
      <c r="H27" s="2"/>
      <c r="I27" s="2"/>
      <c r="J27" s="2"/>
    </row>
    <row r="28" spans="1:10" x14ac:dyDescent="0.2">
      <c r="A28" s="16"/>
      <c r="B28" s="17"/>
      <c r="C28" s="17"/>
      <c r="F28" s="2"/>
      <c r="G28" s="2"/>
      <c r="H28" s="2"/>
      <c r="I28" s="2"/>
      <c r="J28" s="2"/>
    </row>
    <row r="29" spans="1:10" x14ac:dyDescent="0.2">
      <c r="A29" s="16" t="s">
        <v>8</v>
      </c>
      <c r="B29" s="17"/>
      <c r="C29" s="17"/>
      <c r="F29" s="2"/>
      <c r="G29" s="2"/>
      <c r="H29" s="2"/>
      <c r="I29" s="2"/>
      <c r="J29" s="2"/>
    </row>
    <row r="30" spans="1:10" x14ac:dyDescent="0.2">
      <c r="A30" s="16"/>
      <c r="B30" s="17"/>
      <c r="C30" s="17"/>
      <c r="F30" s="2"/>
      <c r="G30" s="2"/>
      <c r="H30" s="2"/>
      <c r="I30" s="2"/>
      <c r="J30" s="2"/>
    </row>
    <row r="31" spans="1:10" x14ac:dyDescent="0.2">
      <c r="A31" s="14" t="s">
        <v>18</v>
      </c>
      <c r="B31" s="14"/>
      <c r="C31" s="14"/>
      <c r="F31" s="2"/>
      <c r="G31" s="2"/>
      <c r="H31" s="2"/>
      <c r="I31" s="2"/>
      <c r="J31" s="2"/>
    </row>
    <row r="32" spans="1:10" x14ac:dyDescent="0.2">
      <c r="A32" s="16" t="s">
        <v>17</v>
      </c>
      <c r="B32" s="16"/>
      <c r="C32" s="16"/>
      <c r="F32" s="2"/>
      <c r="G32" s="2"/>
      <c r="H32" s="2"/>
      <c r="I32" s="2"/>
      <c r="J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sheetData>
  <autoFilter ref="A9:J9" xr:uid="{687DD4CF-2D7B-40BE-AB8F-A0BE1557F63E}">
    <filterColumn colId="8" showButton="0"/>
  </autoFilter>
  <mergeCells count="7">
    <mergeCell ref="A26:C26"/>
    <mergeCell ref="A8:D8"/>
    <mergeCell ref="F8:J8"/>
    <mergeCell ref="A2:I2"/>
    <mergeCell ref="A3:I3"/>
    <mergeCell ref="A4:I4"/>
    <mergeCell ref="B6:I6"/>
  </mergeCells>
  <conditionalFormatting sqref="A29:A30">
    <cfRule type="duplicateValues" dxfId="22" priority="455"/>
  </conditionalFormatting>
  <conditionalFormatting sqref="A29:A30">
    <cfRule type="duplicateValues" dxfId="21" priority="456"/>
    <cfRule type="duplicateValues" dxfId="20" priority="457"/>
  </conditionalFormatting>
  <conditionalFormatting sqref="A31:A32">
    <cfRule type="duplicateValues" dxfId="19" priority="452"/>
  </conditionalFormatting>
  <conditionalFormatting sqref="A31:A32">
    <cfRule type="duplicateValues" dxfId="18" priority="453"/>
    <cfRule type="duplicateValues" dxfId="17" priority="454"/>
  </conditionalFormatting>
  <conditionalFormatting sqref="A24">
    <cfRule type="duplicateValues" dxfId="16" priority="449"/>
  </conditionalFormatting>
  <conditionalFormatting sqref="A24">
    <cfRule type="duplicateValues" dxfId="15" priority="450"/>
    <cfRule type="duplicateValues" dxfId="14" priority="451"/>
  </conditionalFormatting>
  <conditionalFormatting sqref="A25:A28">
    <cfRule type="duplicateValues" dxfId="13" priority="471"/>
  </conditionalFormatting>
  <conditionalFormatting sqref="A25:A28">
    <cfRule type="duplicateValues" dxfId="12" priority="472"/>
    <cfRule type="duplicateValues" dxfId="11" priority="473"/>
  </conditionalFormatting>
  <conditionalFormatting sqref="A11:A13">
    <cfRule type="duplicateValues" dxfId="10" priority="474"/>
  </conditionalFormatting>
  <conditionalFormatting sqref="A11:A13">
    <cfRule type="duplicateValues" dxfId="9" priority="475"/>
    <cfRule type="duplicateValues" dxfId="8" priority="476"/>
  </conditionalFormatting>
  <conditionalFormatting sqref="A10">
    <cfRule type="duplicateValues" dxfId="7" priority="20"/>
  </conditionalFormatting>
  <conditionalFormatting sqref="A10">
    <cfRule type="duplicateValues" dxfId="6" priority="21"/>
  </conditionalFormatting>
  <conditionalFormatting sqref="A10">
    <cfRule type="duplicateValues" dxfId="5" priority="22"/>
  </conditionalFormatting>
  <conditionalFormatting sqref="A10">
    <cfRule type="duplicateValues" dxfId="4" priority="23"/>
    <cfRule type="duplicateValues" dxfId="3" priority="24"/>
  </conditionalFormatting>
  <conditionalFormatting sqref="H10:H15">
    <cfRule type="duplicateValues" dxfId="2" priority="6"/>
    <cfRule type="duplicateValues" dxfId="1" priority="7"/>
  </conditionalFormatting>
  <conditionalFormatting sqref="H10:H15">
    <cfRule type="duplicateValues" dxfId="0" priority="3"/>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JOSE ALVARO RODRIGUEZ ORTEGA</cp:lastModifiedBy>
  <cp:lastPrinted>2021-01-29T12:06:55Z</cp:lastPrinted>
  <dcterms:created xsi:type="dcterms:W3CDTF">2020-10-22T21:02:53Z</dcterms:created>
  <dcterms:modified xsi:type="dcterms:W3CDTF">2021-08-03T15:17:43Z</dcterms:modified>
</cp:coreProperties>
</file>