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314-04/"/>
    </mc:Choice>
  </mc:AlternateContent>
  <xr:revisionPtr revIDLastSave="14" documentId="8_{42CD2FE9-B33B-46A8-83DD-E86DABD04BA7}" xr6:coauthVersionLast="47" xr6:coauthVersionMax="47" xr10:uidLastSave="{9E930732-3B51-4E3E-A280-4D8A72CF1EA1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K10" i="6" l="1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<sst xmlns="http://schemas.openxmlformats.org/spreadsheetml/2006/main" count="21" uniqueCount="21">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</sst>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1" fontId="3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0">
          <cell r="F10">
            <v>52380619</v>
          </cell>
          <cell r="AF10">
            <v>95</v>
          </cell>
          <cell r="AJ10">
            <v>1</v>
          </cell>
        </row>
        <row r="11">
          <cell r="F11">
            <v>51810441</v>
          </cell>
          <cell r="AF11">
            <v>90</v>
          </cell>
          <cell r="AJ11">
            <v>2</v>
          </cell>
        </row>
        <row r="12">
          <cell r="F12">
            <v>39686908</v>
          </cell>
          <cell r="AF12">
            <v>85</v>
          </cell>
          <cell r="AJ12">
            <v>3</v>
          </cell>
        </row>
        <row r="13">
          <cell r="F13">
            <v>52823449</v>
          </cell>
          <cell r="AF13">
            <v>85</v>
          </cell>
          <cell r="AJ13">
            <v>4</v>
          </cell>
        </row>
        <row r="14">
          <cell r="F14">
            <v>52178505</v>
          </cell>
          <cell r="AF14">
            <v>50</v>
          </cell>
          <cell r="AJ14">
            <v>5</v>
          </cell>
        </row>
        <row r="15">
          <cell r="F15">
            <v>52171302</v>
          </cell>
          <cell r="AF15">
            <v>50</v>
          </cell>
          <cell r="AJ15">
            <v>6</v>
          </cell>
        </row>
        <row r="16">
          <cell r="F16">
            <v>19452522</v>
          </cell>
          <cell r="AF16">
            <v>50</v>
          </cell>
          <cell r="AJ16">
            <v>7</v>
          </cell>
        </row>
        <row r="17">
          <cell r="F17">
            <v>52283971</v>
          </cell>
          <cell r="AF17">
            <v>50</v>
          </cell>
          <cell r="AJ17">
            <v>8</v>
          </cell>
        </row>
        <row r="18">
          <cell r="F18">
            <v>52197084</v>
          </cell>
          <cell r="AF18">
            <v>45</v>
          </cell>
          <cell r="AJ18">
            <v>9</v>
          </cell>
        </row>
        <row r="19">
          <cell r="F19">
            <v>80374602</v>
          </cell>
          <cell r="AF19">
            <v>95</v>
          </cell>
          <cell r="AJ19">
            <v>10</v>
          </cell>
        </row>
        <row r="20">
          <cell r="F20">
            <v>51882236</v>
          </cell>
          <cell r="AF20">
            <v>95</v>
          </cell>
          <cell r="AJ20">
            <v>11</v>
          </cell>
        </row>
        <row r="21">
          <cell r="F21">
            <v>79484417</v>
          </cell>
          <cell r="AF21">
            <v>90</v>
          </cell>
          <cell r="AJ21">
            <v>12</v>
          </cell>
        </row>
        <row r="22">
          <cell r="F22">
            <v>51754305</v>
          </cell>
          <cell r="AF22">
            <v>50</v>
          </cell>
          <cell r="AJ22">
            <v>13</v>
          </cell>
        </row>
        <row r="23">
          <cell r="F23">
            <v>79943630</v>
          </cell>
          <cell r="AF23">
            <v>35</v>
          </cell>
          <cell r="AJ23">
            <v>14</v>
          </cell>
        </row>
        <row r="24">
          <cell r="F24">
            <v>1053335575</v>
          </cell>
          <cell r="AF24">
            <v>30</v>
          </cell>
          <cell r="AJ24">
            <v>15</v>
          </cell>
        </row>
        <row r="25">
          <cell r="F25">
            <v>51852146</v>
          </cell>
          <cell r="AF25">
            <v>45</v>
          </cell>
          <cell r="AJ25">
            <v>16</v>
          </cell>
        </row>
        <row r="26">
          <cell r="F26">
            <v>1030641945</v>
          </cell>
          <cell r="AF26">
            <v>0</v>
          </cell>
          <cell r="AJ26">
            <v>17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7"/>
  <sheetViews>
    <sheetView showGridLines="0" tabSelected="1" topLeftCell="A5" zoomScaleNormal="100" workbookViewId="0">
      <selection activeCell="F15" sqref="F15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8" spans="1:11" ht="25.5" customHeight="1" x14ac:dyDescent="0.2">
      <c r="A8" s="26" t="s">
        <v>14</v>
      </c>
      <c r="B8" s="26"/>
      <c r="C8" s="26"/>
      <c r="D8" s="26"/>
      <c r="E8" s="26"/>
      <c r="F8" s="6"/>
      <c r="G8" s="28" t="s">
        <v>13</v>
      </c>
      <c r="H8" s="29"/>
      <c r="I8" s="29"/>
      <c r="J8" s="29"/>
      <c r="K8" s="30"/>
    </row>
    <row r="9" spans="1:11" ht="30.75" customHeight="1" x14ac:dyDescent="0.2">
      <c r="A9" s="23" t="s">
        <v>0</v>
      </c>
      <c r="B9" s="23" t="s">
        <v>1</v>
      </c>
      <c r="C9" s="23" t="s">
        <v>12</v>
      </c>
      <c r="D9" s="23" t="s">
        <v>20</v>
      </c>
      <c r="E9" s="23" t="s">
        <v>2</v>
      </c>
      <c r="F9" s="9"/>
      <c r="G9" s="24" t="s">
        <v>11</v>
      </c>
      <c r="H9" s="24" t="s">
        <v>15</v>
      </c>
      <c r="I9" s="24" t="s">
        <v>10</v>
      </c>
      <c r="J9" s="27" t="s">
        <v>9</v>
      </c>
      <c r="K9" s="27"/>
    </row>
    <row r="10" spans="1:11" ht="23.1" customHeight="1" x14ac:dyDescent="0.2">
      <c r="A10" s="17">
        <v>345</v>
      </c>
      <c r="B10" s="18" t="str">
        <f>_xlfn.XLOOKUP(A10,'[1]ANEXO 1'!$B$9:$B$199,'[1]ANEXO 1'!$C$9:$C$199,0,0)</f>
        <v>Técnico</v>
      </c>
      <c r="C10" s="18" t="str">
        <f>_xlfn.XLOOKUP(A10,'[1]ANEXO 1'!$B$9:$B$199,'[1]ANEXO 1'!$E$9:$E$199,0,0)</f>
        <v>314</v>
      </c>
      <c r="D10" s="18" t="str">
        <f>_xlfn.XLOOKUP(A10,'[1]ANEXO 1'!$B$9:$B$199,'[1]ANEXO 1'!$F$9:$F$199,0,0)</f>
        <v>04</v>
      </c>
      <c r="E10" s="19" t="str">
        <f>_xlfn.XLOOKUP(A10,'[1]ANEXO 1'!$B$9:$B$199,'[1]ANEXO 1'!$G$9:$G$199,0,0)</f>
        <v>OFICINA DE SERVICIO AL CIUDADANO</v>
      </c>
      <c r="F10" s="22"/>
      <c r="G10" s="7">
        <f>_xlfn.XLOOKUP(I10,'[3]Grupo 33'!$F$10:$F$26,'[3]Grupo 33'!$AJ$10:$AJ$26,0,0)</f>
        <v>1</v>
      </c>
      <c r="H10" s="7">
        <f>_xlfn.XLOOKUP(I10,'[3]Grupo 33'!$F$10:$F$26,'[3]Grupo 33'!$AF$10:$AF$26,0,0)</f>
        <v>95</v>
      </c>
      <c r="I10" s="35">
        <v>52380619</v>
      </c>
      <c r="J10" s="5" t="str">
        <f>_xlfn.XLOOKUP(I10,[2]Adtivos!$K:$K,[2]Adtivos!$D:$D,0,0)</f>
        <v>407</v>
      </c>
      <c r="K10" s="5" t="str">
        <f>_xlfn.XLOOKUP(I10,[2]Adtivos!$K:$K,[2]Adtivos!$E:$E,0,0)</f>
        <v>14</v>
      </c>
    </row>
    <row r="11" spans="1:11" ht="26.25" customHeight="1" x14ac:dyDescent="0.2">
      <c r="A11" s="33"/>
      <c r="B11" s="8"/>
      <c r="C11" s="8"/>
      <c r="D11" s="8"/>
      <c r="E11" s="14"/>
      <c r="F11" s="16"/>
      <c r="G11" s="7">
        <f>_xlfn.XLOOKUP(I11,'[3]Grupo 33'!$F$10:$F$26,'[3]Grupo 33'!$AJ$10:$AJ$26,0,0)</f>
        <v>2</v>
      </c>
      <c r="H11" s="7">
        <f>_xlfn.XLOOKUP(I11,'[3]Grupo 33'!$F$10:$F$26,'[3]Grupo 33'!$AF$10:$AF$26,0,0)</f>
        <v>90</v>
      </c>
      <c r="I11" s="35">
        <v>51810441</v>
      </c>
      <c r="J11" s="5" t="str">
        <f>_xlfn.XLOOKUP(I11,[2]Adtivos!$K:$K,[2]Adtivos!$D:$D,0,0)</f>
        <v>407</v>
      </c>
      <c r="K11" s="5" t="str">
        <f>_xlfn.XLOOKUP(I11,[2]Adtivos!$K:$K,[2]Adtivos!$E:$E,0,0)</f>
        <v>14</v>
      </c>
    </row>
    <row r="12" spans="1:11" ht="22.5" customHeight="1" x14ac:dyDescent="0.2">
      <c r="A12" s="33"/>
      <c r="B12" s="8"/>
      <c r="C12" s="8"/>
      <c r="D12" s="8"/>
      <c r="E12" s="14"/>
      <c r="F12" s="16"/>
      <c r="G12" s="7">
        <f>_xlfn.XLOOKUP(I12,'[3]Grupo 33'!$F$10:$F$26,'[3]Grupo 33'!$AJ$10:$AJ$26,0,0)</f>
        <v>3</v>
      </c>
      <c r="H12" s="7">
        <f>_xlfn.XLOOKUP(I12,'[3]Grupo 33'!$F$10:$F$26,'[3]Grupo 33'!$AF$10:$AF$26,0,0)</f>
        <v>85</v>
      </c>
      <c r="I12" s="35">
        <v>39686908</v>
      </c>
      <c r="J12" s="5" t="str">
        <f>_xlfn.XLOOKUP(I12,[2]Adtivos!$K:$K,[2]Adtivos!$D:$D,0,0)</f>
        <v>440</v>
      </c>
      <c r="K12" s="5" t="str">
        <f>_xlfn.XLOOKUP(I12,[2]Adtivos!$K:$K,[2]Adtivos!$E:$E,0,0)</f>
        <v>14</v>
      </c>
    </row>
    <row r="13" spans="1:11" ht="15" customHeight="1" x14ac:dyDescent="0.2">
      <c r="A13" s="33"/>
      <c r="B13" s="8"/>
      <c r="C13" s="8"/>
      <c r="D13" s="8"/>
      <c r="E13" s="14"/>
      <c r="F13" s="16"/>
      <c r="G13" s="7">
        <f>_xlfn.XLOOKUP(I13,'[3]Grupo 33'!$F$10:$F$26,'[3]Grupo 33'!$AJ$10:$AJ$26,0,0)</f>
        <v>4</v>
      </c>
      <c r="H13" s="7">
        <f>_xlfn.XLOOKUP(I13,'[3]Grupo 33'!$F$10:$F$26,'[3]Grupo 33'!$AF$10:$AF$26,0,0)</f>
        <v>85</v>
      </c>
      <c r="I13" s="35">
        <v>52823449</v>
      </c>
      <c r="J13" s="5" t="str">
        <f>_xlfn.XLOOKUP(I13,[2]Adtivos!$K:$K,[2]Adtivos!$D:$D,0,0)</f>
        <v>407</v>
      </c>
      <c r="K13" s="5" t="str">
        <f>_xlfn.XLOOKUP(I13,[2]Adtivos!$K:$K,[2]Adtivos!$E:$E,0,0)</f>
        <v>14</v>
      </c>
    </row>
    <row r="14" spans="1:11" ht="15" customHeight="1" x14ac:dyDescent="0.2">
      <c r="A14" s="33"/>
      <c r="B14" s="8"/>
      <c r="C14" s="8"/>
      <c r="D14" s="8"/>
      <c r="E14" s="14"/>
      <c r="F14" s="16"/>
      <c r="G14" s="7">
        <f>_xlfn.XLOOKUP(I14,'[3]Grupo 33'!$F$10:$F$26,'[3]Grupo 33'!$AJ$10:$AJ$26,0,0)</f>
        <v>5</v>
      </c>
      <c r="H14" s="7">
        <f>_xlfn.XLOOKUP(I14,'[3]Grupo 33'!$F$10:$F$26,'[3]Grupo 33'!$AF$10:$AF$26,0,0)</f>
        <v>50</v>
      </c>
      <c r="I14" s="35">
        <v>52178505</v>
      </c>
      <c r="J14" s="5" t="str">
        <f>_xlfn.XLOOKUP(I14,[2]Adtivos!$K:$K,[2]Adtivos!$D:$D,0,0)</f>
        <v>407</v>
      </c>
      <c r="K14" s="5" t="str">
        <f>_xlfn.XLOOKUP(I14,[2]Adtivos!$K:$K,[2]Adtivos!$E:$E,0,0)</f>
        <v>14</v>
      </c>
    </row>
    <row r="15" spans="1:11" ht="15" customHeight="1" x14ac:dyDescent="0.2">
      <c r="A15" s="33"/>
      <c r="B15" s="8"/>
      <c r="C15" s="8"/>
      <c r="D15" s="8"/>
      <c r="E15" s="14"/>
      <c r="F15" s="16"/>
      <c r="G15" s="7">
        <f>_xlfn.XLOOKUP(I15,'[3]Grupo 33'!$F$10:$F$26,'[3]Grupo 33'!$AJ$10:$AJ$26,0,0)</f>
        <v>6</v>
      </c>
      <c r="H15" s="7">
        <f>_xlfn.XLOOKUP(I15,'[3]Grupo 33'!$F$10:$F$26,'[3]Grupo 33'!$AF$10:$AF$26,0,0)</f>
        <v>50</v>
      </c>
      <c r="I15" s="35">
        <v>52171302</v>
      </c>
      <c r="J15" s="5" t="str">
        <f>_xlfn.XLOOKUP(I15,[2]Adtivos!$K:$K,[2]Adtivos!$D:$D,0,0)</f>
        <v>407</v>
      </c>
      <c r="K15" s="5" t="str">
        <f>_xlfn.XLOOKUP(I15,[2]Adtivos!$K:$K,[2]Adtivos!$E:$E,0,0)</f>
        <v>14</v>
      </c>
    </row>
    <row r="16" spans="1:11" ht="15" customHeight="1" x14ac:dyDescent="0.2">
      <c r="A16" s="33"/>
      <c r="B16" s="8"/>
      <c r="C16" s="8"/>
      <c r="D16" s="8"/>
      <c r="E16" s="14"/>
      <c r="F16" s="16"/>
      <c r="G16" s="7">
        <f>_xlfn.XLOOKUP(I16,'[3]Grupo 33'!$F$10:$F$26,'[3]Grupo 33'!$AJ$10:$AJ$26,0,0)</f>
        <v>7</v>
      </c>
      <c r="H16" s="7">
        <f>_xlfn.XLOOKUP(I16,'[3]Grupo 33'!$F$10:$F$26,'[3]Grupo 33'!$AF$10:$AF$26,0,0)</f>
        <v>50</v>
      </c>
      <c r="I16" s="35">
        <v>19452522</v>
      </c>
      <c r="J16" s="5" t="str">
        <f>_xlfn.XLOOKUP(I16,[2]Adtivos!$K:$K,[2]Adtivos!$D:$D,0,0)</f>
        <v>407</v>
      </c>
      <c r="K16" s="5" t="str">
        <f>_xlfn.XLOOKUP(I16,[2]Adtivos!$K:$K,[2]Adtivos!$E:$E,0,0)</f>
        <v>14</v>
      </c>
    </row>
    <row r="17" spans="1:12" ht="15" customHeight="1" x14ac:dyDescent="0.2">
      <c r="A17" s="11" t="s">
        <v>7</v>
      </c>
      <c r="B17" s="11"/>
      <c r="C17" s="11"/>
      <c r="D17" s="11"/>
      <c r="E17" s="14"/>
      <c r="F17" s="16"/>
      <c r="G17" s="7">
        <f>_xlfn.XLOOKUP(I17,'[3]Grupo 33'!$F$10:$F$26,'[3]Grupo 33'!$AJ$10:$AJ$26,0,0)</f>
        <v>8</v>
      </c>
      <c r="H17" s="7">
        <f>_xlfn.XLOOKUP(I17,'[3]Grupo 33'!$F$10:$F$26,'[3]Grupo 33'!$AF$10:$AF$26,0,0)</f>
        <v>50</v>
      </c>
      <c r="I17" s="35">
        <v>52283971</v>
      </c>
      <c r="J17" s="5" t="str">
        <f>_xlfn.XLOOKUP(I17,[2]Adtivos!$K:$K,[2]Adtivos!$D:$D,0,0)</f>
        <v>440</v>
      </c>
      <c r="K17" s="5" t="str">
        <f>_xlfn.XLOOKUP(I17,[2]Adtivos!$K:$K,[2]Adtivos!$E:$E,0,0)</f>
        <v>14</v>
      </c>
    </row>
    <row r="18" spans="1:12" ht="15" customHeight="1" x14ac:dyDescent="0.2">
      <c r="A18" s="11"/>
      <c r="B18" s="12"/>
      <c r="C18" s="12"/>
      <c r="D18" s="12"/>
      <c r="E18" s="14"/>
      <c r="F18" s="16"/>
      <c r="G18" s="7">
        <f>_xlfn.XLOOKUP(I18,'[3]Grupo 33'!$F$10:$F$26,'[3]Grupo 33'!$AJ$10:$AJ$26,0,0)</f>
        <v>9</v>
      </c>
      <c r="H18" s="7">
        <f>_xlfn.XLOOKUP(I18,'[3]Grupo 33'!$F$10:$F$26,'[3]Grupo 33'!$AF$10:$AF$26,0,0)</f>
        <v>45</v>
      </c>
      <c r="I18" s="35">
        <v>52197084</v>
      </c>
      <c r="J18" s="5" t="str">
        <f>_xlfn.XLOOKUP(I18,[2]Adtivos!$K:$K,[2]Adtivos!$D:$D,0,0)</f>
        <v>407</v>
      </c>
      <c r="K18" s="5" t="str">
        <f>_xlfn.XLOOKUP(I18,[2]Adtivos!$K:$K,[2]Adtivos!$E:$E,0,0)</f>
        <v>14</v>
      </c>
    </row>
    <row r="19" spans="1:12" ht="15" customHeight="1" x14ac:dyDescent="0.2">
      <c r="A19" s="25" t="s">
        <v>5</v>
      </c>
      <c r="B19" s="25"/>
      <c r="C19" s="25"/>
      <c r="D19" s="25"/>
      <c r="E19" s="14"/>
      <c r="F19" s="16"/>
      <c r="G19" s="7">
        <f>_xlfn.XLOOKUP(I19,'[3]Grupo 33'!$F$10:$F$26,'[3]Grupo 33'!$AJ$10:$AJ$26,0,0)</f>
        <v>10</v>
      </c>
      <c r="H19" s="7">
        <f>_xlfn.XLOOKUP(I19,'[3]Grupo 33'!$F$10:$F$26,'[3]Grupo 33'!$AF$10:$AF$26,0,0)</f>
        <v>95</v>
      </c>
      <c r="I19" s="35">
        <v>80374602</v>
      </c>
      <c r="J19" s="5" t="str">
        <f>_xlfn.XLOOKUP(I19,[2]Adtivos!$K:$K,[2]Adtivos!$D:$D,0,0)</f>
        <v>407</v>
      </c>
      <c r="K19" s="5" t="str">
        <f>_xlfn.XLOOKUP(I19,[2]Adtivos!$K:$K,[2]Adtivos!$E:$E,0,0)</f>
        <v>05</v>
      </c>
    </row>
    <row r="20" spans="1:12" ht="15" customHeight="1" x14ac:dyDescent="0.2">
      <c r="A20" s="11" t="s">
        <v>6</v>
      </c>
      <c r="B20" s="11"/>
      <c r="C20" s="11"/>
      <c r="D20" s="11"/>
      <c r="E20" s="14"/>
      <c r="F20" s="21"/>
      <c r="G20" s="7">
        <f>_xlfn.XLOOKUP(I20,'[3]Grupo 33'!$F$10:$F$26,'[3]Grupo 33'!$AJ$10:$AJ$26,0,0)</f>
        <v>11</v>
      </c>
      <c r="H20" s="7">
        <f>_xlfn.XLOOKUP(I20,'[3]Grupo 33'!$F$10:$F$26,'[3]Grupo 33'!$AF$10:$AF$26,0,0)</f>
        <v>95</v>
      </c>
      <c r="I20" s="35">
        <v>51882236</v>
      </c>
      <c r="J20" s="5" t="str">
        <f>_xlfn.XLOOKUP(I20,[2]Adtivos!$K:$K,[2]Adtivos!$D:$D,0,0)</f>
        <v>407</v>
      </c>
      <c r="K20" s="5" t="str">
        <f>_xlfn.XLOOKUP(I20,[2]Adtivos!$K:$K,[2]Adtivos!$E:$E,0,0)</f>
        <v>05</v>
      </c>
      <c r="L20" s="15"/>
    </row>
    <row r="21" spans="1:12" ht="15" customHeight="1" x14ac:dyDescent="0.2">
      <c r="A21" s="11"/>
      <c r="B21" s="12"/>
      <c r="C21" s="12"/>
      <c r="D21" s="12"/>
      <c r="E21" s="14"/>
      <c r="F21" s="20"/>
      <c r="G21" s="7">
        <f>_xlfn.XLOOKUP(I21,'[3]Grupo 33'!$F$10:$F$26,'[3]Grupo 33'!$AJ$10:$AJ$26,0,0)</f>
        <v>12</v>
      </c>
      <c r="H21" s="7">
        <f>_xlfn.XLOOKUP(I21,'[3]Grupo 33'!$F$10:$F$26,'[3]Grupo 33'!$AF$10:$AF$26,0,0)</f>
        <v>90</v>
      </c>
      <c r="I21" s="35">
        <v>79484417</v>
      </c>
      <c r="J21" s="5" t="str">
        <f>_xlfn.XLOOKUP(I21,[2]Adtivos!$K:$K,[2]Adtivos!$D:$D,0,0)</f>
        <v>407</v>
      </c>
      <c r="K21" s="5" t="str">
        <f>_xlfn.XLOOKUP(I21,[2]Adtivos!$K:$K,[2]Adtivos!$E:$E,0,0)</f>
        <v>05</v>
      </c>
      <c r="L21" s="15"/>
    </row>
    <row r="22" spans="1:12" ht="15" customHeight="1" x14ac:dyDescent="0.2">
      <c r="A22" s="11" t="s">
        <v>8</v>
      </c>
      <c r="B22" s="12"/>
      <c r="C22" s="12"/>
      <c r="D22" s="12"/>
      <c r="E22" s="14"/>
      <c r="F22" s="16"/>
      <c r="G22" s="7">
        <f>_xlfn.XLOOKUP(I22,'[3]Grupo 33'!$F$10:$F$26,'[3]Grupo 33'!$AJ$10:$AJ$26,0,0)</f>
        <v>13</v>
      </c>
      <c r="H22" s="7">
        <f>_xlfn.XLOOKUP(I22,'[3]Grupo 33'!$F$10:$F$26,'[3]Grupo 33'!$AF$10:$AF$26,0,0)</f>
        <v>50</v>
      </c>
      <c r="I22" s="35">
        <v>51754305</v>
      </c>
      <c r="J22" s="5" t="str">
        <f>_xlfn.XLOOKUP(I22,[2]Adtivos!$K:$K,[2]Adtivos!$D:$D,0,0)</f>
        <v>407</v>
      </c>
      <c r="K22" s="5" t="str">
        <f>_xlfn.XLOOKUP(I22,[2]Adtivos!$K:$K,[2]Adtivos!$E:$E,0,0)</f>
        <v>05</v>
      </c>
      <c r="L22" s="15"/>
    </row>
    <row r="23" spans="1:12" ht="15" customHeight="1" x14ac:dyDescent="0.2">
      <c r="A23" s="11"/>
      <c r="B23" s="12"/>
      <c r="C23" s="12"/>
      <c r="D23" s="12"/>
      <c r="E23" s="14"/>
      <c r="F23" s="16"/>
      <c r="G23" s="7">
        <f>_xlfn.XLOOKUP(I23,'[3]Grupo 33'!$F$10:$F$26,'[3]Grupo 33'!$AJ$10:$AJ$26,0,0)</f>
        <v>14</v>
      </c>
      <c r="H23" s="7">
        <f>_xlfn.XLOOKUP(I23,'[3]Grupo 33'!$F$10:$F$26,'[3]Grupo 33'!$AF$10:$AF$26,0,0)</f>
        <v>35</v>
      </c>
      <c r="I23" s="35">
        <v>79943630</v>
      </c>
      <c r="J23" s="5" t="str">
        <f>_xlfn.XLOOKUP(I23,[2]Adtivos!$K:$K,[2]Adtivos!$D:$D,0,0)</f>
        <v>407</v>
      </c>
      <c r="K23" s="5" t="str">
        <f>_xlfn.XLOOKUP(I23,[2]Adtivos!$K:$K,[2]Adtivos!$E:$E,0,0)</f>
        <v>05</v>
      </c>
      <c r="L23" s="15"/>
    </row>
    <row r="24" spans="1:12" ht="15" customHeight="1" x14ac:dyDescent="0.2">
      <c r="A24" s="10" t="s">
        <v>18</v>
      </c>
      <c r="B24" s="10"/>
      <c r="C24" s="13"/>
      <c r="D24" s="10"/>
      <c r="E24" s="14"/>
      <c r="F24" s="21"/>
      <c r="G24" s="7">
        <f>_xlfn.XLOOKUP(I24,'[3]Grupo 33'!$F$10:$F$26,'[3]Grupo 33'!$AJ$10:$AJ$26,0,0)</f>
        <v>15</v>
      </c>
      <c r="H24" s="7">
        <f>_xlfn.XLOOKUP(I24,'[3]Grupo 33'!$F$10:$F$26,'[3]Grupo 33'!$AF$10:$AF$26,0,0)</f>
        <v>30</v>
      </c>
      <c r="I24" s="35">
        <v>1053335575</v>
      </c>
      <c r="J24" s="5" t="str">
        <f>_xlfn.XLOOKUP(I24,[2]Adtivos!$K:$K,[2]Adtivos!$D:$D,0,0)</f>
        <v>407</v>
      </c>
      <c r="K24" s="5" t="str">
        <f>_xlfn.XLOOKUP(I24,[2]Adtivos!$K:$K,[2]Adtivos!$E:$E,0,0)</f>
        <v>05</v>
      </c>
      <c r="L24" s="15"/>
    </row>
    <row r="25" spans="1:12" ht="15" customHeight="1" x14ac:dyDescent="0.2">
      <c r="A25" s="11" t="s">
        <v>17</v>
      </c>
      <c r="B25" s="11"/>
      <c r="C25" s="11"/>
      <c r="D25" s="11"/>
      <c r="E25" s="14"/>
      <c r="F25" s="20"/>
      <c r="G25" s="7">
        <f>_xlfn.XLOOKUP(I25,'[3]Grupo 33'!$F$10:$F$26,'[3]Grupo 33'!$AJ$10:$AJ$26,0,0)</f>
        <v>16</v>
      </c>
      <c r="H25" s="7">
        <f>_xlfn.XLOOKUP(I25,'[3]Grupo 33'!$F$10:$F$26,'[3]Grupo 33'!$AF$10:$AF$26,0,0)</f>
        <v>45</v>
      </c>
      <c r="I25" s="35">
        <v>51852146</v>
      </c>
      <c r="J25" s="5" t="str">
        <f>_xlfn.XLOOKUP(I25,[2]Adtivos!$K:$K,[2]Adtivos!$D:$D,0,0)</f>
        <v>407</v>
      </c>
      <c r="K25" s="5" t="str">
        <f>_xlfn.XLOOKUP(I25,[2]Adtivos!$K:$K,[2]Adtivos!$E:$E,0,0)</f>
        <v>05</v>
      </c>
      <c r="L25" s="15"/>
    </row>
    <row r="26" spans="1:12" ht="15" customHeight="1" x14ac:dyDescent="0.2">
      <c r="G26" s="7">
        <f>_xlfn.XLOOKUP(I26,'[3]Grupo 33'!$F$10:$F$26,'[3]Grupo 33'!$AJ$10:$AJ$26,0,0)</f>
        <v>17</v>
      </c>
      <c r="H26" s="7">
        <f>_xlfn.XLOOKUP(I26,'[3]Grupo 33'!$F$10:$F$26,'[3]Grupo 33'!$AF$10:$AF$26,0,0)</f>
        <v>0</v>
      </c>
      <c r="I26" s="35">
        <v>1030641945</v>
      </c>
      <c r="J26" s="5" t="str">
        <f>_xlfn.XLOOKUP(I26,[2]Adtivos!$K:$K,[2]Adtivos!$D:$D,0,0)</f>
        <v>407</v>
      </c>
      <c r="K26" s="5" t="str">
        <f>_xlfn.XLOOKUP(I26,[2]Adtivos!$K:$K,[2]Adtivos!$E:$E,0,0)</f>
        <v>05</v>
      </c>
      <c r="L26" s="15"/>
    </row>
    <row r="27" spans="1:12" x14ac:dyDescent="0.2">
      <c r="I27" s="34"/>
    </row>
  </sheetData>
  <autoFilter ref="A9:K9" xr:uid="{687DD4CF-2D7B-40BE-AB8F-A0BE1557F63E}">
    <filterColumn colId="9" showButton="0"/>
  </autoFilter>
  <mergeCells count="8">
    <mergeCell ref="A19:D19"/>
    <mergeCell ref="A8:E8"/>
    <mergeCell ref="J9:K9"/>
    <mergeCell ref="G8:K8"/>
    <mergeCell ref="A2:J2"/>
    <mergeCell ref="A3:J3"/>
    <mergeCell ref="A4:J4"/>
    <mergeCell ref="B6:J6"/>
  </mergeCells>
  <conditionalFormatting sqref="A22:A23">
    <cfRule type="duplicateValues" dxfId="37" priority="664"/>
  </conditionalFormatting>
  <conditionalFormatting sqref="A22:A23">
    <cfRule type="duplicateValues" dxfId="36" priority="665"/>
    <cfRule type="duplicateValues" dxfId="35" priority="666"/>
  </conditionalFormatting>
  <conditionalFormatting sqref="A24:A25">
    <cfRule type="duplicateValues" dxfId="34" priority="661"/>
  </conditionalFormatting>
  <conditionalFormatting sqref="A24:A25">
    <cfRule type="duplicateValues" dxfId="33" priority="662"/>
    <cfRule type="duplicateValues" dxfId="32" priority="663"/>
  </conditionalFormatting>
  <conditionalFormatting sqref="A17">
    <cfRule type="duplicateValues" dxfId="31" priority="658"/>
  </conditionalFormatting>
  <conditionalFormatting sqref="A17">
    <cfRule type="duplicateValues" dxfId="30" priority="659"/>
    <cfRule type="duplicateValues" dxfId="29" priority="660"/>
  </conditionalFormatting>
  <conditionalFormatting sqref="A18:A21">
    <cfRule type="duplicateValues" dxfId="28" priority="680"/>
  </conditionalFormatting>
  <conditionalFormatting sqref="A18:A21">
    <cfRule type="duplicateValues" dxfId="27" priority="681"/>
    <cfRule type="duplicateValues" dxfId="26" priority="682"/>
  </conditionalFormatting>
  <conditionalFormatting sqref="A11:A14">
    <cfRule type="duplicateValues" dxfId="25" priority="12"/>
    <cfRule type="duplicateValues" dxfId="24" priority="13"/>
  </conditionalFormatting>
  <conditionalFormatting sqref="A11:A14">
    <cfRule type="duplicateValues" dxfId="23" priority="14"/>
  </conditionalFormatting>
  <conditionalFormatting sqref="A11:A14">
    <cfRule type="duplicateValues" dxfId="22" priority="15"/>
  </conditionalFormatting>
  <conditionalFormatting sqref="A11:A14">
    <cfRule type="duplicateValues" dxfId="21" priority="16"/>
  </conditionalFormatting>
  <conditionalFormatting sqref="A11:A14">
    <cfRule type="duplicateValues" dxfId="20" priority="17"/>
  </conditionalFormatting>
  <conditionalFormatting sqref="A11:A14">
    <cfRule type="duplicateValues" dxfId="19" priority="18"/>
  </conditionalFormatting>
  <conditionalFormatting sqref="A11:A14">
    <cfRule type="duplicateValues" dxfId="18" priority="19"/>
  </conditionalFormatting>
  <conditionalFormatting sqref="A11:A14">
    <cfRule type="duplicateValues" dxfId="17" priority="20"/>
  </conditionalFormatting>
  <conditionalFormatting sqref="A11:A14">
    <cfRule type="duplicateValues" dxfId="16" priority="21"/>
  </conditionalFormatting>
  <conditionalFormatting sqref="A11:A14">
    <cfRule type="duplicateValues" dxfId="15" priority="22"/>
    <cfRule type="duplicateValues" dxfId="14" priority="23"/>
  </conditionalFormatting>
  <conditionalFormatting sqref="A11:A14">
    <cfRule type="duplicateValues" dxfId="13" priority="24"/>
  </conditionalFormatting>
  <conditionalFormatting sqref="A10:A16">
    <cfRule type="duplicateValues" dxfId="4" priority="717"/>
  </conditionalFormatting>
  <conditionalFormatting sqref="A10:A16">
    <cfRule type="duplicateValues" dxfId="3" priority="720"/>
    <cfRule type="duplicateValues" dxfId="2" priority="721"/>
  </conditionalFormatting>
  <conditionalFormatting sqref="I10:I24">
    <cfRule type="duplicateValues" dxfId="1" priority="2"/>
  </conditionalFormatting>
  <conditionalFormatting sqref="I25:I2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2021-10-18T21:15:29Z</dcterms:modified>
</cp:coreProperties>
</file>