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6\"/>
    </mc:Choice>
  </mc:AlternateContent>
  <xr:revisionPtr revIDLastSave="0" documentId="13_ncr:1_{B2872C0F-935B-4FBF-B2C4-3E5DC81B3C1B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H88" i="1" s="1"/>
  <c r="F88" i="1"/>
  <c r="E88" i="1"/>
  <c r="D88" i="1"/>
  <c r="C88" i="1"/>
  <c r="B88" i="1"/>
  <c r="G87" i="1"/>
  <c r="I87" i="1" s="1"/>
  <c r="F87" i="1"/>
  <c r="E87" i="1"/>
  <c r="D87" i="1"/>
  <c r="C87" i="1"/>
  <c r="B87" i="1"/>
  <c r="G86" i="1"/>
  <c r="F86" i="1"/>
  <c r="E86" i="1"/>
  <c r="D86" i="1"/>
  <c r="C86" i="1"/>
  <c r="B86" i="1"/>
  <c r="G85" i="1"/>
  <c r="I85" i="1" s="1"/>
  <c r="F85" i="1"/>
  <c r="E85" i="1"/>
  <c r="D85" i="1"/>
  <c r="C85" i="1"/>
  <c r="B85" i="1"/>
  <c r="G84" i="1"/>
  <c r="J84" i="1" s="1"/>
  <c r="F84" i="1"/>
  <c r="E84" i="1"/>
  <c r="D84" i="1"/>
  <c r="C84" i="1"/>
  <c r="B84" i="1"/>
  <c r="G83" i="1"/>
  <c r="J83" i="1" s="1"/>
  <c r="F83" i="1"/>
  <c r="E83" i="1"/>
  <c r="D83" i="1"/>
  <c r="C83" i="1"/>
  <c r="B83" i="1"/>
  <c r="G82" i="1"/>
  <c r="F82" i="1"/>
  <c r="E82" i="1"/>
  <c r="D82" i="1"/>
  <c r="C82" i="1"/>
  <c r="B82" i="1"/>
  <c r="G81" i="1"/>
  <c r="J81" i="1" s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I77" i="1" s="1"/>
  <c r="F77" i="1"/>
  <c r="E77" i="1"/>
  <c r="D77" i="1"/>
  <c r="C77" i="1"/>
  <c r="B77" i="1"/>
  <c r="G76" i="1"/>
  <c r="J76" i="1" s="1"/>
  <c r="F76" i="1"/>
  <c r="E76" i="1"/>
  <c r="D76" i="1"/>
  <c r="C76" i="1"/>
  <c r="B76" i="1"/>
  <c r="G75" i="1"/>
  <c r="J75" i="1" s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I69" i="1" s="1"/>
  <c r="F69" i="1"/>
  <c r="E69" i="1"/>
  <c r="D69" i="1"/>
  <c r="C69" i="1"/>
  <c r="B69" i="1"/>
  <c r="G68" i="1"/>
  <c r="J68" i="1" s="1"/>
  <c r="F68" i="1"/>
  <c r="E68" i="1"/>
  <c r="D68" i="1"/>
  <c r="C68" i="1"/>
  <c r="B68" i="1"/>
  <c r="G67" i="1"/>
  <c r="J67" i="1" s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J64" i="1" s="1"/>
  <c r="F64" i="1"/>
  <c r="E64" i="1"/>
  <c r="D64" i="1"/>
  <c r="C64" i="1"/>
  <c r="B64" i="1"/>
  <c r="G63" i="1"/>
  <c r="I63" i="1" s="1"/>
  <c r="F63" i="1"/>
  <c r="E63" i="1"/>
  <c r="D63" i="1"/>
  <c r="C63" i="1"/>
  <c r="B63" i="1"/>
  <c r="G62" i="1"/>
  <c r="F62" i="1"/>
  <c r="E62" i="1"/>
  <c r="D62" i="1"/>
  <c r="C62" i="1"/>
  <c r="B62" i="1"/>
  <c r="G61" i="1"/>
  <c r="I61" i="1" s="1"/>
  <c r="F61" i="1"/>
  <c r="E61" i="1"/>
  <c r="D61" i="1"/>
  <c r="C61" i="1"/>
  <c r="B61" i="1"/>
  <c r="G60" i="1"/>
  <c r="J60" i="1" s="1"/>
  <c r="F60" i="1"/>
  <c r="E60" i="1"/>
  <c r="D60" i="1"/>
  <c r="C60" i="1"/>
  <c r="B60" i="1"/>
  <c r="G59" i="1"/>
  <c r="J59" i="1" s="1"/>
  <c r="F59" i="1"/>
  <c r="E59" i="1"/>
  <c r="D59" i="1"/>
  <c r="C59" i="1"/>
  <c r="B59" i="1"/>
  <c r="G58" i="1"/>
  <c r="F58" i="1"/>
  <c r="E58" i="1"/>
  <c r="D58" i="1"/>
  <c r="C58" i="1"/>
  <c r="B58" i="1"/>
  <c r="G57" i="1"/>
  <c r="J57" i="1" s="1"/>
  <c r="F57" i="1"/>
  <c r="E57" i="1"/>
  <c r="D57" i="1"/>
  <c r="C57" i="1"/>
  <c r="B57" i="1"/>
  <c r="G56" i="1"/>
  <c r="J56" i="1" s="1"/>
  <c r="F56" i="1"/>
  <c r="E56" i="1"/>
  <c r="D56" i="1"/>
  <c r="C56" i="1"/>
  <c r="B56" i="1"/>
  <c r="G55" i="1"/>
  <c r="I55" i="1" s="1"/>
  <c r="F55" i="1"/>
  <c r="E55" i="1"/>
  <c r="D55" i="1"/>
  <c r="C55" i="1"/>
  <c r="B55" i="1"/>
  <c r="G54" i="1"/>
  <c r="F54" i="1"/>
  <c r="E54" i="1"/>
  <c r="D54" i="1"/>
  <c r="C54" i="1"/>
  <c r="B54" i="1"/>
  <c r="G53" i="1"/>
  <c r="I53" i="1" s="1"/>
  <c r="F53" i="1"/>
  <c r="E53" i="1"/>
  <c r="D53" i="1"/>
  <c r="C53" i="1"/>
  <c r="B53" i="1"/>
  <c r="G52" i="1"/>
  <c r="J52" i="1" s="1"/>
  <c r="F52" i="1"/>
  <c r="E52" i="1"/>
  <c r="D52" i="1"/>
  <c r="C52" i="1"/>
  <c r="B52" i="1"/>
  <c r="G51" i="1"/>
  <c r="J51" i="1" s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I45" i="1" s="1"/>
  <c r="F45" i="1"/>
  <c r="E45" i="1"/>
  <c r="D45" i="1"/>
  <c r="C45" i="1"/>
  <c r="B45" i="1"/>
  <c r="G44" i="1"/>
  <c r="F44" i="1"/>
  <c r="E44" i="1"/>
  <c r="D44" i="1"/>
  <c r="C44" i="1"/>
  <c r="B44" i="1"/>
  <c r="G43" i="1"/>
  <c r="J43" i="1" s="1"/>
  <c r="F43" i="1"/>
  <c r="E43" i="1"/>
  <c r="D43" i="1"/>
  <c r="C43" i="1"/>
  <c r="B43" i="1"/>
  <c r="G42" i="1"/>
  <c r="F42" i="1"/>
  <c r="E42" i="1"/>
  <c r="D42" i="1"/>
  <c r="C42" i="1"/>
  <c r="B42" i="1"/>
  <c r="G41" i="1"/>
  <c r="J41" i="1" s="1"/>
  <c r="F41" i="1"/>
  <c r="E41" i="1"/>
  <c r="D41" i="1"/>
  <c r="C41" i="1"/>
  <c r="B41" i="1"/>
  <c r="G40" i="1"/>
  <c r="J40" i="1" s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H36" i="1" s="1"/>
  <c r="F36" i="1"/>
  <c r="E36" i="1"/>
  <c r="D36" i="1"/>
  <c r="C36" i="1"/>
  <c r="B36" i="1"/>
  <c r="G35" i="1"/>
  <c r="J35" i="1" s="1"/>
  <c r="F35" i="1"/>
  <c r="E35" i="1"/>
  <c r="D35" i="1"/>
  <c r="C35" i="1"/>
  <c r="B35" i="1"/>
  <c r="G34" i="1"/>
  <c r="F34" i="1"/>
  <c r="E34" i="1"/>
  <c r="D34" i="1"/>
  <c r="C34" i="1"/>
  <c r="B34" i="1"/>
  <c r="G33" i="1"/>
  <c r="J33" i="1" s="1"/>
  <c r="F33" i="1"/>
  <c r="E33" i="1"/>
  <c r="D33" i="1"/>
  <c r="C33" i="1"/>
  <c r="B33" i="1"/>
  <c r="G32" i="1"/>
  <c r="I32" i="1" s="1"/>
  <c r="F32" i="1"/>
  <c r="E32" i="1"/>
  <c r="D32" i="1"/>
  <c r="C32" i="1"/>
  <c r="B32" i="1"/>
  <c r="G31" i="1"/>
  <c r="I31" i="1" s="1"/>
  <c r="F31" i="1"/>
  <c r="E31" i="1"/>
  <c r="D31" i="1"/>
  <c r="C31" i="1"/>
  <c r="B31" i="1"/>
  <c r="G30" i="1"/>
  <c r="F30" i="1"/>
  <c r="E30" i="1"/>
  <c r="D30" i="1"/>
  <c r="C30" i="1"/>
  <c r="B30" i="1"/>
  <c r="G29" i="1"/>
  <c r="I29" i="1" s="1"/>
  <c r="F29" i="1"/>
  <c r="E29" i="1"/>
  <c r="D29" i="1"/>
  <c r="C29" i="1"/>
  <c r="B29" i="1"/>
  <c r="G28" i="1"/>
  <c r="F28" i="1"/>
  <c r="E28" i="1"/>
  <c r="D28" i="1"/>
  <c r="C28" i="1"/>
  <c r="B28" i="1"/>
  <c r="G27" i="1"/>
  <c r="I27" i="1" s="1"/>
  <c r="F27" i="1"/>
  <c r="E27" i="1"/>
  <c r="D27" i="1"/>
  <c r="C27" i="1"/>
  <c r="B27" i="1"/>
  <c r="G26" i="1"/>
  <c r="F26" i="1"/>
  <c r="E26" i="1"/>
  <c r="D26" i="1"/>
  <c r="C26" i="1"/>
  <c r="B26" i="1"/>
  <c r="G25" i="1"/>
  <c r="H25" i="1" s="1"/>
  <c r="F25" i="1"/>
  <c r="E25" i="1"/>
  <c r="D25" i="1"/>
  <c r="C25" i="1"/>
  <c r="B25" i="1"/>
  <c r="G24" i="1"/>
  <c r="J24" i="1" s="1"/>
  <c r="F24" i="1"/>
  <c r="E24" i="1"/>
  <c r="D24" i="1"/>
  <c r="C24" i="1"/>
  <c r="B24" i="1"/>
  <c r="G23" i="1"/>
  <c r="I23" i="1" s="1"/>
  <c r="F23" i="1"/>
  <c r="E23" i="1"/>
  <c r="D23" i="1"/>
  <c r="C23" i="1"/>
  <c r="B23" i="1"/>
  <c r="G22" i="1"/>
  <c r="F22" i="1"/>
  <c r="E22" i="1"/>
  <c r="D22" i="1"/>
  <c r="C22" i="1"/>
  <c r="B22" i="1"/>
  <c r="G21" i="1"/>
  <c r="I21" i="1" s="1"/>
  <c r="F21" i="1"/>
  <c r="E21" i="1"/>
  <c r="D21" i="1"/>
  <c r="C21" i="1"/>
  <c r="B21" i="1"/>
  <c r="G20" i="1"/>
  <c r="H20" i="1" s="1"/>
  <c r="F20" i="1"/>
  <c r="E20" i="1"/>
  <c r="D20" i="1"/>
  <c r="C20" i="1"/>
  <c r="B20" i="1"/>
  <c r="G19" i="1"/>
  <c r="J19" i="1" s="1"/>
  <c r="F19" i="1"/>
  <c r="E19" i="1"/>
  <c r="D19" i="1"/>
  <c r="C19" i="1"/>
  <c r="B19" i="1"/>
  <c r="G18" i="1"/>
  <c r="I18" i="1" s="1"/>
  <c r="F18" i="1"/>
  <c r="E18" i="1"/>
  <c r="D18" i="1"/>
  <c r="C18" i="1"/>
  <c r="B18" i="1"/>
  <c r="G17" i="1"/>
  <c r="I17" i="1" s="1"/>
  <c r="F17" i="1"/>
  <c r="E17" i="1"/>
  <c r="D17" i="1"/>
  <c r="C17" i="1"/>
  <c r="B17" i="1"/>
  <c r="G16" i="1"/>
  <c r="J16" i="1" s="1"/>
  <c r="F16" i="1"/>
  <c r="E16" i="1"/>
  <c r="D16" i="1"/>
  <c r="C16" i="1"/>
  <c r="B16" i="1"/>
  <c r="G15" i="1"/>
  <c r="H15" i="1" s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H86" i="1"/>
  <c r="J82" i="1"/>
  <c r="I78" i="1"/>
  <c r="H78" i="1"/>
  <c r="J74" i="1"/>
  <c r="H70" i="1"/>
  <c r="J66" i="1"/>
  <c r="H62" i="1"/>
  <c r="J58" i="1"/>
  <c r="H54" i="1"/>
  <c r="J50" i="1"/>
  <c r="H46" i="1"/>
  <c r="J44" i="1"/>
  <c r="J42" i="1"/>
  <c r="J34" i="1"/>
  <c r="H30" i="1"/>
  <c r="H28" i="1"/>
  <c r="J26" i="1"/>
  <c r="H22" i="1"/>
  <c r="H18" i="1"/>
  <c r="J17" i="1" l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<sst xmlns="http://schemas.openxmlformats.org/spreadsheetml/2006/main" count="22" uniqueCount="20">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</sst>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6770410</v>
          </cell>
          <cell r="Z10">
            <v>8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65742185</v>
          </cell>
          <cell r="Z16">
            <v>3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  <cell r="Y18">
            <v>51873357</v>
          </cell>
          <cell r="Z18">
            <v>4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  <cell r="Y19">
            <v>52312350</v>
          </cell>
          <cell r="Z19">
            <v>55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  <cell r="Y20">
            <v>19285348</v>
          </cell>
          <cell r="Z20">
            <v>1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  <cell r="Y42">
            <v>52473285</v>
          </cell>
          <cell r="Z42">
            <v>43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  <cell r="Y43">
            <v>79705025</v>
          </cell>
          <cell r="Z43">
            <v>59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  <cell r="Y44">
            <v>80851935</v>
          </cell>
          <cell r="Z44">
            <v>67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  <cell r="Y45">
            <v>1013588674</v>
          </cell>
          <cell r="Z45">
            <v>70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  <cell r="Y46">
            <v>41658465</v>
          </cell>
          <cell r="Z46">
            <v>81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  <cell r="Y47">
            <v>15989005</v>
          </cell>
          <cell r="Z47">
            <v>83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  <cell r="Y48">
            <v>79628698</v>
          </cell>
          <cell r="Z48">
            <v>5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  <cell r="Y49">
            <v>79874071</v>
          </cell>
          <cell r="Z49">
            <v>1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  <cell r="Y50">
            <v>43220532</v>
          </cell>
          <cell r="Z50">
            <v>3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  <cell r="Y51">
            <v>80064254</v>
          </cell>
          <cell r="Z51">
            <v>1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  <cell r="Y52">
            <v>79836945</v>
          </cell>
          <cell r="Z52">
            <v>30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  <cell r="Y53">
            <v>79889906</v>
          </cell>
          <cell r="Z53">
            <v>22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  <cell r="Y54">
            <v>80851935</v>
          </cell>
          <cell r="Z54">
            <v>14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  <cell r="Y55">
            <v>93402934</v>
          </cell>
          <cell r="Z55">
            <v>1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  <cell r="Y56">
            <v>79899645</v>
          </cell>
          <cell r="Z56">
            <v>42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  <cell r="Y57">
            <v>52018663</v>
          </cell>
          <cell r="Z57">
            <v>40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  <cell r="Y58">
            <v>52368539</v>
          </cell>
          <cell r="Z58">
            <v>43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  <cell r="Y59">
            <v>52716054</v>
          </cell>
          <cell r="Z59">
            <v>1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  <cell r="Y60">
            <v>79896838</v>
          </cell>
          <cell r="Z60">
            <v>38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  <cell r="Y61">
            <v>1095801455</v>
          </cell>
          <cell r="Z61">
            <v>9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  <cell r="Y62">
            <v>1030529829</v>
          </cell>
          <cell r="Z62">
            <v>20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  <cell r="Y63">
            <v>89006181</v>
          </cell>
          <cell r="Z63">
            <v>10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  <cell r="Y64">
            <v>79220819</v>
          </cell>
          <cell r="Z64">
            <v>20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  <cell r="Y65">
            <v>79960183</v>
          </cell>
          <cell r="Z65">
            <v>1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00"/>
  <sheetViews>
    <sheetView tabSelected="1" workbookViewId="0">
      <selection activeCell="C24" sqref="C24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44862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41952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30</v>
      </c>
      <c r="E11" s="5" t="str">
        <f>_xlfn.XLOOKUP(A11,'[1]ANEXO 1'!$B:$B,'[1]ANEXO 1'!$G:$G,0,0)</f>
        <v>OFICINA DE TECNOLOGIAS DE LA INFORMACION Y LAS COMUNICACIONES</v>
      </c>
      <c r="F11" s="2">
        <f>_xlfn.XLOOKUP(A11,'[1]ANEXO 1'!$B:$B,'[1]ANEXO 1'!$Z:$Z,0,0)</f>
        <v>1</v>
      </c>
      <c r="G11" s="3">
        <f>_xlfn.XLOOKUP(A11,'[1]ANEXO 1'!$B:$B,'[1]ANEXO 1'!$Y:$Y,0,0)</f>
        <v>51959662</v>
      </c>
      <c r="H11" s="4" t="str">
        <f>_xlfn.XLOOKUP(G11,[2]Adtivos!$K:$K,[2]Adtivos!$D:$D,0,0)</f>
        <v>222</v>
      </c>
      <c r="I11" s="4" t="str">
        <f>_xlfn.XLOOKUP(G11,[2]Adtivos!$K:$K,[2]Adtivos!$E:$E,0,0)</f>
        <v>27</v>
      </c>
      <c r="J11" s="5" t="str">
        <f>_xlfn.XLOOKUP(G11,[2]Adtivos!$K:$K,[2]Adtivos!$R:$R,0,0)</f>
        <v>OFICINA ASESORA DE PLANEACIÓN</v>
      </c>
    </row>
    <row r="12" spans="1:10" x14ac:dyDescent="0.25">
      <c r="A12" s="15">
        <v>41950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PARA LA CONVIVENCIA ESCOLAR</v>
      </c>
      <c r="F12" s="2">
        <f>_xlfn.XLOOKUP(A12,'[1]ANEXO 1'!$B:$B,'[1]ANEXO 1'!$Z:$Z,0,0)</f>
        <v>8</v>
      </c>
      <c r="G12" s="3">
        <f>_xlfn.XLOOKUP(A12,'[1]ANEXO 1'!$B:$B,'[1]ANEXO 1'!$Y:$Y,0,0)</f>
        <v>6770410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CIENCIAS, TECNOLOGÍA Y MEDIOS EDUCATIVOS</v>
      </c>
    </row>
    <row r="13" spans="1:10" x14ac:dyDescent="0.25">
      <c r="A13" s="15">
        <v>227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27</v>
      </c>
      <c r="E13" s="5" t="str">
        <f>_xlfn.XLOOKUP(A13,'[1]ANEXO 1'!$B:$B,'[1]ANEXO 1'!$G:$G,0,0)</f>
        <v>OFICINA DE ESCALAFÓN DOCENTE</v>
      </c>
      <c r="F13" s="2">
        <f>_xlfn.XLOOKUP(A13,'[1]ANEXO 1'!$B:$B,'[1]ANEXO 1'!$Z:$Z,0,0)</f>
        <v>3</v>
      </c>
      <c r="G13" s="3">
        <f>_xlfn.XLOOKUP(A13,'[1]ANEXO 1'!$B:$B,'[1]ANEXO 1'!$Y:$Y,0,0)</f>
        <v>51631443</v>
      </c>
      <c r="H13" s="4" t="str">
        <f>_xlfn.XLOOKUP(G13,[2]Adtivos!$K:$K,[2]Adtivos!$D:$D,0,0)</f>
        <v>222</v>
      </c>
      <c r="I13" s="4" t="str">
        <f>_xlfn.XLOOKUP(G13,[2]Adtivos!$K:$K,[2]Adtivos!$E:$E,0,0)</f>
        <v>24</v>
      </c>
      <c r="J13" s="5" t="str">
        <f>_xlfn.XLOOKUP(G13,[2]Adtivos!$K:$K,[2]Adtivos!$R:$R,0,0)</f>
        <v>OFICINA ASESORA DE PLANEACIÓN</v>
      </c>
    </row>
    <row r="14" spans="1:10" x14ac:dyDescent="0.25">
      <c r="A14" s="15">
        <v>41949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27</v>
      </c>
      <c r="E14" s="5" t="str">
        <f>_xlfn.XLOOKUP(A14,'[1]ANEXO 1'!$B:$B,'[1]ANEXO 1'!$G:$G,0,0)</f>
        <v>OFICINA PARA LA CONVIVENCIA ESCOLAR</v>
      </c>
      <c r="F14" s="2">
        <f>_xlfn.XLOOKUP(A14,'[1]ANEXO 1'!$B:$B,'[1]ANEXO 1'!$Z:$Z,0,0)</f>
        <v>1</v>
      </c>
      <c r="G14" s="3">
        <f>_xlfn.XLOOKUP(A14,'[1]ANEXO 1'!$B:$B,'[1]ANEXO 1'!$Y:$Y,0,0)</f>
        <v>51864663</v>
      </c>
      <c r="H14" s="4" t="str">
        <f>_xlfn.XLOOKUP(G14,[2]Adtivos!$K:$K,[2]Adtivos!$D:$D,0,0)</f>
        <v>222</v>
      </c>
      <c r="I14" s="4" t="str">
        <f>_xlfn.XLOOKUP(G14,[2]Adtivos!$K:$K,[2]Adtivos!$E:$E,0,0)</f>
        <v>24</v>
      </c>
      <c r="J14" s="5" t="str">
        <f>_xlfn.XLOOKUP(G14,[2]Adtivos!$K:$K,[2]Adtivos!$R:$R,0,0)</f>
        <v>OFICINA ASESORA JURIDICA</v>
      </c>
    </row>
    <row r="15" spans="1:10" x14ac:dyDescent="0.25">
      <c r="A15" s="15">
        <v>41951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27</v>
      </c>
      <c r="E15" s="5" t="str">
        <f>_xlfn.XLOOKUP(A15,'[1]ANEXO 1'!$B:$B,'[1]ANEXO 1'!$G:$G,0,0)</f>
        <v>OFICINA PARA LA CONVIVENCIA ESCOLAR</v>
      </c>
      <c r="F15" s="2">
        <f>_xlfn.XLOOKUP(A15,'[1]ANEXO 1'!$B:$B,'[1]ANEXO 1'!$Z:$Z,0,0)</f>
        <v>1</v>
      </c>
      <c r="G15" s="3">
        <f>_xlfn.XLOOKUP(A15,'[1]ANEXO 1'!$B:$B,'[1]ANEXO 1'!$Y:$Y,0,0)</f>
        <v>80243913</v>
      </c>
      <c r="H15" s="4" t="str">
        <f>_xlfn.XLOOKUP(G15,[2]Adtivos!$K:$K,[2]Adtivos!$D:$D,0,0)</f>
        <v>222</v>
      </c>
      <c r="I15" s="4" t="str">
        <f>_xlfn.XLOOKUP(G15,[2]Adtivos!$K:$K,[2]Adtivos!$E:$E,0,0)</f>
        <v>24</v>
      </c>
      <c r="J15" s="5" t="str">
        <f>_xlfn.XLOOKUP(G15,[2]Adtivos!$K:$K,[2]Adtivos!$R:$R,0,0)</f>
        <v>OFICINA ADMINISTRATIVA DE REDP</v>
      </c>
    </row>
    <row r="16" spans="1:10" x14ac:dyDescent="0.25">
      <c r="A16" s="15">
        <v>285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21</v>
      </c>
      <c r="E16" s="5" t="str">
        <f>_xlfn.XLOOKUP(A16,'[1]ANEXO 1'!$B:$B,'[1]ANEXO 1'!$G:$G,0,0)</f>
        <v>OFICINA DE CONTRATOS</v>
      </c>
      <c r="F16" s="2">
        <f>_xlfn.XLOOKUP(A16,'[1]ANEXO 1'!$B:$B,'[1]ANEXO 1'!$Z:$Z,0,0)</f>
        <v>10</v>
      </c>
      <c r="G16" s="3">
        <f>_xlfn.XLOOKUP(A16,'[1]ANEXO 1'!$B:$B,'[1]ANEXO 1'!$Y:$Y,0,0)</f>
        <v>39768027</v>
      </c>
      <c r="H16" s="4" t="str">
        <f>_xlfn.XLOOKUP(G16,[2]Adtivos!$K:$K,[2]Adtivos!$D:$D,0,0)</f>
        <v>219</v>
      </c>
      <c r="I16" s="4" t="str">
        <f>_xlfn.XLOOKUP(G16,[2]Adtivos!$K:$K,[2]Adtivos!$E:$E,0,0)</f>
        <v>18</v>
      </c>
      <c r="J16" s="5" t="str">
        <f>_xlfn.XLOOKUP(G16,[2]Adtivos!$K:$K,[2]Adtivos!$R:$R,0,0)</f>
        <v>OFICINA DE CONTRATOS</v>
      </c>
    </row>
    <row r="17" spans="1:10" x14ac:dyDescent="0.25">
      <c r="A17" s="15">
        <v>477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21</v>
      </c>
      <c r="E17" s="5" t="str">
        <f>_xlfn.XLOOKUP(A17,'[1]ANEXO 1'!$B:$B,'[1]ANEXO 1'!$G:$G,0,0)</f>
        <v>DIRECCIÓN DE FORMACIÓN DE DOCENTES E INNOVACIONES PEDAGÓGICAS</v>
      </c>
      <c r="F17" s="2">
        <f>_xlfn.XLOOKUP(A17,'[1]ANEXO 1'!$B:$B,'[1]ANEXO 1'!$Z:$Z,0,0)</f>
        <v>2</v>
      </c>
      <c r="G17" s="3">
        <f>_xlfn.XLOOKUP(A17,'[1]ANEXO 1'!$B:$B,'[1]ANEXO 1'!$Y:$Y,0,0)</f>
        <v>40022814</v>
      </c>
      <c r="H17" s="4" t="str">
        <f>_xlfn.XLOOKUP(G17,[2]Adtivos!$K:$K,[2]Adtivos!$D:$D,0,0)</f>
        <v>219</v>
      </c>
      <c r="I17" s="4" t="str">
        <f>_xlfn.XLOOKUP(G17,[2]Adtivos!$K:$K,[2]Adtivos!$E:$E,0,0)</f>
        <v>18</v>
      </c>
      <c r="J17" s="5" t="str">
        <f>_xlfn.XLOOKUP(G17,[2]Adtivos!$K:$K,[2]Adtivos!$R:$R,0,0)</f>
        <v>DIRECCIÓN LOCAL DE EDUCACIÓN 01 - USAQUEN</v>
      </c>
    </row>
    <row r="18" spans="1:10" x14ac:dyDescent="0.25">
      <c r="A18" s="15">
        <v>193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21</v>
      </c>
      <c r="E18" s="5" t="str">
        <f>_xlfn.XLOOKUP(A18,'[1]ANEXO 1'!$B:$B,'[1]ANEXO 1'!$G:$G,0,0)</f>
        <v>OFICINA DE PERSONAL</v>
      </c>
      <c r="F18" s="2">
        <f>_xlfn.XLOOKUP(A18,'[1]ANEXO 1'!$B:$B,'[1]ANEXO 1'!$Z:$Z,0,0)</f>
        <v>3</v>
      </c>
      <c r="G18" s="3">
        <f>_xlfn.XLOOKUP(A18,'[1]ANEXO 1'!$B:$B,'[1]ANEXO 1'!$Y:$Y,0,0)</f>
        <v>65742185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DIRECCIÓN LOCAL DE EDUCACIÓN 08 - KENNEDY</v>
      </c>
    </row>
    <row r="19" spans="1:10" x14ac:dyDescent="0.25">
      <c r="A19" s="15">
        <v>618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INSPECCIÓN Y VIGILANCIA</v>
      </c>
      <c r="F19" s="2">
        <f>_xlfn.XLOOKUP(A19,'[1]ANEXO 1'!$B:$B,'[1]ANEXO 1'!$Z:$Z,0,0)</f>
        <v>13</v>
      </c>
      <c r="G19" s="3">
        <f>_xlfn.XLOOKUP(A19,'[1]ANEXO 1'!$B:$B,'[1]ANEXO 1'!$Y:$Y,0,0)</f>
        <v>79285823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TESORERÍA Y CONTABILIDAD</v>
      </c>
    </row>
    <row r="20" spans="1:10" x14ac:dyDescent="0.25">
      <c r="A20" s="15">
        <v>2384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18</v>
      </c>
      <c r="E20" s="5" t="str">
        <f>_xlfn.XLOOKUP(A20,'[1]ANEXO 1'!$B:$B,'[1]ANEXO 1'!$G:$G,0,0)</f>
        <v>OFICINA CONTROL DISCIPLINARIO INSTRUCCIÓN</v>
      </c>
      <c r="F20" s="2">
        <f>_xlfn.XLOOKUP(A20,'[1]ANEXO 1'!$B:$B,'[1]ANEXO 1'!$Z:$Z,0,0)</f>
        <v>4</v>
      </c>
      <c r="G20" s="3">
        <f>_xlfn.XLOOKUP(A20,'[1]ANEXO 1'!$B:$B,'[1]ANEXO 1'!$Y:$Y,0,0)</f>
        <v>51873357</v>
      </c>
      <c r="H20" s="4" t="str">
        <f>_xlfn.XLOOKUP(G20,[2]Adtivos!$K:$K,[2]Adtivos!$D:$D,0,0)</f>
        <v>219</v>
      </c>
      <c r="I20" s="4" t="str">
        <f>_xlfn.XLOOKUP(G20,[2]Adtivos!$K:$K,[2]Adtivos!$E:$E,0,0)</f>
        <v>12</v>
      </c>
      <c r="J20" s="5" t="str">
        <f>_xlfn.XLOOKUP(G20,[2]Adtivos!$K:$K,[2]Adtivos!$R:$R,0,0)</f>
        <v>OFICINA DE PERSONAL</v>
      </c>
    </row>
    <row r="21" spans="1:10" x14ac:dyDescent="0.25">
      <c r="A21" s="15">
        <v>283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18</v>
      </c>
      <c r="E21" s="5" t="str">
        <f>_xlfn.XLOOKUP(A21,'[1]ANEXO 1'!$B:$B,'[1]ANEXO 1'!$G:$G,0,0)</f>
        <v>DIRECCIÓN LOCAL DE EDUCACIÓN 10 - ENGATIVA</v>
      </c>
      <c r="F21" s="2">
        <f>_xlfn.XLOOKUP(A21,'[1]ANEXO 1'!$B:$B,'[1]ANEXO 1'!$Z:$Z,0,0)</f>
        <v>55</v>
      </c>
      <c r="G21" s="3">
        <f>_xlfn.XLOOKUP(A21,'[1]ANEXO 1'!$B:$B,'[1]ANEXO 1'!$Y:$Y,0,0)</f>
        <v>52312350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OFICINA DE CONTRATOS</v>
      </c>
    </row>
    <row r="22" spans="1:10" x14ac:dyDescent="0.25">
      <c r="A22" s="15">
        <v>120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18</v>
      </c>
      <c r="E22" s="5" t="str">
        <f>_xlfn.XLOOKUP(A22,'[1]ANEXO 1'!$B:$B,'[1]ANEXO 1'!$G:$G,0,0)</f>
        <v>OFICINA ASESORA DE COMUNICACION Y PRENSA</v>
      </c>
      <c r="F22" s="2">
        <f>_xlfn.XLOOKUP(A22,'[1]ANEXO 1'!$B:$B,'[1]ANEXO 1'!$Z:$Z,0,0)</f>
        <v>1</v>
      </c>
      <c r="G22" s="3">
        <f>_xlfn.XLOOKUP(A22,'[1]ANEXO 1'!$B:$B,'[1]ANEXO 1'!$Y:$Y,0,0)</f>
        <v>19285348</v>
      </c>
      <c r="H22" s="4" t="str">
        <f>_xlfn.XLOOKUP(G22,[2]Adtivos!$K:$K,[2]Adtivos!$D:$D,0,0)</f>
        <v>219</v>
      </c>
      <c r="I22" s="4" t="str">
        <f>_xlfn.XLOOKUP(G22,[2]Adtivos!$K:$K,[2]Adtivos!$E:$E,0,0)</f>
        <v>12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41939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18</v>
      </c>
      <c r="E23" s="5" t="str">
        <f>_xlfn.XLOOKUP(A23,'[1]ANEXO 1'!$B:$B,'[1]ANEXO 1'!$G:$G,0,0)</f>
        <v xml:space="preserve">DIRECCION DE INSPECCION Y VIGILANCIA </v>
      </c>
      <c r="F23" s="2">
        <f>_xlfn.XLOOKUP(A23,'[1]ANEXO 1'!$B:$B,'[1]ANEXO 1'!$Z:$Z,0,0)</f>
        <v>1</v>
      </c>
      <c r="G23" s="3">
        <f>_xlfn.XLOOKUP(A23,'[1]ANEXO 1'!$B:$B,'[1]ANEXO 1'!$Y:$Y,0,0)</f>
        <v>51571716</v>
      </c>
      <c r="H23" s="4" t="str">
        <f>_xlfn.XLOOKUP(G23,[2]Adtivos!$K:$K,[2]Adtivos!$D:$D,0,0)</f>
        <v>219</v>
      </c>
      <c r="I23" s="4" t="str">
        <f>_xlfn.XLOOKUP(G23,[2]Adtivos!$K:$K,[2]Adtivos!$E:$E,0,0)</f>
        <v>12</v>
      </c>
      <c r="J23" s="5" t="str">
        <f>_xlfn.XLOOKUP(G23,[2]Adtivos!$K:$K,[2]Adtivos!$R:$R,0,0)</f>
        <v>OFICINA DE CONTRATOS</v>
      </c>
    </row>
    <row r="24" spans="1:10" x14ac:dyDescent="0.25">
      <c r="A24" s="15">
        <v>41940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3</v>
      </c>
      <c r="G24" s="3">
        <f>_xlfn.XLOOKUP(A24,'[1]ANEXO 1'!$B:$B,'[1]ANEXO 1'!$Y:$Y,0,0)</f>
        <v>1030527507</v>
      </c>
      <c r="H24" s="4" t="str">
        <f>_xlfn.XLOOKUP(G24,[2]Adtivos!$K:$K,[2]Adtivos!$D:$D,0,0)</f>
        <v>219</v>
      </c>
      <c r="I24" s="4" t="str">
        <f>_xlfn.XLOOKUP(G24,[2]Adtivos!$K:$K,[2]Adtivos!$E:$E,0,0)</f>
        <v>12</v>
      </c>
      <c r="J24" s="5" t="str">
        <f>_xlfn.XLOOKUP(G24,[2]Adtivos!$K:$K,[2]Adtivos!$R:$R,0,0)</f>
        <v>DIRECCIÓN LOCAL DE EDUCACIÓN 08 - KENNEDY</v>
      </c>
    </row>
    <row r="25" spans="1:10" x14ac:dyDescent="0.25">
      <c r="A25" s="15">
        <v>41941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 xml:space="preserve">DIRECCION DE INSPECCION Y VIGILANCIA </v>
      </c>
      <c r="F25" s="2">
        <f>_xlfn.XLOOKUP(A25,'[1]ANEXO 1'!$B:$B,'[1]ANEXO 1'!$Z:$Z,0,0)</f>
        <v>6</v>
      </c>
      <c r="G25" s="3">
        <f>_xlfn.XLOOKUP(A25,'[1]ANEXO 1'!$B:$B,'[1]ANEXO 1'!$Y:$Y,0,0)</f>
        <v>80466813</v>
      </c>
      <c r="H25" s="4" t="str">
        <f>_xlfn.XLOOKUP(G25,[2]Adtivos!$K:$K,[2]Adtivos!$D:$D,0,0)</f>
        <v>219</v>
      </c>
      <c r="I25" s="4" t="str">
        <f>_xlfn.XLOOKUP(G25,[2]Adtivos!$K:$K,[2]Adtivos!$E:$E,0,0)</f>
        <v>07</v>
      </c>
      <c r="J25" s="5" t="str">
        <f>_xlfn.XLOOKUP(G25,[2]Adtivos!$K:$K,[2]Adtivos!$R:$R,0,0)</f>
        <v>DIRECCIÓN LOCAL DE EDUCACIÓN 02- CHAPINERO</v>
      </c>
    </row>
    <row r="26" spans="1:10" x14ac:dyDescent="0.25">
      <c r="A26" s="15">
        <v>41915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 xml:space="preserve">DIRECCION DE INSPECCION Y VIGILANCIA </v>
      </c>
      <c r="F26" s="2">
        <f>_xlfn.XLOOKUP(A26,'[1]ANEXO 1'!$B:$B,'[1]ANEXO 1'!$Z:$Z,0,0)</f>
        <v>3</v>
      </c>
      <c r="G26" s="3">
        <f>_xlfn.XLOOKUP(A26,'[1]ANEXO 1'!$B:$B,'[1]ANEXO 1'!$Y:$Y,0,0)</f>
        <v>52314867</v>
      </c>
      <c r="H26" s="4" t="str">
        <f>_xlfn.XLOOKUP(G26,[2]Adtivos!$K:$K,[2]Adtivos!$D:$D,0,0)</f>
        <v>219</v>
      </c>
      <c r="I26" s="4" t="str">
        <f>_xlfn.XLOOKUP(G26,[2]Adtivos!$K:$K,[2]Adtivos!$E:$E,0,0)</f>
        <v>09</v>
      </c>
      <c r="J26" s="5" t="str">
        <f>_xlfn.XLOOKUP(G26,[2]Adtivos!$K:$K,[2]Adtivos!$R:$R,0,0)</f>
        <v>DIRECCIÓN DE INCLUSIÓN E INTEGRACIÓN DE POBLACIONES</v>
      </c>
    </row>
    <row r="27" spans="1:10" x14ac:dyDescent="0.25">
      <c r="A27" s="15">
        <v>41916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 xml:space="preserve">DIRECCION DE INSPECCION Y VIGILANCIA </v>
      </c>
      <c r="F27" s="2">
        <f>_xlfn.XLOOKUP(A27,'[1]ANEXO 1'!$B:$B,'[1]ANEXO 1'!$Z:$Z,0,0)</f>
        <v>5</v>
      </c>
      <c r="G27" s="3">
        <f>_xlfn.XLOOKUP(A27,'[1]ANEXO 1'!$B:$B,'[1]ANEXO 1'!$Y:$Y,0,0)</f>
        <v>40030195</v>
      </c>
      <c r="H27" s="4" t="str">
        <f>_xlfn.XLOOKUP(G27,[2]Adtivos!$K:$K,[2]Adtivos!$D:$D,0,0)</f>
        <v>314</v>
      </c>
      <c r="I27" s="4" t="str">
        <f>_xlfn.XLOOKUP(G27,[2]Adtivos!$K:$K,[2]Adtivos!$E:$E,0,0)</f>
        <v>10</v>
      </c>
      <c r="J27" s="5" t="str">
        <f>_xlfn.XLOOKUP(G27,[2]Adtivos!$K:$K,[2]Adtivos!$R:$R,0,0)</f>
        <v>DIRECCIÓN LOCAL DE EDUCACIÓN 14 - LOS MARTIRES</v>
      </c>
    </row>
    <row r="28" spans="1:10" x14ac:dyDescent="0.25">
      <c r="A28" s="15">
        <v>41917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 xml:space="preserve">DIRECCION DE INSPECCION Y VIGILANCIA </v>
      </c>
      <c r="F28" s="2">
        <f>_xlfn.XLOOKUP(A28,'[1]ANEXO 1'!$B:$B,'[1]ANEXO 1'!$Z:$Z,0,0)</f>
        <v>7</v>
      </c>
      <c r="G28" s="3">
        <f>_xlfn.XLOOKUP(A28,'[1]ANEXO 1'!$B:$B,'[1]ANEXO 1'!$Y:$Y,0,0)</f>
        <v>51786921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LOS COMUNEROS - OSWALDO GUAYAZAMIN (IED)</v>
      </c>
    </row>
    <row r="29" spans="1:10" x14ac:dyDescent="0.25">
      <c r="A29" s="15">
        <v>41918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 xml:space="preserve">DIRECCION DE INSPECCION Y VIGILANCIA </v>
      </c>
      <c r="F29" s="2">
        <f>_xlfn.XLOOKUP(A29,'[1]ANEXO 1'!$B:$B,'[1]ANEXO 1'!$Z:$Z,0,0)</f>
        <v>8</v>
      </c>
      <c r="G29" s="3">
        <f>_xlfn.XLOOKUP(A29,'[1]ANEXO 1'!$B:$B,'[1]ANEXO 1'!$Y:$Y,0,0)</f>
        <v>52158456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LICEO NACIONAL ANTONIA SANTOS (IED)</v>
      </c>
    </row>
    <row r="30" spans="1:10" x14ac:dyDescent="0.25">
      <c r="A30" s="15">
        <v>41919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 xml:space="preserve">DIRECCION DE INSPECCION Y VIGILANCIA </v>
      </c>
      <c r="F30" s="2">
        <f>_xlfn.XLOOKUP(A30,'[1]ANEXO 1'!$B:$B,'[1]ANEXO 1'!$Z:$Z,0,0)</f>
        <v>9</v>
      </c>
      <c r="G30" s="3">
        <f>_xlfn.XLOOKUP(A30,'[1]ANEXO 1'!$B:$B,'[1]ANEXO 1'!$Y:$Y,0,0)</f>
        <v>37440859</v>
      </c>
      <c r="H30" s="4" t="str">
        <f>_xlfn.XLOOKUP(G30,[2]Adtivos!$K:$K,[2]Adtivos!$D:$D,0,0)</f>
        <v>440</v>
      </c>
      <c r="I30" s="4" t="str">
        <f>_xlfn.XLOOKUP(G30,[2]Adtivos!$K:$K,[2]Adtivos!$E:$E,0,0)</f>
        <v>27</v>
      </c>
      <c r="J30" s="5" t="str">
        <f>_xlfn.XLOOKUP(G30,[2]Adtivos!$K:$K,[2]Adtivos!$R:$R,0,0)</f>
        <v>COLEGIO LA AURORA (IED)</v>
      </c>
    </row>
    <row r="31" spans="1:10" x14ac:dyDescent="0.25">
      <c r="A31" s="15">
        <v>41920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 xml:space="preserve">DIRECCION DE INSPECCION Y VIGILANCIA </v>
      </c>
      <c r="F31" s="2">
        <f>_xlfn.XLOOKUP(A31,'[1]ANEXO 1'!$B:$B,'[1]ANEXO 1'!$Z:$Z,0,0)</f>
        <v>11</v>
      </c>
      <c r="G31" s="3">
        <f>_xlfn.XLOOKUP(A31,'[1]ANEXO 1'!$B:$B,'[1]ANEXO 1'!$Y:$Y,0,0)</f>
        <v>79295858</v>
      </c>
      <c r="H31" s="4" t="str">
        <f>_xlfn.XLOOKUP(G31,[2]Adtivos!$K:$K,[2]Adtivos!$D:$D,0,0)</f>
        <v>407</v>
      </c>
      <c r="I31" s="4" t="str">
        <f>_xlfn.XLOOKUP(G31,[2]Adtivos!$K:$K,[2]Adtivos!$E:$E,0,0)</f>
        <v>27</v>
      </c>
      <c r="J31" s="5" t="str">
        <f>_xlfn.XLOOKUP(G31,[2]Adtivos!$K:$K,[2]Adtivos!$R:$R,0,0)</f>
        <v>COLEGIO CARLOS PIZARRO LEON GOMEZ (IED)</v>
      </c>
    </row>
    <row r="32" spans="1:10" x14ac:dyDescent="0.25">
      <c r="A32" s="15">
        <v>41921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 xml:space="preserve">DIRECCION DE INSPECCION Y VIGILANCIA </v>
      </c>
      <c r="F32" s="2">
        <f>_xlfn.XLOOKUP(A32,'[1]ANEXO 1'!$B:$B,'[1]ANEXO 1'!$Z:$Z,0,0)</f>
        <v>12</v>
      </c>
      <c r="G32" s="3">
        <f>_xlfn.XLOOKUP(A32,'[1]ANEXO 1'!$B:$B,'[1]ANEXO 1'!$Y:$Y,0,0)</f>
        <v>51908972</v>
      </c>
      <c r="H32" s="4" t="str">
        <f>_xlfn.XLOOKUP(G32,[2]Adtivos!$K:$K,[2]Adtivos!$D:$D,0,0)</f>
        <v>407</v>
      </c>
      <c r="I32" s="4" t="str">
        <f>_xlfn.XLOOKUP(G32,[2]Adtivos!$K:$K,[2]Adtivos!$E:$E,0,0)</f>
        <v>27</v>
      </c>
      <c r="J32" s="5" t="str">
        <f>_xlfn.XLOOKUP(G32,[2]Adtivos!$K:$K,[2]Adtivos!$R:$R,0,0)</f>
        <v>OFICINA DE PERSONAL</v>
      </c>
    </row>
    <row r="33" spans="1:10" x14ac:dyDescent="0.25">
      <c r="A33" s="15">
        <v>41922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 xml:space="preserve">DIRECCION DE INSPECCION Y VIGILANCIA </v>
      </c>
      <c r="F33" s="2">
        <f>_xlfn.XLOOKUP(A33,'[1]ANEXO 1'!$B:$B,'[1]ANEXO 1'!$Z:$Z,0,0)</f>
        <v>10</v>
      </c>
      <c r="G33" s="3">
        <f>_xlfn.XLOOKUP(A33,'[1]ANEXO 1'!$B:$B,'[1]ANEXO 1'!$Y:$Y,0,0)</f>
        <v>52320008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ALFONSO REYES ECHANDIA (IED)</v>
      </c>
    </row>
    <row r="34" spans="1:10" x14ac:dyDescent="0.25">
      <c r="A34" s="15">
        <v>41923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 xml:space="preserve">DIRECCION DE INSPECCION Y VIGILANCIA </v>
      </c>
      <c r="F34" s="2">
        <f>_xlfn.XLOOKUP(A34,'[1]ANEXO 1'!$B:$B,'[1]ANEXO 1'!$Z:$Z,0,0)</f>
        <v>13</v>
      </c>
      <c r="G34" s="3">
        <f>_xlfn.XLOOKUP(A34,'[1]ANEXO 1'!$B:$B,'[1]ANEXO 1'!$Y:$Y,0,0)</f>
        <v>79841538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SAN CAYETANO (IED)</v>
      </c>
    </row>
    <row r="35" spans="1:10" x14ac:dyDescent="0.25">
      <c r="A35" s="15">
        <v>41924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1'!$Z:$Z,0,0)</f>
        <v>14</v>
      </c>
      <c r="G35" s="3">
        <f>_xlfn.XLOOKUP(A35,'[1]ANEXO 1'!$B:$B,'[1]ANEXO 1'!$Y:$Y,0,0)</f>
        <v>20654666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RURAL JOSE CELESTINO MUTIS (IED)</v>
      </c>
    </row>
    <row r="36" spans="1:10" x14ac:dyDescent="0.25">
      <c r="A36" s="15">
        <v>41925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1'!$Z:$Z,0,0)</f>
        <v>15</v>
      </c>
      <c r="G36" s="3">
        <f>_xlfn.XLOOKUP(A36,'[1]ANEXO 1'!$B:$B,'[1]ANEXO 1'!$Y:$Y,0,0)</f>
        <v>51875355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COLEGIO INTEGRADA LA CANDELARIA (IED)</v>
      </c>
    </row>
    <row r="37" spans="1:10" x14ac:dyDescent="0.25">
      <c r="A37" s="15">
        <v>41926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1'!$Z:$Z,0,0)</f>
        <v>16</v>
      </c>
      <c r="G37" s="3">
        <f>_xlfn.XLOOKUP(A37,'[1]ANEXO 1'!$B:$B,'[1]ANEXO 1'!$Y:$Y,0,0)</f>
        <v>23995359</v>
      </c>
      <c r="H37" s="4" t="str">
        <f>_xlfn.XLOOKUP(G37,[2]Adtivos!$K:$K,[2]Adtivos!$D:$D,0,0)</f>
        <v>440</v>
      </c>
      <c r="I37" s="4" t="str">
        <f>_xlfn.XLOOKUP(G37,[2]Adtivos!$K:$K,[2]Adtivos!$E:$E,0,0)</f>
        <v>24</v>
      </c>
      <c r="J37" s="5" t="str">
        <f>_xlfn.XLOOKUP(G37,[2]Adtivos!$K:$K,[2]Adtivos!$R:$R,0,0)</f>
        <v>COLEGIO AQUILEO PARRA (IED)</v>
      </c>
    </row>
    <row r="38" spans="1:10" x14ac:dyDescent="0.25">
      <c r="A38" s="15">
        <v>41927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 xml:space="preserve">DIRECCION DE INSPECCION Y VIGILANCIA </v>
      </c>
      <c r="F38" s="2">
        <f>_xlfn.XLOOKUP(A38,'[1]ANEXO 1'!$B:$B,'[1]ANEXO 1'!$Z:$Z,0,0)</f>
        <v>17</v>
      </c>
      <c r="G38" s="3">
        <f>_xlfn.XLOOKUP(A38,'[1]ANEXO 1'!$B:$B,'[1]ANEXO 1'!$Y:$Y,0,0)</f>
        <v>28381599</v>
      </c>
      <c r="H38" s="4" t="str">
        <f>_xlfn.XLOOKUP(G38,[2]Adtivos!$K:$K,[2]Adtivos!$D:$D,0,0)</f>
        <v>407</v>
      </c>
      <c r="I38" s="4" t="str">
        <f>_xlfn.XLOOKUP(G38,[2]Adtivos!$K:$K,[2]Adtivos!$E:$E,0,0)</f>
        <v>20</v>
      </c>
      <c r="J38" s="5" t="str">
        <f>_xlfn.XLOOKUP(G38,[2]Adtivos!$K:$K,[2]Adtivos!$R:$R,0,0)</f>
        <v>COLEGIO RESTREPO MILLAN (IED)</v>
      </c>
    </row>
    <row r="39" spans="1:10" x14ac:dyDescent="0.25">
      <c r="A39" s="15">
        <v>41928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 xml:space="preserve">DIRECCION DE INSPECCION Y VIGILANCIA 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5">
        <v>41929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 xml:space="preserve">DIRECCION DE INSPECCION Y VIGILANCIA </v>
      </c>
      <c r="F40" s="2">
        <f>_xlfn.XLOOKUP(A40,'[1]ANEXO 1'!$B:$B,'[1]ANEXO 1'!$Z:$Z,0,0)</f>
        <v>19</v>
      </c>
      <c r="G40" s="3">
        <f>_xlfn.XLOOKUP(A40,'[1]ANEXO 1'!$B:$B,'[1]ANEXO 1'!$Y:$Y,0,0)</f>
        <v>80374602</v>
      </c>
      <c r="H40" s="4" t="str">
        <f>_xlfn.XLOOKUP(G40,[2]Adtivos!$K:$K,[2]Adtivos!$D:$D,0,0)</f>
        <v>407</v>
      </c>
      <c r="I40" s="4" t="str">
        <f>_xlfn.XLOOKUP(G40,[2]Adtivos!$K:$K,[2]Adtivos!$E:$E,0,0)</f>
        <v>05</v>
      </c>
      <c r="J40" s="5" t="str">
        <f>_xlfn.XLOOKUP(G40,[2]Adtivos!$K:$K,[2]Adtivos!$R:$R,0,0)</f>
        <v>DIRECCIÓN DE TALENTO HUMANO</v>
      </c>
    </row>
    <row r="41" spans="1:10" x14ac:dyDescent="0.25">
      <c r="A41" s="15">
        <v>41930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 xml:space="preserve">DIRECCION DE INSPECCION Y VIGILANCIA </v>
      </c>
      <c r="F41" s="2">
        <f>_xlfn.XLOOKUP(A41,'[1]ANEXO 1'!$B:$B,'[1]ANEXO 1'!$Z:$Z,0,0)</f>
        <v>20</v>
      </c>
      <c r="G41" s="3">
        <f>_xlfn.XLOOKUP(A41,'[1]ANEXO 1'!$B:$B,'[1]ANEXO 1'!$Y:$Y,0,0)</f>
        <v>79484417</v>
      </c>
      <c r="H41" s="4" t="str">
        <f>_xlfn.XLOOKUP(G41,[2]Adtivos!$K:$K,[2]Adtivos!$D:$D,0,0)</f>
        <v>407</v>
      </c>
      <c r="I41" s="4" t="str">
        <f>_xlfn.XLOOKUP(G41,[2]Adtivos!$K:$K,[2]Adtivos!$E:$E,0,0)</f>
        <v>05</v>
      </c>
      <c r="J41" s="5" t="str">
        <f>_xlfn.XLOOKUP(G41,[2]Adtivos!$K:$K,[2]Adtivos!$R:$R,0,0)</f>
        <v>DIRECCIÓN DE SERVICIOS ADMINISTRATIVOS</v>
      </c>
    </row>
    <row r="42" spans="1:10" x14ac:dyDescent="0.25">
      <c r="A42" s="15">
        <v>41931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 xml:space="preserve">DIRECCION DE INSPECCION Y VIGILANCIA 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5">
        <v>41932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18</v>
      </c>
      <c r="E43" s="5" t="str">
        <f>_xlfn.XLOOKUP(A43,'[1]ANEXO 1'!$B:$B,'[1]ANEXO 1'!$G:$G,0,0)</f>
        <v xml:space="preserve">DIRECCION DE INSPECCION Y VIGILANCIA 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5">
        <v>41933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18</v>
      </c>
      <c r="E44" s="5" t="str">
        <f>_xlfn.XLOOKUP(A44,'[1]ANEXO 1'!$B:$B,'[1]ANEXO 1'!$G:$G,0,0)</f>
        <v xml:space="preserve">DIRECCION DE INSPECCION Y VIGILANCIA </v>
      </c>
      <c r="F44" s="2">
        <f>_xlfn.XLOOKUP(A44,'[1]ANEXO 1'!$B:$B,'[1]ANEXO 1'!$Z:$Z,0,0)</f>
        <v>43</v>
      </c>
      <c r="G44" s="3">
        <f>_xlfn.XLOOKUP(A44,'[1]ANEXO 1'!$B:$B,'[1]ANEXO 1'!$Y:$Y,0,0)</f>
        <v>52473285</v>
      </c>
      <c r="H44" s="4" t="str">
        <f>_xlfn.XLOOKUP(G44,[2]Adtivos!$K:$K,[2]Adtivos!$D:$D,0,0)</f>
        <v>219</v>
      </c>
      <c r="I44" s="4" t="str">
        <f>_xlfn.XLOOKUP(G44,[2]Adtivos!$K:$K,[2]Adtivos!$E:$E,0,0)</f>
        <v>09</v>
      </c>
      <c r="J44" s="5" t="str">
        <f>_xlfn.XLOOKUP(G44,[2]Adtivos!$K:$K,[2]Adtivos!$R:$R,0,0)</f>
        <v>DIRECCIÓN DE TALENTO HUMANO</v>
      </c>
    </row>
    <row r="45" spans="1:10" x14ac:dyDescent="0.25">
      <c r="A45" s="15">
        <v>41934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18</v>
      </c>
      <c r="E45" s="5" t="str">
        <f>_xlfn.XLOOKUP(A45,'[1]ANEXO 1'!$B:$B,'[1]ANEXO 1'!$G:$G,0,0)</f>
        <v xml:space="preserve">DIRECCION DE INSPECCION Y VIGILANCIA </v>
      </c>
      <c r="F45" s="2">
        <f>_xlfn.XLOOKUP(A45,'[1]ANEXO 1'!$B:$B,'[1]ANEXO 1'!$Z:$Z,0,0)</f>
        <v>59</v>
      </c>
      <c r="G45" s="3">
        <f>_xlfn.XLOOKUP(A45,'[1]ANEXO 1'!$B:$B,'[1]ANEXO 1'!$Y:$Y,0,0)</f>
        <v>79705025</v>
      </c>
      <c r="H45" s="4" t="str">
        <f>_xlfn.XLOOKUP(G45,[2]Adtivos!$K:$K,[2]Adtivos!$D:$D,0,0)</f>
        <v>219</v>
      </c>
      <c r="I45" s="4" t="str">
        <f>_xlfn.XLOOKUP(G45,[2]Adtivos!$K:$K,[2]Adtivos!$E:$E,0,0)</f>
        <v>09</v>
      </c>
      <c r="J45" s="5" t="str">
        <f>_xlfn.XLOOKUP(G45,[2]Adtivos!$K:$K,[2]Adtivos!$R:$R,0,0)</f>
        <v>DIRECCIÓN DE COBERTURA</v>
      </c>
    </row>
    <row r="46" spans="1:10" x14ac:dyDescent="0.25">
      <c r="A46" s="15">
        <v>41935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18</v>
      </c>
      <c r="E46" s="5" t="str">
        <f>_xlfn.XLOOKUP(A46,'[1]ANEXO 1'!$B:$B,'[1]ANEXO 1'!$G:$G,0,0)</f>
        <v xml:space="preserve">DIRECCION DE INSPECCION Y VIGILANCIA </v>
      </c>
      <c r="F46" s="2">
        <f>_xlfn.XLOOKUP(A46,'[1]ANEXO 1'!$B:$B,'[1]ANEXO 1'!$Z:$Z,0,0)</f>
        <v>67</v>
      </c>
      <c r="G46" s="3">
        <f>_xlfn.XLOOKUP(A46,'[1]ANEXO 1'!$B:$B,'[1]ANEXO 1'!$Y:$Y,0,0)</f>
        <v>80851935</v>
      </c>
      <c r="H46" s="4" t="str">
        <f>_xlfn.XLOOKUP(G46,[2]Adtivos!$K:$K,[2]Adtivos!$D:$D,0,0)</f>
        <v>219</v>
      </c>
      <c r="I46" s="4" t="str">
        <f>_xlfn.XLOOKUP(G46,[2]Adtivos!$K:$K,[2]Adtivos!$E:$E,0,0)</f>
        <v>07</v>
      </c>
      <c r="J46" s="5" t="str">
        <f>_xlfn.XLOOKUP(G46,[2]Adtivos!$K:$K,[2]Adtivos!$R:$R,0,0)</f>
        <v>OFICINA CONTROL DISCIPLINARIO</v>
      </c>
    </row>
    <row r="47" spans="1:10" x14ac:dyDescent="0.25">
      <c r="A47" s="15">
        <v>41936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18</v>
      </c>
      <c r="E47" s="5" t="str">
        <f>_xlfn.XLOOKUP(A47,'[1]ANEXO 1'!$B:$B,'[1]ANEXO 1'!$G:$G,0,0)</f>
        <v xml:space="preserve">DIRECCION DE INSPECCION Y VIGILANCIA </v>
      </c>
      <c r="F47" s="2">
        <f>_xlfn.XLOOKUP(A47,'[1]ANEXO 1'!$B:$B,'[1]ANEXO 1'!$Z:$Z,0,0)</f>
        <v>70</v>
      </c>
      <c r="G47" s="3">
        <f>_xlfn.XLOOKUP(A47,'[1]ANEXO 1'!$B:$B,'[1]ANEXO 1'!$Y:$Y,0,0)</f>
        <v>1013588674</v>
      </c>
      <c r="H47" s="4" t="str">
        <f>_xlfn.XLOOKUP(G47,[2]Adtivos!$K:$K,[2]Adtivos!$D:$D,0,0)</f>
        <v>219</v>
      </c>
      <c r="I47" s="4" t="str">
        <f>_xlfn.XLOOKUP(G47,[2]Adtivos!$K:$K,[2]Adtivos!$E:$E,0,0)</f>
        <v>07</v>
      </c>
      <c r="J47" s="5" t="str">
        <f>_xlfn.XLOOKUP(G47,[2]Adtivos!$K:$K,[2]Adtivos!$R:$R,0,0)</f>
        <v>DIRECCIÓN DE TALENTO HUMANO</v>
      </c>
    </row>
    <row r="48" spans="1:10" x14ac:dyDescent="0.25">
      <c r="A48" s="15">
        <v>41937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18</v>
      </c>
      <c r="E48" s="5" t="str">
        <f>_xlfn.XLOOKUP(A48,'[1]ANEXO 1'!$B:$B,'[1]ANEXO 1'!$G:$G,0,0)</f>
        <v xml:space="preserve">DIRECCION DE INSPECCION Y VIGILANCIA </v>
      </c>
      <c r="F48" s="2">
        <f>_xlfn.XLOOKUP(A48,'[1]ANEXO 1'!$B:$B,'[1]ANEXO 1'!$Z:$Z,0,0)</f>
        <v>81</v>
      </c>
      <c r="G48" s="3">
        <f>_xlfn.XLOOKUP(A48,'[1]ANEXO 1'!$B:$B,'[1]ANEXO 1'!$Y:$Y,0,0)</f>
        <v>41658465</v>
      </c>
      <c r="H48" s="4" t="str">
        <f>_xlfn.XLOOKUP(G48,[2]Adtivos!$K:$K,[2]Adtivos!$D:$D,0,0)</f>
        <v>314</v>
      </c>
      <c r="I48" s="4" t="str">
        <f>_xlfn.XLOOKUP(G48,[2]Adtivos!$K:$K,[2]Adtivos!$E:$E,0,0)</f>
        <v>10</v>
      </c>
      <c r="J48" s="5" t="str">
        <f>_xlfn.XLOOKUP(G48,[2]Adtivos!$K:$K,[2]Adtivos!$R:$R,0,0)</f>
        <v>OFICINA DE TESORERÍA Y CONTABILIDAD</v>
      </c>
    </row>
    <row r="49" spans="1:10" x14ac:dyDescent="0.25">
      <c r="A49" s="15">
        <v>41938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18</v>
      </c>
      <c r="E49" s="5" t="str">
        <f>_xlfn.XLOOKUP(A49,'[1]ANEXO 1'!$B:$B,'[1]ANEXO 1'!$G:$G,0,0)</f>
        <v xml:space="preserve">DIRECCION DE INSPECCION Y VIGILANCIA </v>
      </c>
      <c r="F49" s="2">
        <f>_xlfn.XLOOKUP(A49,'[1]ANEXO 1'!$B:$B,'[1]ANEXO 1'!$Z:$Z,0,0)</f>
        <v>83</v>
      </c>
      <c r="G49" s="3">
        <f>_xlfn.XLOOKUP(A49,'[1]ANEXO 1'!$B:$B,'[1]ANEXO 1'!$Y:$Y,0,0)</f>
        <v>15989005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LOS PERIODISTAS (IED)</v>
      </c>
    </row>
    <row r="50" spans="1:10" x14ac:dyDescent="0.25">
      <c r="A50" s="15">
        <v>41943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18</v>
      </c>
      <c r="E50" s="5" t="str">
        <f>_xlfn.XLOOKUP(A50,'[1]ANEXO 1'!$B:$B,'[1]ANEXO 1'!$G:$G,0,0)</f>
        <v>OFICINA PARA LA CONVIVENCIA ESCOLAR</v>
      </c>
      <c r="F50" s="2">
        <f>_xlfn.XLOOKUP(A50,'[1]ANEXO 1'!$B:$B,'[1]ANEXO 1'!$Z:$Z,0,0)</f>
        <v>5</v>
      </c>
      <c r="G50" s="3">
        <f>_xlfn.XLOOKUP(A50,'[1]ANEXO 1'!$B:$B,'[1]ANEXO 1'!$Y:$Y,0,0)</f>
        <v>79628698</v>
      </c>
      <c r="H50" s="4" t="str">
        <f>_xlfn.XLOOKUP(G50,[2]Adtivos!$K:$K,[2]Adtivos!$D:$D,0,0)</f>
        <v>219</v>
      </c>
      <c r="I50" s="4" t="str">
        <f>_xlfn.XLOOKUP(G50,[2]Adtivos!$K:$K,[2]Adtivos!$E:$E,0,0)</f>
        <v>12</v>
      </c>
      <c r="J50" s="5" t="str">
        <f>_xlfn.XLOOKUP(G50,[2]Adtivos!$K:$K,[2]Adtivos!$R:$R,0,0)</f>
        <v>DIRECCIÓN DE COBERTURA</v>
      </c>
    </row>
    <row r="51" spans="1:10" x14ac:dyDescent="0.25">
      <c r="A51" s="15">
        <v>41944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18</v>
      </c>
      <c r="E51" s="5" t="str">
        <f>_xlfn.XLOOKUP(A51,'[1]ANEXO 1'!$B:$B,'[1]ANEXO 1'!$G:$G,0,0)</f>
        <v>OFICINA PARA LA CONVIVENCIA ESCOLAR</v>
      </c>
      <c r="F51" s="2">
        <f>_xlfn.XLOOKUP(A51,'[1]ANEXO 1'!$B:$B,'[1]ANEXO 1'!$Z:$Z,0,0)</f>
        <v>1</v>
      </c>
      <c r="G51" s="3">
        <f>_xlfn.XLOOKUP(A51,'[1]ANEXO 1'!$B:$B,'[1]ANEXO 1'!$Y:$Y,0,0)</f>
        <v>79874071</v>
      </c>
      <c r="H51" s="4" t="str">
        <f>_xlfn.XLOOKUP(G51,[2]Adtivos!$K:$K,[2]Adtivos!$D:$D,0,0)</f>
        <v>219</v>
      </c>
      <c r="I51" s="4" t="str">
        <f>_xlfn.XLOOKUP(G51,[2]Adtivos!$K:$K,[2]Adtivos!$E:$E,0,0)</f>
        <v>12</v>
      </c>
      <c r="J51" s="5" t="str">
        <f>_xlfn.XLOOKUP(G51,[2]Adtivos!$K:$K,[2]Adtivos!$R:$R,0,0)</f>
        <v>OFICINA CONTROL INTERNO</v>
      </c>
    </row>
    <row r="52" spans="1:10" x14ac:dyDescent="0.25">
      <c r="A52" s="15">
        <v>41945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18</v>
      </c>
      <c r="E52" s="5" t="str">
        <f>_xlfn.XLOOKUP(A52,'[1]ANEXO 1'!$B:$B,'[1]ANEXO 1'!$G:$G,0,0)</f>
        <v>OFICINA PARA LA CONVIVENCIA ESCOLAR</v>
      </c>
      <c r="F52" s="2">
        <f>_xlfn.XLOOKUP(A52,'[1]ANEXO 1'!$B:$B,'[1]ANEXO 1'!$Z:$Z,0,0)</f>
        <v>3</v>
      </c>
      <c r="G52" s="3">
        <f>_xlfn.XLOOKUP(A52,'[1]ANEXO 1'!$B:$B,'[1]ANEXO 1'!$Y:$Y,0,0)</f>
        <v>43220532</v>
      </c>
      <c r="H52" s="4" t="str">
        <f>_xlfn.XLOOKUP(G52,[2]Adtivos!$K:$K,[2]Adtivos!$D:$D,0,0)</f>
        <v>219</v>
      </c>
      <c r="I52" s="4" t="str">
        <f>_xlfn.XLOOKUP(G52,[2]Adtivos!$K:$K,[2]Adtivos!$E:$E,0,0)</f>
        <v>12</v>
      </c>
      <c r="J52" s="5" t="str">
        <f>_xlfn.XLOOKUP(G52,[2]Adtivos!$K:$K,[2]Adtivos!$R:$R,0,0)</f>
        <v>OFICINA ASESORA JURIDICA</v>
      </c>
    </row>
    <row r="53" spans="1:10" x14ac:dyDescent="0.25">
      <c r="A53" s="15">
        <v>41942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18</v>
      </c>
      <c r="E53" s="5" t="str">
        <f>_xlfn.XLOOKUP(A53,'[1]ANEXO 1'!$B:$B,'[1]ANEXO 1'!$G:$G,0,0)</f>
        <v xml:space="preserve">DIRECCION DE INSPECCION Y VIGILANCIA </v>
      </c>
      <c r="F53" s="2">
        <f>_xlfn.XLOOKUP(A53,'[1]ANEXO 1'!$B:$B,'[1]ANEXO 1'!$Z:$Z,0,0)</f>
        <v>1</v>
      </c>
      <c r="G53" s="3">
        <f>_xlfn.XLOOKUP(A53,'[1]ANEXO 1'!$B:$B,'[1]ANEXO 1'!$Y:$Y,0,0)</f>
        <v>80064254</v>
      </c>
      <c r="H53" s="4" t="str">
        <f>_xlfn.XLOOKUP(G53,[2]Adtivos!$K:$K,[2]Adtivos!$D:$D,0,0)</f>
        <v>219</v>
      </c>
      <c r="I53" s="4" t="str">
        <f>_xlfn.XLOOKUP(G53,[2]Adtivos!$K:$K,[2]Adtivos!$E:$E,0,0)</f>
        <v>12</v>
      </c>
      <c r="J53" s="5" t="str">
        <f>_xlfn.XLOOKUP(G53,[2]Adtivos!$K:$K,[2]Adtivos!$R:$R,0,0)</f>
        <v>DIRECCIÓN DE INSPECCIÓN Y VIGILANCIA</v>
      </c>
    </row>
    <row r="54" spans="1:10" x14ac:dyDescent="0.25">
      <c r="A54" s="15">
        <v>2596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18</v>
      </c>
      <c r="E54" s="5" t="str">
        <f>_xlfn.XLOOKUP(A54,'[1]ANEXO 1'!$B:$B,'[1]ANEXO 1'!$G:$G,0,0)</f>
        <v>DIRECCIÓN LOCAL DE EDUCACIÓN 18 - RAFAEL URIBE URIBE</v>
      </c>
      <c r="F54" s="2">
        <f>_xlfn.XLOOKUP(A54,'[1]ANEXO 1'!$B:$B,'[1]ANEXO 1'!$Z:$Z,0,0)</f>
        <v>30</v>
      </c>
      <c r="G54" s="3">
        <f>_xlfn.XLOOKUP(A54,'[1]ANEXO 1'!$B:$B,'[1]ANEXO 1'!$Y:$Y,0,0)</f>
        <v>79836945</v>
      </c>
      <c r="H54" s="4" t="str">
        <f>_xlfn.XLOOKUP(G54,[2]Adtivos!$K:$K,[2]Adtivos!$D:$D,0,0)</f>
        <v>219</v>
      </c>
      <c r="I54" s="4" t="str">
        <f>_xlfn.XLOOKUP(G54,[2]Adtivos!$K:$K,[2]Adtivos!$E:$E,0,0)</f>
        <v>12</v>
      </c>
      <c r="J54" s="5" t="str">
        <f>_xlfn.XLOOKUP(G54,[2]Adtivos!$K:$K,[2]Adtivos!$R:$R,0,0)</f>
        <v>OFICINA CONTROL INTERNO</v>
      </c>
    </row>
    <row r="55" spans="1:10" x14ac:dyDescent="0.25">
      <c r="A55" s="15">
        <v>1502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12</v>
      </c>
      <c r="E55" s="5" t="str">
        <f>_xlfn.XLOOKUP(A55,'[1]ANEXO 1'!$B:$B,'[1]ANEXO 1'!$G:$G,0,0)</f>
        <v>DIRECCIÓN LOCAL DE EDUCACIÓN 08 - KENNEDY</v>
      </c>
      <c r="F55" s="2">
        <f>_xlfn.XLOOKUP(A55,'[1]ANEXO 1'!$B:$B,'[1]ANEXO 1'!$Z:$Z,0,0)</f>
        <v>22</v>
      </c>
      <c r="G55" s="3">
        <f>_xlfn.XLOOKUP(A55,'[1]ANEXO 1'!$B:$B,'[1]ANEXO 1'!$Y:$Y,0,0)</f>
        <v>79889906</v>
      </c>
      <c r="H55" s="4" t="str">
        <f>_xlfn.XLOOKUP(G55,[2]Adtivos!$K:$K,[2]Adtivos!$D:$D,0,0)</f>
        <v>440</v>
      </c>
      <c r="I55" s="4" t="str">
        <f>_xlfn.XLOOKUP(G55,[2]Adtivos!$K:$K,[2]Adtivos!$E:$E,0,0)</f>
        <v>27</v>
      </c>
      <c r="J55" s="5" t="str">
        <f>_xlfn.XLOOKUP(G55,[2]Adtivos!$K:$K,[2]Adtivos!$R:$R,0,0)</f>
        <v>COLEGIO ANTONIO JOSE URIBE (IED)</v>
      </c>
    </row>
    <row r="56" spans="1:10" x14ac:dyDescent="0.25">
      <c r="A56" s="15">
        <v>225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12</v>
      </c>
      <c r="E56" s="5" t="str">
        <f>_xlfn.XLOOKUP(A56,'[1]ANEXO 1'!$B:$B,'[1]ANEXO 1'!$G:$G,0,0)</f>
        <v>OFICINA CONTROL DISCIPLINARIO INSTRUCCIÓN</v>
      </c>
      <c r="F56" s="2">
        <f>_xlfn.XLOOKUP(A56,'[1]ANEXO 1'!$B:$B,'[1]ANEXO 1'!$Z:$Z,0,0)</f>
        <v>14</v>
      </c>
      <c r="G56" s="3">
        <f>_xlfn.XLOOKUP(A56,'[1]ANEXO 1'!$B:$B,'[1]ANEXO 1'!$Y:$Y,0,0)</f>
        <v>80851935</v>
      </c>
      <c r="H56" s="4" t="str">
        <f>_xlfn.XLOOKUP(G56,[2]Adtivos!$K:$K,[2]Adtivos!$D:$D,0,0)</f>
        <v>219</v>
      </c>
      <c r="I56" s="4" t="str">
        <f>_xlfn.XLOOKUP(G56,[2]Adtivos!$K:$K,[2]Adtivos!$E:$E,0,0)</f>
        <v>07</v>
      </c>
      <c r="J56" s="5" t="str">
        <f>_xlfn.XLOOKUP(G56,[2]Adtivos!$K:$K,[2]Adtivos!$R:$R,0,0)</f>
        <v>OFICINA CONTROL DISCIPLINARIO</v>
      </c>
    </row>
    <row r="57" spans="1:10" x14ac:dyDescent="0.25">
      <c r="A57" s="15">
        <v>38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12</v>
      </c>
      <c r="E57" s="5" t="str">
        <f>_xlfn.XLOOKUP(A57,'[1]ANEXO 1'!$B:$B,'[1]ANEXO 1'!$G:$G,0,0)</f>
        <v>OFICINA CONTROL INTERNO</v>
      </c>
      <c r="F57" s="2">
        <f>_xlfn.XLOOKUP(A57,'[1]ANEXO 1'!$B:$B,'[1]ANEXO 1'!$Z:$Z,0,0)</f>
        <v>1</v>
      </c>
      <c r="G57" s="3">
        <f>_xlfn.XLOOKUP(A57,'[1]ANEXO 1'!$B:$B,'[1]ANEXO 1'!$Y:$Y,0,0)</f>
        <v>93402934</v>
      </c>
      <c r="H57" s="4" t="str">
        <f>_xlfn.XLOOKUP(G57,[2]Adtivos!$K:$K,[2]Adtivos!$D:$D,0,0)</f>
        <v>219</v>
      </c>
      <c r="I57" s="4" t="str">
        <f>_xlfn.XLOOKUP(G57,[2]Adtivos!$K:$K,[2]Adtivos!$E:$E,0,0)</f>
        <v>09</v>
      </c>
      <c r="J57" s="5" t="str">
        <f>_xlfn.XLOOKUP(G57,[2]Adtivos!$K:$K,[2]Adtivos!$R:$R,0,0)</f>
        <v>OFICINA ADMINISTRATIVA DE REDP</v>
      </c>
    </row>
    <row r="58" spans="1:10" x14ac:dyDescent="0.25">
      <c r="A58" s="15">
        <v>407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12</v>
      </c>
      <c r="E58" s="5" t="str">
        <f>_xlfn.XLOOKUP(A58,'[1]ANEXO 1'!$B:$B,'[1]ANEXO 1'!$G:$G,0,0)</f>
        <v>OFICINA DE TESORERÍA Y CONTABILIDAD</v>
      </c>
      <c r="F58" s="2">
        <f>_xlfn.XLOOKUP(A58,'[1]ANEXO 1'!$B:$B,'[1]ANEXO 1'!$Z:$Z,0,0)</f>
        <v>42</v>
      </c>
      <c r="G58" s="3">
        <f>_xlfn.XLOOKUP(A58,'[1]ANEXO 1'!$B:$B,'[1]ANEXO 1'!$Y:$Y,0,0)</f>
        <v>79899645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OFICINA DE PERSONAL</v>
      </c>
    </row>
    <row r="59" spans="1:10" x14ac:dyDescent="0.25">
      <c r="A59" s="15">
        <v>245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12</v>
      </c>
      <c r="E59" s="5" t="str">
        <f>_xlfn.XLOOKUP(A59,'[1]ANEXO 1'!$B:$B,'[1]ANEXO 1'!$G:$G,0,0)</f>
        <v>OFICINA DE NÓMINA</v>
      </c>
      <c r="F59" s="2">
        <f>_xlfn.XLOOKUP(A59,'[1]ANEXO 1'!$B:$B,'[1]ANEXO 1'!$Z:$Z,0,0)</f>
        <v>40</v>
      </c>
      <c r="G59" s="3">
        <f>_xlfn.XLOOKUP(A59,'[1]ANEXO 1'!$B:$B,'[1]ANEXO 1'!$Y:$Y,0,0)</f>
        <v>52018663</v>
      </c>
      <c r="H59" s="4" t="str">
        <f>_xlfn.XLOOKUP(G59,[2]Adtivos!$K:$K,[2]Adtivos!$D:$D,0,0)</f>
        <v>407</v>
      </c>
      <c r="I59" s="4" t="str">
        <f>_xlfn.XLOOKUP(G59,[2]Adtivos!$K:$K,[2]Adtivos!$E:$E,0,0)</f>
        <v>27</v>
      </c>
      <c r="J59" s="5" t="str">
        <f>_xlfn.XLOOKUP(G59,[2]Adtivos!$K:$K,[2]Adtivos!$R:$R,0,0)</f>
        <v>COLEGIO GENERAL SANTANDER (IED)</v>
      </c>
    </row>
    <row r="60" spans="1:10" x14ac:dyDescent="0.25">
      <c r="A60" s="15">
        <v>246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12</v>
      </c>
      <c r="E60" s="5" t="str">
        <f>_xlfn.XLOOKUP(A60,'[1]ANEXO 1'!$B:$B,'[1]ANEXO 1'!$G:$G,0,0)</f>
        <v>OFICINA DE NÓMINA</v>
      </c>
      <c r="F60" s="2">
        <f>_xlfn.XLOOKUP(A60,'[1]ANEXO 1'!$B:$B,'[1]ANEXO 1'!$Z:$Z,0,0)</f>
        <v>43</v>
      </c>
      <c r="G60" s="3">
        <f>_xlfn.XLOOKUP(A60,'[1]ANEXO 1'!$B:$B,'[1]ANEXO 1'!$Y:$Y,0,0)</f>
        <v>52368539</v>
      </c>
      <c r="H60" s="4" t="str">
        <f>_xlfn.XLOOKUP(G60,[2]Adtivos!$K:$K,[2]Adtivos!$D:$D,0,0)</f>
        <v>407</v>
      </c>
      <c r="I60" s="4" t="str">
        <f>_xlfn.XLOOKUP(G60,[2]Adtivos!$K:$K,[2]Adtivos!$E:$E,0,0)</f>
        <v>27</v>
      </c>
      <c r="J60" s="5" t="str">
        <f>_xlfn.XLOOKUP(G60,[2]Adtivos!$K:$K,[2]Adtivos!$R:$R,0,0)</f>
        <v>COLEGIO EL JAZMIN (IED)</v>
      </c>
    </row>
    <row r="61" spans="1:10" x14ac:dyDescent="0.25">
      <c r="A61" s="15">
        <v>716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12</v>
      </c>
      <c r="E61" s="5" t="str">
        <f>_xlfn.XLOOKUP(A61,'[1]ANEXO 1'!$B:$B,'[1]ANEXO 1'!$G:$G,0,0)</f>
        <v>DIRECCIÓN LOCAL DE EDUCACIÓN 02- CHAPINERO</v>
      </c>
      <c r="F61" s="2">
        <f>_xlfn.XLOOKUP(A61,'[1]ANEXO 1'!$B:$B,'[1]ANEXO 1'!$Z:$Z,0,0)</f>
        <v>1</v>
      </c>
      <c r="G61" s="3">
        <f>_xlfn.XLOOKUP(A61,'[1]ANEXO 1'!$B:$B,'[1]ANEXO 1'!$Y:$Y,0,0)</f>
        <v>52716054</v>
      </c>
      <c r="H61" s="4" t="str">
        <f>_xlfn.XLOOKUP(G61,[2]Adtivos!$K:$K,[2]Adtivos!$D:$D,0,0)</f>
        <v>219</v>
      </c>
      <c r="I61" s="4" t="str">
        <f>_xlfn.XLOOKUP(G61,[2]Adtivos!$K:$K,[2]Adtivos!$E:$E,0,0)</f>
        <v>11</v>
      </c>
      <c r="J61" s="5" t="str">
        <f>_xlfn.XLOOKUP(G61,[2]Adtivos!$K:$K,[2]Adtivos!$R:$R,0,0)</f>
        <v>OFICINA DE PERSONAL</v>
      </c>
    </row>
    <row r="62" spans="1:10" x14ac:dyDescent="0.25">
      <c r="A62" s="15">
        <v>502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09</v>
      </c>
      <c r="E62" s="5" t="str">
        <f>_xlfn.XLOOKUP(A62,'[1]ANEXO 1'!$B:$B,'[1]ANEXO 1'!$G:$G,0,0)</f>
        <v>DIRECCIÓN DE INCLUSIÓN E INTEGRACIÓN DE POBLACIONES</v>
      </c>
      <c r="F62" s="2">
        <f>_xlfn.XLOOKUP(A62,'[1]ANEXO 1'!$B:$B,'[1]ANEXO 1'!$Z:$Z,0,0)</f>
        <v>38</v>
      </c>
      <c r="G62" s="3">
        <f>_xlfn.XLOOKUP(A62,'[1]ANEXO 1'!$B:$B,'[1]ANEXO 1'!$Y:$Y,0,0)</f>
        <v>79896838</v>
      </c>
      <c r="H62" s="4" t="str">
        <f>_xlfn.XLOOKUP(G62,[2]Adtivos!$K:$K,[2]Adtivos!$D:$D,0,0)</f>
        <v>407</v>
      </c>
      <c r="I62" s="4" t="str">
        <f>_xlfn.XLOOKUP(G62,[2]Adtivos!$K:$K,[2]Adtivos!$E:$E,0,0)</f>
        <v>27</v>
      </c>
      <c r="J62" s="5" t="str">
        <f>_xlfn.XLOOKUP(G62,[2]Adtivos!$K:$K,[2]Adtivos!$R:$R,0,0)</f>
        <v>COLEGIO CIUDAD DE BOGOTA (IED)</v>
      </c>
    </row>
    <row r="63" spans="1:10" x14ac:dyDescent="0.25">
      <c r="A63" s="15">
        <v>223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09</v>
      </c>
      <c r="E63" s="5" t="str">
        <f>_xlfn.XLOOKUP(A63,'[1]ANEXO 1'!$B:$B,'[1]ANEXO 1'!$G:$G,0,0)</f>
        <v>OFICINA DE ESCALAFÓN DOCENTE</v>
      </c>
      <c r="F63" s="2">
        <f>_xlfn.XLOOKUP(A63,'[1]ANEXO 1'!$B:$B,'[1]ANEXO 1'!$Z:$Z,0,0)</f>
        <v>9</v>
      </c>
      <c r="G63" s="3">
        <f>_xlfn.XLOOKUP(A63,'[1]ANEXO 1'!$B:$B,'[1]ANEXO 1'!$Y:$Y,0,0)</f>
        <v>1095801455</v>
      </c>
      <c r="H63" s="4" t="str">
        <f>_xlfn.XLOOKUP(G63,[2]Adtivos!$K:$K,[2]Adtivos!$D:$D,0,0)</f>
        <v>219</v>
      </c>
      <c r="I63" s="4" t="str">
        <f>_xlfn.XLOOKUP(G63,[2]Adtivos!$K:$K,[2]Adtivos!$E:$E,0,0)</f>
        <v>07</v>
      </c>
      <c r="J63" s="5" t="str">
        <f>_xlfn.XLOOKUP(G63,[2]Adtivos!$K:$K,[2]Adtivos!$R:$R,0,0)</f>
        <v>OFICINA ASESORA JURIDICA</v>
      </c>
    </row>
    <row r="64" spans="1:10" x14ac:dyDescent="0.25">
      <c r="A64" s="15">
        <v>501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DIRECCIÓN DE EDUCACIÓN PREESCOLAR Y BÁSICA</v>
      </c>
      <c r="F64" s="2">
        <f>_xlfn.XLOOKUP(A64,'[1]ANEXO 1'!$B:$B,'[1]ANEXO 1'!$Z:$Z,0,0)</f>
        <v>20</v>
      </c>
      <c r="G64" s="3">
        <f>_xlfn.XLOOKUP(A64,'[1]ANEXO 1'!$B:$B,'[1]ANEXO 1'!$Y:$Y,0,0)</f>
        <v>1030529829</v>
      </c>
      <c r="H64" s="4" t="str">
        <f>_xlfn.XLOOKUP(G64,[2]Adtivos!$K:$K,[2]Adtivos!$D:$D,0,0)</f>
        <v>314</v>
      </c>
      <c r="I64" s="4" t="str">
        <f>_xlfn.XLOOKUP(G64,[2]Adtivos!$K:$K,[2]Adtivos!$E:$E,0,0)</f>
        <v>04</v>
      </c>
      <c r="J64" s="5" t="str">
        <f>_xlfn.XLOOKUP(G64,[2]Adtivos!$K:$K,[2]Adtivos!$R:$R,0,0)</f>
        <v>DIRECCIÓN DE DOTACIONES ESCOLARES</v>
      </c>
    </row>
    <row r="65" spans="1:10" x14ac:dyDescent="0.25">
      <c r="A65" s="15">
        <v>66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ASESORA JURIDICA</v>
      </c>
      <c r="F65" s="2">
        <f>_xlfn.XLOOKUP(A65,'[1]ANEXO 1'!$B:$B,'[1]ANEXO 1'!$Z:$Z,0,0)</f>
        <v>10</v>
      </c>
      <c r="G65" s="3">
        <f>_xlfn.XLOOKUP(A65,'[1]ANEXO 1'!$B:$B,'[1]ANEXO 1'!$Y:$Y,0,0)</f>
        <v>89006181</v>
      </c>
      <c r="H65" s="4" t="str">
        <f>_xlfn.XLOOKUP(G65,[2]Adtivos!$K:$K,[2]Adtivos!$D:$D,0,0)</f>
        <v>407</v>
      </c>
      <c r="I65" s="4" t="str">
        <f>_xlfn.XLOOKUP(G65,[2]Adtivos!$K:$K,[2]Adtivos!$E:$E,0,0)</f>
        <v>27</v>
      </c>
      <c r="J65" s="5" t="str">
        <f>_xlfn.XLOOKUP(G65,[2]Adtivos!$K:$K,[2]Adtivos!$R:$R,0,0)</f>
        <v>COLEGIO LA FELICIDAD (IED)</v>
      </c>
    </row>
    <row r="66" spans="1:10" x14ac:dyDescent="0.25">
      <c r="A66" s="15">
        <v>171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07</v>
      </c>
      <c r="E66" s="5" t="str">
        <f>_xlfn.XLOOKUP(A66,'[1]ANEXO 1'!$B:$B,'[1]ANEXO 1'!$G:$G,0,0)</f>
        <v>DIRECCIÓN DE INCLUSIÓN E INTEGRACIÓN DE POBLACIONES</v>
      </c>
      <c r="F66" s="2">
        <f>_xlfn.XLOOKUP(A66,'[1]ANEXO 1'!$B:$B,'[1]ANEXO 1'!$Z:$Z,0,0)</f>
        <v>20</v>
      </c>
      <c r="G66" s="3">
        <f>_xlfn.XLOOKUP(A66,'[1]ANEXO 1'!$B:$B,'[1]ANEXO 1'!$Y:$Y,0,0)</f>
        <v>79220819</v>
      </c>
      <c r="H66" s="4" t="str">
        <f>_xlfn.XLOOKUP(G66,[2]Adtivos!$K:$K,[2]Adtivos!$D:$D,0,0)</f>
        <v>314</v>
      </c>
      <c r="I66" s="4" t="str">
        <f>_xlfn.XLOOKUP(G66,[2]Adtivos!$K:$K,[2]Adtivos!$E:$E,0,0)</f>
        <v>04</v>
      </c>
      <c r="J66" s="5" t="str">
        <f>_xlfn.XLOOKUP(G66,[2]Adtivos!$K:$K,[2]Adtivos!$R:$R,0,0)</f>
        <v>OFICINA DE ESCALAFÓN DOCENTE</v>
      </c>
    </row>
    <row r="67" spans="1:10" x14ac:dyDescent="0.25">
      <c r="A67" s="15">
        <v>1250</v>
      </c>
      <c r="B67" s="1" t="str">
        <f>_xlfn.XLOOKUP(A67,'[1]ANEXO 1'!$B:$B,'[1]ANEXO 1'!$C:$C,0,0)</f>
        <v>Profesional</v>
      </c>
      <c r="C67" s="1" t="str">
        <f>_xlfn.XLOOKUP(A67,'[1]ANEXO 1'!$B:$B,'[1]ANEXO 1'!$E:$E,0,0)</f>
        <v>219</v>
      </c>
      <c r="D67" s="1" t="str">
        <f>_xlfn.XLOOKUP(A67,'[1]ANEXO 1'!$B:$B,'[1]ANEXO 1'!$F:$F,0,0)</f>
        <v>07</v>
      </c>
      <c r="E67" s="5" t="str">
        <f>_xlfn.XLOOKUP(A67,'[1]ANEXO 1'!$B:$B,'[1]ANEXO 1'!$G:$G,0,0)</f>
        <v>DIRECCIÓN LOCAL DE EDUCACIÓN 07 - BOSA</v>
      </c>
      <c r="F67" s="2">
        <f>_xlfn.XLOOKUP(A67,'[1]ANEXO 1'!$B:$B,'[1]ANEXO 1'!$Z:$Z,0,0)</f>
        <v>1</v>
      </c>
      <c r="G67" s="3">
        <f>_xlfn.XLOOKUP(A67,'[1]ANEXO 1'!$B:$B,'[1]ANEXO 1'!$Y:$Y,0,0)</f>
        <v>79960183</v>
      </c>
      <c r="H67" s="4" t="str">
        <f>_xlfn.XLOOKUP(G67,[2]Adtivos!$K:$K,[2]Adtivos!$D:$D,0,0)</f>
        <v>407</v>
      </c>
      <c r="I67" s="4" t="str">
        <f>_xlfn.XLOOKUP(G67,[2]Adtivos!$K:$K,[2]Adtivos!$E:$E,0,0)</f>
        <v>27</v>
      </c>
      <c r="J67" s="5" t="str">
        <f>_xlfn.XLOOKUP(G67,[2]Adtivos!$K:$K,[2]Adtivos!$R:$R,0,0)</f>
        <v>COLEGIO ARBORIZADORA ALTA (IED)</v>
      </c>
    </row>
    <row r="68" spans="1:10" x14ac:dyDescent="0.25">
      <c r="A68" s="15">
        <v>41911</v>
      </c>
      <c r="B68" s="1" t="str">
        <f>_xlfn.XLOOKUP(A68,'[1]ANEXO 1'!$B:$B,'[1]ANEXO 1'!$C:$C,0,0)</f>
        <v>Profesional</v>
      </c>
      <c r="C68" s="1" t="str">
        <f>_xlfn.XLOOKUP(A68,'[1]ANEXO 1'!$B:$B,'[1]ANEXO 1'!$E:$E,0,0)</f>
        <v>219</v>
      </c>
      <c r="D68" s="1">
        <f>_xlfn.XLOOKUP(A68,'[1]ANEXO 1'!$B:$B,'[1]ANEXO 1'!$F:$F,0,0)</f>
        <v>1</v>
      </c>
      <c r="E68" s="5" t="str">
        <f>_xlfn.XLOOKUP(A68,'[1]ANEXO 1'!$B:$B,'[1]ANEXO 1'!$G:$G,0,0)</f>
        <v xml:space="preserve">DIRECCION DE INSPECCION Y VIGILANCIA </v>
      </c>
      <c r="F68" s="2">
        <f>_xlfn.XLOOKUP(A68,'[1]ANEXO 1'!$B:$B,'[1]ANEXO 1'!$Z:$Z,0,0)</f>
        <v>0</v>
      </c>
      <c r="G68" s="3">
        <f>_xlfn.XLOOKUP(A68,'[1]ANEXO 1'!$B:$B,'[1]ANEXO 1'!$Y:$Y,0,0)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5">
        <v>41914</v>
      </c>
      <c r="B69" s="1" t="str">
        <f>_xlfn.XLOOKUP(A69,'[1]ANEXO 1'!$B:$B,'[1]ANEXO 1'!$C:$C,0,0)</f>
        <v>Profesional</v>
      </c>
      <c r="C69" s="1" t="str">
        <f>_xlfn.XLOOKUP(A69,'[1]ANEXO 1'!$B:$B,'[1]ANEXO 1'!$E:$E,0,0)</f>
        <v>219</v>
      </c>
      <c r="D69" s="1">
        <f>_xlfn.XLOOKUP(A69,'[1]ANEXO 1'!$B:$B,'[1]ANEXO 1'!$F:$F,0,0)</f>
        <v>1</v>
      </c>
      <c r="E69" s="5" t="str">
        <f>_xlfn.XLOOKUP(A69,'[1]ANEXO 1'!$B:$B,'[1]ANEXO 1'!$G:$G,0,0)</f>
        <v>OFICINA PARA LA CONVIVENCIA ESCOLAR</v>
      </c>
      <c r="F69" s="2">
        <f>_xlfn.XLOOKUP(A69,'[1]ANEXO 1'!$B:$B,'[1]ANEXO 1'!$Z:$Z,0,0)</f>
        <v>0</v>
      </c>
      <c r="G69" s="3">
        <f>_xlfn.XLOOKUP(A69,'[1]ANEXO 1'!$B:$B,'[1]ANEXO 1'!$Y:$Y,0,0)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5">
        <v>41913</v>
      </c>
      <c r="B70" s="1" t="str">
        <f>_xlfn.XLOOKUP(A70,'[1]ANEXO 1'!$B:$B,'[1]ANEXO 1'!$C:$C,0,0)</f>
        <v>Profesional</v>
      </c>
      <c r="C70" s="1" t="str">
        <f>_xlfn.XLOOKUP(A70,'[1]ANEXO 1'!$B:$B,'[1]ANEXO 1'!$E:$E,0,0)</f>
        <v>219</v>
      </c>
      <c r="D70" s="1">
        <f>_xlfn.XLOOKUP(A70,'[1]ANEXO 1'!$B:$B,'[1]ANEXO 1'!$F:$F,0,0)</f>
        <v>1</v>
      </c>
      <c r="E70" s="5" t="str">
        <f>_xlfn.XLOOKUP(A70,'[1]ANEXO 1'!$B:$B,'[1]ANEXO 1'!$G:$G,0,0)</f>
        <v>OFICINA PARA LA CONVIVENCIA ESCOLAR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5">
        <v>41912</v>
      </c>
      <c r="B71" s="1" t="str">
        <f>_xlfn.XLOOKUP(A71,'[1]ANEXO 1'!$B:$B,'[1]ANEXO 1'!$C:$C,0,0)</f>
        <v>Profesional</v>
      </c>
      <c r="C71" s="1" t="str">
        <f>_xlfn.XLOOKUP(A71,'[1]ANEXO 1'!$B:$B,'[1]ANEXO 1'!$E:$E,0,0)</f>
        <v>219</v>
      </c>
      <c r="D71" s="1">
        <f>_xlfn.XLOOKUP(A71,'[1]ANEXO 1'!$B:$B,'[1]ANEXO 1'!$F:$F,0,0)</f>
        <v>1</v>
      </c>
      <c r="E71" s="5" t="str">
        <f>_xlfn.XLOOKUP(A71,'[1]ANEXO 1'!$B:$B,'[1]ANEXO 1'!$G:$G,0,0)</f>
        <v>OFICINA PARA LA CONVIVENCIA ESCOLAR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5">
        <v>1709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19</v>
      </c>
      <c r="E72" s="5" t="str">
        <f>_xlfn.XLOOKUP(A72,'[1]ANEXO 1'!$B:$B,'[1]ANEXO 1'!$G:$G,0,0)</f>
        <v>COLEGIO JAIRO ANIBAL NIÑO (CED)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5">
        <v>1777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19</v>
      </c>
      <c r="E73" s="5" t="str">
        <f>_xlfn.XLOOKUP(A73,'[1]ANEXO 1'!$B:$B,'[1]ANEXO 1'!$G:$G,0,0)</f>
        <v>COLEGIO CAMPESTRE JAIME GARZON (IED)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5">
        <v>668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19</v>
      </c>
      <c r="E74" s="5" t="str">
        <f>_xlfn.XLOOKUP(A74,'[1]ANEXO 1'!$B:$B,'[1]ANEXO 1'!$G:$G,0,0)</f>
        <v>COLEGIO TOBERIN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5">
        <v>637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17</v>
      </c>
      <c r="E75" s="5" t="str">
        <f>_xlfn.XLOOKUP(A75,'[1]ANEXO 1'!$B:$B,'[1]ANEXO 1'!$G:$G,0,0)</f>
        <v>DIRECCIÓN LOCAL DE EDUCACIÓN 01 - USAQUEN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5">
        <v>574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17</v>
      </c>
      <c r="E76" s="5" t="str">
        <f>_xlfn.XLOOKUP(A76,'[1]ANEXO 1'!$B:$B,'[1]ANEXO 1'!$G:$G,0,0)</f>
        <v>DIRECCIÓN DE CONSTRUCCIÓN Y CONSERVACIÓN DE ESTABLECIMIENTOS EDUCATIVOS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5">
        <v>198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17</v>
      </c>
      <c r="E77" s="5" t="str">
        <f>_xlfn.XLOOKUP(A77,'[1]ANEXO 1'!$B:$B,'[1]ANEXO 1'!$G:$G,0,0)</f>
        <v>OFICINA DE PERSONAL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451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CALIDAD Y PERTINENCIA</v>
      </c>
      <c r="F78" s="2">
        <f>_xlfn.XLOOKUP(A78,'[1]ANEXO 1'!$B:$B,'[1]ANEXO 1'!$Z:$Z,0,0)</f>
        <v>0</v>
      </c>
      <c r="G78" s="3">
        <f>_xlfn.XLOOKUP(A78,'[1]ANEXO 1'!$B:$B,'[1]ANEXO 1'!$Y:$Y,0,0)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197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10</v>
      </c>
      <c r="E79" s="5" t="str">
        <f>_xlfn.XLOOKUP(A79,'[1]ANEXO 1'!$B:$B,'[1]ANEXO 1'!$G:$G,0,0)</f>
        <v>OFICINA DE PERSONAL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1152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10</v>
      </c>
      <c r="E80" s="5" t="str">
        <f>_xlfn.XLOOKUP(A80,'[1]ANEXO 1'!$B:$B,'[1]ANEXO 1'!$G:$G,0,0)</f>
        <v>OFICINA DE PERSONAL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288</v>
      </c>
      <c r="B81" s="1" t="str">
        <f>_xlfn.XLOOKUP(A81,'[1]ANEXO 1'!$B:$B,'[1]ANEXO 1'!$C:$C,0,0)</f>
        <v>Técnico</v>
      </c>
      <c r="C81" s="1" t="str">
        <f>_xlfn.XLOOKUP(A81,'[1]ANEXO 1'!$B:$B,'[1]ANEXO 1'!$E:$E,0,0)</f>
        <v>314</v>
      </c>
      <c r="D81" s="1" t="str">
        <f>_xlfn.XLOOKUP(A81,'[1]ANEXO 1'!$B:$B,'[1]ANEXO 1'!$F:$F,0,0)</f>
        <v>10</v>
      </c>
      <c r="E81" s="5" t="str">
        <f>_xlfn.XLOOKUP(A81,'[1]ANEXO 1'!$B:$B,'[1]ANEXO 1'!$G:$G,0,0)</f>
        <v>OFICINA DE CONTRATOS</v>
      </c>
      <c r="F81" s="2">
        <f>_xlfn.XLOOKUP(A81,'[1]ANEXO 1'!$B:$B,'[1]ANEXO 1'!$Z:$Z,0,0)</f>
        <v>0</v>
      </c>
      <c r="G81" s="3">
        <f>_xlfn.XLOOKUP(A81,'[1]ANEXO 1'!$B:$B,'[1]ANEXO 1'!$Y:$Y,0,0)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493</v>
      </c>
      <c r="B82" s="1" t="str">
        <f>_xlfn.XLOOKUP(A82,'[1]ANEXO 1'!$B:$B,'[1]ANEXO 1'!$C:$C,0,0)</f>
        <v>Técnico</v>
      </c>
      <c r="C82" s="1" t="str">
        <f>_xlfn.XLOOKUP(A82,'[1]ANEXO 1'!$B:$B,'[1]ANEXO 1'!$E:$E,0,0)</f>
        <v>314</v>
      </c>
      <c r="D82" s="1" t="str">
        <f>_xlfn.XLOOKUP(A82,'[1]ANEXO 1'!$B:$B,'[1]ANEXO 1'!$F:$F,0,0)</f>
        <v>10</v>
      </c>
      <c r="E82" s="5" t="str">
        <f>_xlfn.XLOOKUP(A82,'[1]ANEXO 1'!$B:$B,'[1]ANEXO 1'!$G:$G,0,0)</f>
        <v>DIRECCIÓN DE CIENCIAS, TECNOLOGÍA Y MEDIOS EDUCATIVOS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332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480</v>
      </c>
      <c r="D83" s="1" t="str">
        <f>_xlfn.XLOOKUP(A83,'[1]ANEXO 1'!$B:$B,'[1]ANEXO 1'!$F:$F,0,0)</f>
        <v>09</v>
      </c>
      <c r="E83" s="5" t="str">
        <f>_xlfn.XLOOKUP(A83,'[1]ANEXO 1'!$B:$B,'[1]ANEXO 1'!$G:$G,0,0)</f>
        <v>DIRECCIÓN DE SERVICIOS ADMINISTRATIVOS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320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07</v>
      </c>
      <c r="E84" s="5" t="str">
        <f>_xlfn.XLOOKUP(A84,'[1]ANEXO 1'!$B:$B,'[1]ANEXO 1'!$G:$G,0,0)</f>
        <v>DIRECCIÓN DE SERVICIOS ADMINISTRATIVOS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323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480</v>
      </c>
      <c r="D85" s="1" t="str">
        <f>_xlfn.XLOOKUP(A85,'[1]ANEXO 1'!$B:$B,'[1]ANEXO 1'!$F:$F,0,0)</f>
        <v>07</v>
      </c>
      <c r="E85" s="5" t="str">
        <f>_xlfn.XLOOKUP(A85,'[1]ANEXO 1'!$B:$B,'[1]ANEXO 1'!$G:$G,0,0)</f>
        <v>DIRECCIÓN DE SERVICIOS ADMINISTRATIVOS</v>
      </c>
      <c r="F85" s="2">
        <f>_xlfn.XLOOKUP(A85,'[1]ANEXO 1'!$B:$B,'[1]ANEXO 1'!$Z:$Z,0,0)</f>
        <v>0</v>
      </c>
      <c r="G85" s="3">
        <f>_xlfn.XLOOKUP(A85,'[1]ANEXO 1'!$B:$B,'[1]ANEXO 1'!$Y:$Y,0,0)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324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480</v>
      </c>
      <c r="D86" s="1" t="str">
        <f>_xlfn.XLOOKUP(A86,'[1]ANEXO 1'!$B:$B,'[1]ANEXO 1'!$F:$F,0,0)</f>
        <v>07</v>
      </c>
      <c r="E86" s="5" t="str">
        <f>_xlfn.XLOOKUP(A86,'[1]ANEXO 1'!$B:$B,'[1]ANEXO 1'!$G:$G,0,0)</f>
        <v>DIRECCIÓN DE SERVICIOS ADMINISTRATIVOS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327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480</v>
      </c>
      <c r="D87" s="1" t="str">
        <f>_xlfn.XLOOKUP(A87,'[1]ANEXO 1'!$B:$B,'[1]ANEXO 1'!$F:$F,0,0)</f>
        <v>07</v>
      </c>
      <c r="E87" s="5" t="str">
        <f>_xlfn.XLOOKUP(A87,'[1]ANEXO 1'!$B:$B,'[1]ANEXO 1'!$G:$G,0,0)</f>
        <v>DIRECCIÓN DE SERVICIOS ADMINISTRATIVOS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331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480</v>
      </c>
      <c r="D88" s="1" t="str">
        <f>_xlfn.XLOOKUP(A88,'[1]ANEXO 1'!$B:$B,'[1]ANEXO 1'!$F:$F,0,0)</f>
        <v>07</v>
      </c>
      <c r="E88" s="5" t="str">
        <f>_xlfn.XLOOKUP(A88,'[1]ANEXO 1'!$B:$B,'[1]ANEXO 1'!$G:$G,0,0)</f>
        <v>DIRECCIÓN DE SERVICIOS ADMINISTRATIVOS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91" spans="1:10" x14ac:dyDescent="0.25">
      <c r="A91" s="12" t="s">
        <v>13</v>
      </c>
      <c r="B91" s="11"/>
      <c r="C91" s="11"/>
      <c r="D91" s="11"/>
      <c r="E91" s="11"/>
    </row>
    <row r="92" spans="1:10" x14ac:dyDescent="0.25">
      <c r="A92" s="14"/>
    </row>
    <row r="93" spans="1:10" x14ac:dyDescent="0.25">
      <c r="A93" s="19" t="s">
        <v>14</v>
      </c>
      <c r="B93" s="19"/>
      <c r="C93" s="19"/>
      <c r="D93" s="19"/>
      <c r="E93" s="13"/>
    </row>
    <row r="94" spans="1:10" x14ac:dyDescent="0.25">
      <c r="A94" s="20" t="s">
        <v>15</v>
      </c>
      <c r="B94" s="20"/>
      <c r="C94" s="20"/>
      <c r="D94" s="20"/>
      <c r="E94" s="11"/>
    </row>
    <row r="95" spans="1:10" x14ac:dyDescent="0.25">
      <c r="A95" s="14"/>
    </row>
    <row r="96" spans="1:10" x14ac:dyDescent="0.25">
      <c r="A96" s="12" t="s">
        <v>16</v>
      </c>
    </row>
    <row r="97" spans="1:5" x14ac:dyDescent="0.25">
      <c r="A97" s="14"/>
    </row>
    <row r="98" spans="1:5" x14ac:dyDescent="0.25">
      <c r="A98" s="19" t="s">
        <v>17</v>
      </c>
      <c r="B98" s="19"/>
      <c r="C98" s="19"/>
      <c r="D98" s="19"/>
      <c r="E98" s="13"/>
    </row>
    <row r="99" spans="1:5" x14ac:dyDescent="0.25">
      <c r="A99" s="20" t="s">
        <v>18</v>
      </c>
      <c r="B99" s="20"/>
      <c r="C99" s="20"/>
      <c r="D99" s="20"/>
      <c r="E99" s="11"/>
    </row>
    <row r="100" spans="1:5" x14ac:dyDescent="0.25">
      <c r="A100" s="14"/>
    </row>
  </sheetData>
  <sheetProtection algorithmName="SHA-512" hashValue="9nr3rIRQPgo9Q2SMI8VHrLAaDGiHyiRu1V+O8qL+BnoIFpWrFTPVEgnABJHpWVA01HYlc4Mvn/I4h2vde/3T6Q==" saltValue="jLtcL0xm1g/B7DUMd01L/Q==" spinCount="100000" sheet="1" objects="1" scenarios="1"/>
  <autoFilter ref="A10:J88" xr:uid="{AA00EF9A-735D-4BD2-B1C3-6C7F5E5CFEA5}"/>
  <mergeCells count="10">
    <mergeCell ref="A94:D94"/>
    <mergeCell ref="A98:D98"/>
    <mergeCell ref="A99:D99"/>
    <mergeCell ref="B6:J6"/>
    <mergeCell ref="F9:J9"/>
    <mergeCell ref="A4:J4"/>
    <mergeCell ref="A9:E9"/>
    <mergeCell ref="A3:J3"/>
    <mergeCell ref="A2:J2"/>
    <mergeCell ref="A93:D93"/>
  </mergeCells>
  <conditionalFormatting sqref="A92:A95 A100">
    <cfRule type="duplicateValues" dxfId="22" priority="379"/>
  </conditionalFormatting>
  <conditionalFormatting sqref="A92:A95 A100">
    <cfRule type="duplicateValues" dxfId="21" priority="380"/>
    <cfRule type="duplicateValues" dxfId="20" priority="381"/>
  </conditionalFormatting>
  <conditionalFormatting sqref="A96:A97">
    <cfRule type="duplicateValues" dxfId="19" priority="376"/>
  </conditionalFormatting>
  <conditionalFormatting sqref="A96:A97">
    <cfRule type="duplicateValues" dxfId="18" priority="377"/>
    <cfRule type="duplicateValues" dxfId="17" priority="378"/>
  </conditionalFormatting>
  <conditionalFormatting sqref="A98:A99">
    <cfRule type="duplicateValues" dxfId="16" priority="373"/>
  </conditionalFormatting>
  <conditionalFormatting sqref="A98:A99">
    <cfRule type="duplicateValues" dxfId="15" priority="374"/>
    <cfRule type="duplicateValues" dxfId="14" priority="375"/>
  </conditionalFormatting>
  <conditionalFormatting sqref="A91">
    <cfRule type="duplicateValues" dxfId="13" priority="370"/>
  </conditionalFormatting>
  <conditionalFormatting sqref="A91">
    <cfRule type="duplicateValues" dxfId="12" priority="371"/>
    <cfRule type="duplicateValues" dxfId="11" priority="372"/>
  </conditionalFormatting>
  <conditionalFormatting sqref="A86">
    <cfRule type="duplicateValues" dxfId="10" priority="6"/>
  </conditionalFormatting>
  <conditionalFormatting sqref="A87">
    <cfRule type="duplicateValues" dxfId="9" priority="5"/>
  </conditionalFormatting>
  <conditionalFormatting sqref="A88">
    <cfRule type="duplicateValues" dxfId="8" priority="4"/>
  </conditionalFormatting>
  <conditionalFormatting sqref="A54">
    <cfRule type="duplicateValues" dxfId="7" priority="3"/>
  </conditionalFormatting>
  <conditionalFormatting sqref="A83:A85">
    <cfRule type="duplicateValues" dxfId="6" priority="7"/>
  </conditionalFormatting>
  <conditionalFormatting sqref="A11:A17 A19:A53 A57:A82 A55">
    <cfRule type="duplicateValues" dxfId="5" priority="8"/>
  </conditionalFormatting>
  <conditionalFormatting sqref="A56 A18">
    <cfRule type="duplicateValues" dxfId="4" priority="9"/>
  </conditionalFormatting>
  <conditionalFormatting sqref="A11:A53 A55:A82">
    <cfRule type="duplicateValues" dxfId="3" priority="10"/>
  </conditionalFormatting>
  <conditionalFormatting sqref="A11:A53 A55:A88">
    <cfRule type="duplicateValues" dxfId="2" priority="11"/>
    <cfRule type="duplicateValues" dxfId="1" priority="12"/>
  </conditionalFormatting>
  <conditionalFormatting sqref="A89:A1048576 A1:A10">
    <cfRule type="duplicateValues" dxfId="0" priority="387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2022-10-28T16:38:53Z</dcterms:modified>
</cp:coreProperties>
</file>