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6\"/>
    </mc:Choice>
  </mc:AlternateContent>
  <xr:revisionPtr revIDLastSave="0" documentId="13_ncr:1_{B2872C0F-935B-4FBF-B2C4-3E5DC81B3C1B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H88" i="1" s="1"/>
  <c r="F88" i="1"/>
  <c r="E88" i="1"/>
  <c r="D88" i="1"/>
  <c r="C88" i="1"/>
  <c r="B88" i="1"/>
  <c r="G87" i="1"/>
  <c r="I87" i="1" s="1"/>
  <c r="F87" i="1"/>
  <c r="E87" i="1"/>
  <c r="D87" i="1"/>
  <c r="C87" i="1"/>
  <c r="B87" i="1"/>
  <c r="G86" i="1"/>
  <c r="F86" i="1"/>
  <c r="E86" i="1"/>
  <c r="D86" i="1"/>
  <c r="C86" i="1"/>
  <c r="B86" i="1"/>
  <c r="G85" i="1"/>
  <c r="I85" i="1" s="1"/>
  <c r="F85" i="1"/>
  <c r="E85" i="1"/>
  <c r="D85" i="1"/>
  <c r="C85" i="1"/>
  <c r="B85" i="1"/>
  <c r="G84" i="1"/>
  <c r="J84" i="1" s="1"/>
  <c r="F84" i="1"/>
  <c r="E84" i="1"/>
  <c r="D84" i="1"/>
  <c r="C84" i="1"/>
  <c r="B84" i="1"/>
  <c r="G83" i="1"/>
  <c r="J83" i="1" s="1"/>
  <c r="F83" i="1"/>
  <c r="E83" i="1"/>
  <c r="D83" i="1"/>
  <c r="C83" i="1"/>
  <c r="B83" i="1"/>
  <c r="G82" i="1"/>
  <c r="F82" i="1"/>
  <c r="E82" i="1"/>
  <c r="D82" i="1"/>
  <c r="C82" i="1"/>
  <c r="B82" i="1"/>
  <c r="G81" i="1"/>
  <c r="J81" i="1" s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I77" i="1" s="1"/>
  <c r="F77" i="1"/>
  <c r="E77" i="1"/>
  <c r="D77" i="1"/>
  <c r="C77" i="1"/>
  <c r="B77" i="1"/>
  <c r="G76" i="1"/>
  <c r="J76" i="1" s="1"/>
  <c r="F76" i="1"/>
  <c r="E76" i="1"/>
  <c r="D76" i="1"/>
  <c r="C76" i="1"/>
  <c r="B76" i="1"/>
  <c r="G75" i="1"/>
  <c r="J75" i="1" s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I69" i="1" s="1"/>
  <c r="F69" i="1"/>
  <c r="E69" i="1"/>
  <c r="D69" i="1"/>
  <c r="C69" i="1"/>
  <c r="B69" i="1"/>
  <c r="G68" i="1"/>
  <c r="J68" i="1" s="1"/>
  <c r="F68" i="1"/>
  <c r="E68" i="1"/>
  <c r="D68" i="1"/>
  <c r="C68" i="1"/>
  <c r="B68" i="1"/>
  <c r="G67" i="1"/>
  <c r="J67" i="1" s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J64" i="1" s="1"/>
  <c r="F64" i="1"/>
  <c r="E64" i="1"/>
  <c r="D64" i="1"/>
  <c r="C64" i="1"/>
  <c r="B64" i="1"/>
  <c r="G63" i="1"/>
  <c r="I63" i="1" s="1"/>
  <c r="F63" i="1"/>
  <c r="E63" i="1"/>
  <c r="D63" i="1"/>
  <c r="C63" i="1"/>
  <c r="B63" i="1"/>
  <c r="G62" i="1"/>
  <c r="F62" i="1"/>
  <c r="E62" i="1"/>
  <c r="D62" i="1"/>
  <c r="C62" i="1"/>
  <c r="B62" i="1"/>
  <c r="G61" i="1"/>
  <c r="I61" i="1" s="1"/>
  <c r="F61" i="1"/>
  <c r="E61" i="1"/>
  <c r="D61" i="1"/>
  <c r="C61" i="1"/>
  <c r="B61" i="1"/>
  <c r="G60" i="1"/>
  <c r="J60" i="1" s="1"/>
  <c r="F60" i="1"/>
  <c r="E60" i="1"/>
  <c r="D60" i="1"/>
  <c r="C60" i="1"/>
  <c r="B60" i="1"/>
  <c r="G59" i="1"/>
  <c r="J59" i="1" s="1"/>
  <c r="F59" i="1"/>
  <c r="E59" i="1"/>
  <c r="D59" i="1"/>
  <c r="C59" i="1"/>
  <c r="B59" i="1"/>
  <c r="G58" i="1"/>
  <c r="F58" i="1"/>
  <c r="E58" i="1"/>
  <c r="D58" i="1"/>
  <c r="C58" i="1"/>
  <c r="B58" i="1"/>
  <c r="G57" i="1"/>
  <c r="J57" i="1" s="1"/>
  <c r="F57" i="1"/>
  <c r="E57" i="1"/>
  <c r="D57" i="1"/>
  <c r="C57" i="1"/>
  <c r="B57" i="1"/>
  <c r="G56" i="1"/>
  <c r="J56" i="1" s="1"/>
  <c r="F56" i="1"/>
  <c r="E56" i="1"/>
  <c r="D56" i="1"/>
  <c r="C56" i="1"/>
  <c r="B56" i="1"/>
  <c r="G55" i="1"/>
  <c r="I55" i="1" s="1"/>
  <c r="F55" i="1"/>
  <c r="E55" i="1"/>
  <c r="D55" i="1"/>
  <c r="C55" i="1"/>
  <c r="B55" i="1"/>
  <c r="G54" i="1"/>
  <c r="F54" i="1"/>
  <c r="E54" i="1"/>
  <c r="D54" i="1"/>
  <c r="C54" i="1"/>
  <c r="B54" i="1"/>
  <c r="G53" i="1"/>
  <c r="I53" i="1" s="1"/>
  <c r="F53" i="1"/>
  <c r="E53" i="1"/>
  <c r="D53" i="1"/>
  <c r="C53" i="1"/>
  <c r="B53" i="1"/>
  <c r="G52" i="1"/>
  <c r="J52" i="1" s="1"/>
  <c r="F52" i="1"/>
  <c r="E52" i="1"/>
  <c r="D52" i="1"/>
  <c r="C52" i="1"/>
  <c r="B52" i="1"/>
  <c r="G51" i="1"/>
  <c r="J51" i="1" s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I45" i="1" s="1"/>
  <c r="F45" i="1"/>
  <c r="E45" i="1"/>
  <c r="D45" i="1"/>
  <c r="C45" i="1"/>
  <c r="B45" i="1"/>
  <c r="G44" i="1"/>
  <c r="F44" i="1"/>
  <c r="E44" i="1"/>
  <c r="D44" i="1"/>
  <c r="C44" i="1"/>
  <c r="B44" i="1"/>
  <c r="G43" i="1"/>
  <c r="J43" i="1" s="1"/>
  <c r="F43" i="1"/>
  <c r="E43" i="1"/>
  <c r="D43" i="1"/>
  <c r="C43" i="1"/>
  <c r="B43" i="1"/>
  <c r="G42" i="1"/>
  <c r="F42" i="1"/>
  <c r="E42" i="1"/>
  <c r="D42" i="1"/>
  <c r="C42" i="1"/>
  <c r="B42" i="1"/>
  <c r="G41" i="1"/>
  <c r="J41" i="1" s="1"/>
  <c r="F41" i="1"/>
  <c r="E41" i="1"/>
  <c r="D41" i="1"/>
  <c r="C41" i="1"/>
  <c r="B41" i="1"/>
  <c r="G40" i="1"/>
  <c r="J40" i="1" s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H36" i="1" s="1"/>
  <c r="F36" i="1"/>
  <c r="E36" i="1"/>
  <c r="D36" i="1"/>
  <c r="C36" i="1"/>
  <c r="B36" i="1"/>
  <c r="G35" i="1"/>
  <c r="J35" i="1" s="1"/>
  <c r="F35" i="1"/>
  <c r="E35" i="1"/>
  <c r="D35" i="1"/>
  <c r="C35" i="1"/>
  <c r="B35" i="1"/>
  <c r="G34" i="1"/>
  <c r="F34" i="1"/>
  <c r="E34" i="1"/>
  <c r="D34" i="1"/>
  <c r="C34" i="1"/>
  <c r="B34" i="1"/>
  <c r="G33" i="1"/>
  <c r="J33" i="1" s="1"/>
  <c r="F33" i="1"/>
  <c r="E33" i="1"/>
  <c r="D33" i="1"/>
  <c r="C33" i="1"/>
  <c r="B33" i="1"/>
  <c r="G32" i="1"/>
  <c r="I32" i="1" s="1"/>
  <c r="F32" i="1"/>
  <c r="E32" i="1"/>
  <c r="D32" i="1"/>
  <c r="C32" i="1"/>
  <c r="B32" i="1"/>
  <c r="G31" i="1"/>
  <c r="I31" i="1" s="1"/>
  <c r="F31" i="1"/>
  <c r="E31" i="1"/>
  <c r="D31" i="1"/>
  <c r="C31" i="1"/>
  <c r="B31" i="1"/>
  <c r="G30" i="1"/>
  <c r="F30" i="1"/>
  <c r="E30" i="1"/>
  <c r="D30" i="1"/>
  <c r="C30" i="1"/>
  <c r="B30" i="1"/>
  <c r="G29" i="1"/>
  <c r="I29" i="1" s="1"/>
  <c r="F29" i="1"/>
  <c r="E29" i="1"/>
  <c r="D29" i="1"/>
  <c r="C29" i="1"/>
  <c r="B29" i="1"/>
  <c r="G28" i="1"/>
  <c r="F28" i="1"/>
  <c r="E28" i="1"/>
  <c r="D28" i="1"/>
  <c r="C28" i="1"/>
  <c r="B28" i="1"/>
  <c r="G27" i="1"/>
  <c r="I27" i="1" s="1"/>
  <c r="F27" i="1"/>
  <c r="E27" i="1"/>
  <c r="D27" i="1"/>
  <c r="C27" i="1"/>
  <c r="B27" i="1"/>
  <c r="G26" i="1"/>
  <c r="F26" i="1"/>
  <c r="E26" i="1"/>
  <c r="D26" i="1"/>
  <c r="C26" i="1"/>
  <c r="B26" i="1"/>
  <c r="G25" i="1"/>
  <c r="H25" i="1" s="1"/>
  <c r="F25" i="1"/>
  <c r="E25" i="1"/>
  <c r="D25" i="1"/>
  <c r="C25" i="1"/>
  <c r="B25" i="1"/>
  <c r="G24" i="1"/>
  <c r="J24" i="1" s="1"/>
  <c r="F24" i="1"/>
  <c r="E24" i="1"/>
  <c r="D24" i="1"/>
  <c r="C24" i="1"/>
  <c r="B24" i="1"/>
  <c r="G23" i="1"/>
  <c r="I23" i="1" s="1"/>
  <c r="F23" i="1"/>
  <c r="E23" i="1"/>
  <c r="D23" i="1"/>
  <c r="C23" i="1"/>
  <c r="B23" i="1"/>
  <c r="G22" i="1"/>
  <c r="F22" i="1"/>
  <c r="E22" i="1"/>
  <c r="D22" i="1"/>
  <c r="C22" i="1"/>
  <c r="B22" i="1"/>
  <c r="G21" i="1"/>
  <c r="I21" i="1" s="1"/>
  <c r="F21" i="1"/>
  <c r="E21" i="1"/>
  <c r="D21" i="1"/>
  <c r="C21" i="1"/>
  <c r="B21" i="1"/>
  <c r="G20" i="1"/>
  <c r="H20" i="1" s="1"/>
  <c r="F20" i="1"/>
  <c r="E20" i="1"/>
  <c r="D20" i="1"/>
  <c r="C20" i="1"/>
  <c r="B20" i="1"/>
  <c r="G19" i="1"/>
  <c r="J19" i="1" s="1"/>
  <c r="F19" i="1"/>
  <c r="E19" i="1"/>
  <c r="D19" i="1"/>
  <c r="C19" i="1"/>
  <c r="B19" i="1"/>
  <c r="G18" i="1"/>
  <c r="I18" i="1" s="1"/>
  <c r="F18" i="1"/>
  <c r="E18" i="1"/>
  <c r="D18" i="1"/>
  <c r="C18" i="1"/>
  <c r="B18" i="1"/>
  <c r="G17" i="1"/>
  <c r="I17" i="1" s="1"/>
  <c r="F17" i="1"/>
  <c r="E17" i="1"/>
  <c r="D17" i="1"/>
  <c r="C17" i="1"/>
  <c r="B17" i="1"/>
  <c r="G16" i="1"/>
  <c r="J16" i="1" s="1"/>
  <c r="F16" i="1"/>
  <c r="E16" i="1"/>
  <c r="D16" i="1"/>
  <c r="C16" i="1"/>
  <c r="B16" i="1"/>
  <c r="G15" i="1"/>
  <c r="H15" i="1" s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H86" i="1"/>
  <c r="J82" i="1"/>
  <c r="I78" i="1"/>
  <c r="H78" i="1"/>
  <c r="J74" i="1"/>
  <c r="H70" i="1"/>
  <c r="J66" i="1"/>
  <c r="H62" i="1"/>
  <c r="J58" i="1"/>
  <c r="H54" i="1"/>
  <c r="J50" i="1"/>
  <c r="H46" i="1"/>
  <c r="J44" i="1"/>
  <c r="J42" i="1"/>
  <c r="J34" i="1"/>
  <c r="H30" i="1"/>
  <c r="H28" i="1"/>
  <c r="J26" i="1"/>
  <c r="H22" i="1"/>
  <c r="H18" i="1"/>
  <c r="J17" i="1" l="1"/>
  <c r="I64" i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J87" i="1"/>
  <c r="J88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H31" i="1"/>
  <c r="H41" i="1"/>
  <c r="J14" i="1"/>
  <c r="H16" i="1"/>
  <c r="J22" i="1"/>
  <c r="H24" i="1"/>
  <c r="J30" i="1"/>
  <c r="H32" i="1"/>
  <c r="J38" i="1"/>
  <c r="H40" i="1"/>
  <c r="J46" i="1"/>
  <c r="H48" i="1"/>
  <c r="J54" i="1"/>
  <c r="H56" i="1"/>
  <c r="J62" i="1"/>
  <c r="H64" i="1"/>
  <c r="J70" i="1"/>
  <c r="J78" i="1"/>
  <c r="J86" i="1"/>
  <c r="I16" i="1"/>
  <c r="I24" i="1"/>
  <c r="I40" i="1"/>
  <c r="H34" i="1"/>
  <c r="H50" i="1"/>
  <c r="H74" i="1"/>
  <c r="H82" i="1"/>
  <c r="H26" i="1"/>
  <c r="J32" i="1"/>
  <c r="H5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60" i="1"/>
  <c r="H61" i="1"/>
  <c r="I68" i="1"/>
  <c r="H69" i="1"/>
  <c r="I76" i="1"/>
  <c r="H77" i="1"/>
  <c r="I84" i="1"/>
  <c r="H85" i="1"/>
  <c r="J11" i="1" l="1"/>
  <c r="I11" i="1"/>
  <c r="H11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<sst xmlns="http://schemas.openxmlformats.org/spreadsheetml/2006/main" count="22" uniqueCount="20">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</sst>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Planta_SED_28_Jun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  <cell r="Y9">
            <v>51959662</v>
          </cell>
          <cell r="Z9">
            <v>1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  <cell r="Y10">
            <v>6770410</v>
          </cell>
          <cell r="Z10">
            <v>8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  <cell r="Y11">
            <v>51631443</v>
          </cell>
          <cell r="Z11">
            <v>3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  <cell r="Y12">
            <v>51864663</v>
          </cell>
          <cell r="Z12">
            <v>1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  <cell r="Y13">
            <v>80243913</v>
          </cell>
          <cell r="Z13">
            <v>1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  <cell r="Y14">
            <v>39768027</v>
          </cell>
          <cell r="Z14">
            <v>10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  <cell r="Y15">
            <v>40022814</v>
          </cell>
          <cell r="Z15">
            <v>2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  <cell r="Y16">
            <v>65742185</v>
          </cell>
          <cell r="Z16">
            <v>3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  <cell r="Y17">
            <v>79285823</v>
          </cell>
          <cell r="Z17">
            <v>13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  <cell r="Y18">
            <v>51873357</v>
          </cell>
          <cell r="Z18">
            <v>4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  <cell r="Y19">
            <v>52312350</v>
          </cell>
          <cell r="Z19">
            <v>55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  <cell r="Y20">
            <v>19285348</v>
          </cell>
          <cell r="Z20">
            <v>1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  <cell r="Y21">
            <v>51571716</v>
          </cell>
          <cell r="Z21">
            <v>1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1030527507</v>
          </cell>
          <cell r="Z22">
            <v>3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  <cell r="Y23">
            <v>80466813</v>
          </cell>
          <cell r="Z23">
            <v>6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  <cell r="Y24">
            <v>52314867</v>
          </cell>
          <cell r="Z24">
            <v>3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  <cell r="Y25">
            <v>40030195</v>
          </cell>
          <cell r="Z25">
            <v>5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  <cell r="Y26">
            <v>51786921</v>
          </cell>
          <cell r="Z26">
            <v>7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  <cell r="Y27">
            <v>52158456</v>
          </cell>
          <cell r="Z27">
            <v>8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  <cell r="Y28">
            <v>37440859</v>
          </cell>
          <cell r="Z28">
            <v>9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  <cell r="Y29">
            <v>79295858</v>
          </cell>
          <cell r="Z29">
            <v>11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  <cell r="Y30">
            <v>51908972</v>
          </cell>
          <cell r="Z30">
            <v>12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  <cell r="Y31">
            <v>52320008</v>
          </cell>
          <cell r="Z31">
            <v>10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Y32">
            <v>79841538</v>
          </cell>
          <cell r="Z32">
            <v>13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  <cell r="Y33">
            <v>20654666</v>
          </cell>
          <cell r="Z33">
            <v>14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  <cell r="Y34">
            <v>51875355</v>
          </cell>
          <cell r="Z34">
            <v>15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  <cell r="Y35">
            <v>23995359</v>
          </cell>
          <cell r="Z35">
            <v>16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  <cell r="Y36">
            <v>28381599</v>
          </cell>
          <cell r="Z36">
            <v>17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  <cell r="Y38">
            <v>80374602</v>
          </cell>
          <cell r="Z38">
            <v>19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  <cell r="Y39">
            <v>79484417</v>
          </cell>
          <cell r="Z39">
            <v>20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  <cell r="Y42">
            <v>52473285</v>
          </cell>
          <cell r="Z42">
            <v>43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  <cell r="Y43">
            <v>79705025</v>
          </cell>
          <cell r="Z43">
            <v>59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  <cell r="Y44">
            <v>80851935</v>
          </cell>
          <cell r="Z44">
            <v>67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  <cell r="Y45">
            <v>1013588674</v>
          </cell>
          <cell r="Z45">
            <v>70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  <cell r="Y46">
            <v>41658465</v>
          </cell>
          <cell r="Z46">
            <v>81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  <cell r="Y47">
            <v>15989005</v>
          </cell>
          <cell r="Z47">
            <v>83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  <cell r="Y48">
            <v>79628698</v>
          </cell>
          <cell r="Z48">
            <v>5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  <cell r="Y49">
            <v>79874071</v>
          </cell>
          <cell r="Z49">
            <v>1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  <cell r="Y50">
            <v>43220532</v>
          </cell>
          <cell r="Z50">
            <v>3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  <cell r="Y51">
            <v>80064254</v>
          </cell>
          <cell r="Z51">
            <v>1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  <cell r="Y52">
            <v>79836945</v>
          </cell>
          <cell r="Z52">
            <v>30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  <cell r="Y53">
            <v>79889906</v>
          </cell>
          <cell r="Z53">
            <v>22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  <cell r="Y54">
            <v>80851935</v>
          </cell>
          <cell r="Z54">
            <v>14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  <cell r="Y55">
            <v>93402934</v>
          </cell>
          <cell r="Z55">
            <v>1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  <cell r="Y56">
            <v>79899645</v>
          </cell>
          <cell r="Z56">
            <v>42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  <cell r="Y57">
            <v>52018663</v>
          </cell>
          <cell r="Z57">
            <v>40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  <cell r="Y58">
            <v>52368539</v>
          </cell>
          <cell r="Z58">
            <v>43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  <cell r="Y59">
            <v>52716054</v>
          </cell>
          <cell r="Z59">
            <v>1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  <cell r="Y60">
            <v>79896838</v>
          </cell>
          <cell r="Z60">
            <v>38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  <cell r="Y61">
            <v>1095801455</v>
          </cell>
          <cell r="Z61">
            <v>9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  <cell r="Y62">
            <v>1030529829</v>
          </cell>
          <cell r="Z62">
            <v>20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  <cell r="Y63">
            <v>89006181</v>
          </cell>
          <cell r="Z63">
            <v>10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  <cell r="Y64">
            <v>79220819</v>
          </cell>
          <cell r="Z64">
            <v>20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  <cell r="Y65">
            <v>79960183</v>
          </cell>
          <cell r="Z65">
            <v>1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Adtivos"/>
      <sheetName val="Retiros"/>
      <sheetName val="Hoja1"/>
    </sheetNames>
    <sheetDataSet>
      <sheetData sheetId="0"/>
      <sheetData sheetId="1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K68"/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K71"/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/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K87"/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K89"/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K92"/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/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/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K119"/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K132"/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/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/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K148"/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/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/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K165"/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K166"/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K173"/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/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K201"/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K203"/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K212"/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K226"/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/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/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K237"/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/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/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/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K287"/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K288"/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K289"/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K301"/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/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K327"/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/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/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/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K376"/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/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K384"/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/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/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K410"/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/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/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/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/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K428"/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/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/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K443"/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K446"/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K449"/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/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K462"/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K467"/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/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K484"/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/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K501"/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/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/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K514"/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K518"/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/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/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K545"/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K548"/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/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/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K579"/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K581"/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K582"/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K583"/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/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K594"/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K599"/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K602"/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K607"/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/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K619"/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/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/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K635"/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/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K643"/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K645"/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K649"/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K653"/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K655"/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K658"/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/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K670"/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K677"/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K683"/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K686"/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K689"/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/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K695"/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K706"/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K709"/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K714"/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/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K722"/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K724"/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/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/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K732"/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K742"/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K746"/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K763"/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K765"/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K766"/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K767"/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/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K771"/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K772"/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K774"/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K776"/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K779"/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K780"/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/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K787"/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K789"/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K796"/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/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K811"/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K812"/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K814"/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K817"/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K822"/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K828"/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/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/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K874"/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K882"/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K883"/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K890"/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K893"/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/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K908"/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K909"/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K910"/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/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/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K918"/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K920"/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K923"/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K924"/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/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K930"/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K940"/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/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K945"/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K950"/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K951"/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K957"/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/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K967"/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K973"/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/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K1006"/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/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K1010"/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K1012"/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K1038"/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K1057"/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/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K1066"/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/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K1104"/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K1127"/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/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/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K1145"/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K1149"/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K1165"/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K1179"/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K1181"/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/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K1212"/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K1221"/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K1257"/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/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/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K1279"/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K1282"/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K1285"/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K1290"/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K1293"/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/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K1316"/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/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/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K1319"/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K1325"/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/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/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K1341"/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K1347"/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K1356"/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/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/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K1383"/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/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/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K1417"/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/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/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K1482"/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K1489"/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K1493"/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K1495"/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K1500"/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K1501"/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K1506"/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K1508"/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/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K1533"/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/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K1538"/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K1539"/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K1542"/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K1543"/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K1544"/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K1546"/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K1547"/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K1550"/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K1552"/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/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K1572"/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K1573"/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/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K1577"/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K1578"/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K1579"/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K1582"/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K1583"/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K1584"/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K1585"/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K1587"/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K1588"/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K1589"/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K1590"/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K1591"/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K1592"/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K1593"/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K1594"/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K1595"/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K1596"/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K1598"/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K1600"/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K1601"/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K1603"/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K1605"/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K1607"/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K1608"/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K1609"/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K1610"/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K1611"/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K1612"/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K1613"/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K1614"/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K1615"/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K1616"/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K1617"/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K1618"/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K1619"/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K1621"/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K1622"/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K1623"/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K1624"/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K1625"/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K1626"/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K1629"/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K1630"/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K1631"/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K1632"/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K1634"/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K1635"/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K1637"/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K1638"/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K1639"/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K1640"/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/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K1654"/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/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K1661"/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/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/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/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K1707"/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/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/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/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/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/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K1763"/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/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K1810"/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K1816"/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/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K1834"/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/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K1844"/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/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K1859"/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K1866"/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/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K1873"/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K1881"/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K1883"/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K1885"/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/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K1902"/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K1909"/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K1921"/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K1926"/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K1930"/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K1932"/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/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K1953"/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K1954"/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/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K1965"/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K1979"/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/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K1995"/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K1999"/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K2005"/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K2006"/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K2009"/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K2017"/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K2019"/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K2020"/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K2022"/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K2032"/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K2033"/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/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K2035"/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K2040"/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K2041"/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K2043"/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K2044"/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K2046"/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K2047"/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/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K2051"/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/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K2056"/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K2060"/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K2064"/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K2065"/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K2066"/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K2074"/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K2075"/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K2076"/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K2077"/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K2078"/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K2079"/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K2080"/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K2081"/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/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K2095"/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K2105"/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K2121"/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K2124"/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/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/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/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K2162"/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K2165"/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K2167"/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/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K2178"/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/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K2182"/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K2188"/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/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/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/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K2208"/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/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/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/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K2240"/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K2243"/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K2248"/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K2249"/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K2250"/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K2251"/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/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K2255"/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K2257"/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K2258"/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K2260"/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K2261"/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K2263"/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K2265"/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K2266"/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K2268"/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K2269"/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K2270"/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K2271"/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K2272"/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K2282"/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K2300"/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K2307"/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K2310"/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K2318"/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K2325"/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/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K2341"/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K2342"/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K2347"/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K2352"/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K2354"/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K2356"/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K2359"/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K2362"/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K2363"/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K2364"/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K2366"/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K2370"/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K2378"/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K2380"/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/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/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/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K2407"/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K2409"/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K2411"/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K2446"/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K2449"/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K2466"/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K2482"/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K2484"/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K2485"/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/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/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K2496"/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K2498"/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K2511"/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K2523"/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K2525"/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K2544"/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K2545"/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K2546"/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K2563"/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K2572"/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K2589"/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K2596"/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K2601"/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K2614"/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K2628"/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/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K2656"/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K2658"/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K2659"/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K2663"/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K2665"/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K2676"/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K2685"/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K2705"/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K2710"/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K2714"/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K2734"/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K2738"/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/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K2770"/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K2777"/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K2784"/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K2791"/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K2804"/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K2811"/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K2838"/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K2845"/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K2847"/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K2849"/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K2871"/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K2877"/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K2881"/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K2885"/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K2890"/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K2901"/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K2919"/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K2932"/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K2933"/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K2935"/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/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K2948"/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K2949"/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K2955"/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K2956"/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K2958"/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K2959"/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K2966"/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K2981"/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K2996"/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K2998"/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K2999"/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K3000"/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K3001"/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K3002"/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K3003"/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K3004"/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K3005"/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K3008"/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K3009"/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K3010"/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K3039"/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K3040"/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K3041"/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K3042"/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K3044"/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K3045"/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K3046"/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K3047"/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K3048"/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K3049"/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K3050"/>
          <cell r="R3050" t="str">
            <v>DIRECCIÓN DE EDUCACIÓN PREESCOLAR Y BÁSICA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00"/>
  <sheetViews>
    <sheetView tabSelected="1" workbookViewId="0">
      <selection activeCell="C24" sqref="C24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F5" s="7"/>
      <c r="G5" s="7"/>
      <c r="J5" s="9">
        <v>44862</v>
      </c>
    </row>
    <row r="6" spans="1:10" ht="60" customHeight="1" x14ac:dyDescent="0.25">
      <c r="B6" s="21" t="s">
        <v>3</v>
      </c>
      <c r="C6" s="21"/>
      <c r="D6" s="21"/>
      <c r="E6" s="21"/>
      <c r="F6" s="21"/>
      <c r="G6" s="21"/>
      <c r="H6" s="21"/>
      <c r="I6" s="21"/>
      <c r="J6" s="21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7" t="s">
        <v>4</v>
      </c>
      <c r="B9" s="17"/>
      <c r="C9" s="17"/>
      <c r="D9" s="17"/>
      <c r="E9" s="17"/>
      <c r="F9" s="22" t="s">
        <v>5</v>
      </c>
      <c r="G9" s="22"/>
      <c r="H9" s="22"/>
      <c r="I9" s="22"/>
      <c r="J9" s="22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5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1'!$Z:$Z,0,0)</f>
        <v>1</v>
      </c>
      <c r="G11" s="3">
        <f>_xlfn.XLOOKUP(A11,'[1]ANEXO 1'!$B:$B,'[1]ANEXO 1'!$Y:$Y,0,0)</f>
        <v>51959662</v>
      </c>
      <c r="H11" s="4" t="str">
        <f>_xlfn.XLOOKUP(G11,[2]Adtivos!$K:$K,[2]Adtivos!$D:$D,0,0)</f>
        <v>222</v>
      </c>
      <c r="I11" s="4" t="str">
        <f>_xlfn.XLOOKUP(G11,[2]Adtivos!$K:$K,[2]Adtivos!$E:$E,0,0)</f>
        <v>27</v>
      </c>
      <c r="J11" s="5" t="str">
        <f>_xlfn.XLOOKUP(G11,[2]Adtivos!$K:$K,[2]Adtivos!$R:$R,0,0)</f>
        <v>OFICINA ASESORA DE PLANEACIÓN</v>
      </c>
    </row>
    <row r="12" spans="1:10" x14ac:dyDescent="0.25">
      <c r="A12" s="15">
        <v>41950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PARA LA CONVIVENCIA ESCOLAR</v>
      </c>
      <c r="F12" s="2">
        <f>_xlfn.XLOOKUP(A12,'[1]ANEXO 1'!$B:$B,'[1]ANEXO 1'!$Z:$Z,0,0)</f>
        <v>8</v>
      </c>
      <c r="G12" s="3">
        <f>_xlfn.XLOOKUP(A12,'[1]ANEXO 1'!$B:$B,'[1]ANEXO 1'!$Y:$Y,0,0)</f>
        <v>6770410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CIENCIAS, TECNOLOGÍA Y MEDIOS EDUCATIVOS</v>
      </c>
    </row>
    <row r="13" spans="1:10" x14ac:dyDescent="0.25">
      <c r="A13" s="15">
        <v>227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DE ESCALAFÓN DOCENTE</v>
      </c>
      <c r="F13" s="2">
        <f>_xlfn.XLOOKUP(A13,'[1]ANEXO 1'!$B:$B,'[1]ANEXO 1'!$Z:$Z,0,0)</f>
        <v>3</v>
      </c>
      <c r="G13" s="3">
        <f>_xlfn.XLOOKUP(A13,'[1]ANEXO 1'!$B:$B,'[1]ANEXO 1'!$Y:$Y,0,0)</f>
        <v>51631443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DE PLANEACIÓN</v>
      </c>
    </row>
    <row r="14" spans="1:10" x14ac:dyDescent="0.25">
      <c r="A14" s="15">
        <v>41949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27</v>
      </c>
      <c r="E14" s="5" t="str">
        <f>_xlfn.XLOOKUP(A14,'[1]ANEXO 1'!$B:$B,'[1]ANEXO 1'!$G:$G,0,0)</f>
        <v>OFICINA PARA LA CONVIVENCIA ESCOLAR</v>
      </c>
      <c r="F14" s="2">
        <f>_xlfn.XLOOKUP(A14,'[1]ANEXO 1'!$B:$B,'[1]ANEXO 1'!$Z:$Z,0,0)</f>
        <v>1</v>
      </c>
      <c r="G14" s="3">
        <f>_xlfn.XLOOKUP(A14,'[1]ANEXO 1'!$B:$B,'[1]ANEXO 1'!$Y:$Y,0,0)</f>
        <v>51864663</v>
      </c>
      <c r="H14" s="4" t="str">
        <f>_xlfn.XLOOKUP(G14,[2]Adtivos!$K:$K,[2]Adtivos!$D:$D,0,0)</f>
        <v>222</v>
      </c>
      <c r="I14" s="4" t="str">
        <f>_xlfn.XLOOKUP(G14,[2]Adtivos!$K:$K,[2]Adtivos!$E:$E,0,0)</f>
        <v>24</v>
      </c>
      <c r="J14" s="5" t="str">
        <f>_xlfn.XLOOKUP(G14,[2]Adtivos!$K:$K,[2]Adtivos!$R:$R,0,0)</f>
        <v>OFICINA ASESORA JURIDICA</v>
      </c>
    </row>
    <row r="15" spans="1:10" x14ac:dyDescent="0.25">
      <c r="A15" s="15">
        <v>41951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27</v>
      </c>
      <c r="E15" s="5" t="str">
        <f>_xlfn.XLOOKUP(A15,'[1]ANEXO 1'!$B:$B,'[1]ANEXO 1'!$G:$G,0,0)</f>
        <v>OFICINA PARA LA CONVIVENCIA ESCOLAR</v>
      </c>
      <c r="F15" s="2">
        <f>_xlfn.XLOOKUP(A15,'[1]ANEXO 1'!$B:$B,'[1]ANEXO 1'!$Z:$Z,0,0)</f>
        <v>1</v>
      </c>
      <c r="G15" s="3">
        <f>_xlfn.XLOOKUP(A15,'[1]ANEXO 1'!$B:$B,'[1]ANEXO 1'!$Y:$Y,0,0)</f>
        <v>80243913</v>
      </c>
      <c r="H15" s="4" t="str">
        <f>_xlfn.XLOOKUP(G15,[2]Adtivos!$K:$K,[2]Adtivos!$D:$D,0,0)</f>
        <v>222</v>
      </c>
      <c r="I15" s="4" t="str">
        <f>_xlfn.XLOOKUP(G15,[2]Adtivos!$K:$K,[2]Adtivos!$E:$E,0,0)</f>
        <v>24</v>
      </c>
      <c r="J15" s="5" t="str">
        <f>_xlfn.XLOOKUP(G15,[2]Adtivos!$K:$K,[2]Adtivos!$R:$R,0,0)</f>
        <v>OFICINA ADMINISTRATIVA DE REDP</v>
      </c>
    </row>
    <row r="16" spans="1:10" x14ac:dyDescent="0.25">
      <c r="A16" s="15">
        <v>285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21</v>
      </c>
      <c r="E16" s="5" t="str">
        <f>_xlfn.XLOOKUP(A16,'[1]ANEXO 1'!$B:$B,'[1]ANEXO 1'!$G:$G,0,0)</f>
        <v>OFICINA DE CONTRATOS</v>
      </c>
      <c r="F16" s="2">
        <f>_xlfn.XLOOKUP(A16,'[1]ANEXO 1'!$B:$B,'[1]ANEXO 1'!$Z:$Z,0,0)</f>
        <v>10</v>
      </c>
      <c r="G16" s="3">
        <f>_xlfn.XLOOKUP(A16,'[1]ANEXO 1'!$B:$B,'[1]ANEXO 1'!$Y:$Y,0,0)</f>
        <v>39768027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>OFICINA DE CONTRATOS</v>
      </c>
    </row>
    <row r="17" spans="1:10" x14ac:dyDescent="0.25">
      <c r="A17" s="15">
        <v>477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21</v>
      </c>
      <c r="E17" s="5" t="str">
        <f>_xlfn.XLOOKUP(A17,'[1]ANEXO 1'!$B:$B,'[1]ANEXO 1'!$G:$G,0,0)</f>
        <v>DIRECCIÓN DE FORMACIÓN DE DOCENTES E INNOVACIONES PEDAGÓGICAS</v>
      </c>
      <c r="F17" s="2">
        <f>_xlfn.XLOOKUP(A17,'[1]ANEXO 1'!$B:$B,'[1]ANEXO 1'!$Z:$Z,0,0)</f>
        <v>2</v>
      </c>
      <c r="G17" s="3">
        <f>_xlfn.XLOOKUP(A17,'[1]ANEXO 1'!$B:$B,'[1]ANEXO 1'!$Y:$Y,0,0)</f>
        <v>40022814</v>
      </c>
      <c r="H17" s="4" t="str">
        <f>_xlfn.XLOOKUP(G17,[2]Adtivos!$K:$K,[2]Adtivos!$D:$D,0,0)</f>
        <v>219</v>
      </c>
      <c r="I17" s="4" t="str">
        <f>_xlfn.XLOOKUP(G17,[2]Adtivos!$K:$K,[2]Adtivos!$E:$E,0,0)</f>
        <v>18</v>
      </c>
      <c r="J17" s="5" t="str">
        <f>_xlfn.XLOOKUP(G17,[2]Adtivos!$K:$K,[2]Adtivos!$R:$R,0,0)</f>
        <v>DIRECCIÓN LOCAL DE EDUCACIÓN 01 - USAQUEN</v>
      </c>
    </row>
    <row r="18" spans="1:10" x14ac:dyDescent="0.25">
      <c r="A18" s="15">
        <v>193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21</v>
      </c>
      <c r="E18" s="5" t="str">
        <f>_xlfn.XLOOKUP(A18,'[1]ANEXO 1'!$B:$B,'[1]ANEXO 1'!$G:$G,0,0)</f>
        <v>OFICINA DE PERSONAL</v>
      </c>
      <c r="F18" s="2">
        <f>_xlfn.XLOOKUP(A18,'[1]ANEXO 1'!$B:$B,'[1]ANEXO 1'!$Z:$Z,0,0)</f>
        <v>3</v>
      </c>
      <c r="G18" s="3">
        <f>_xlfn.XLOOKUP(A18,'[1]ANEXO 1'!$B:$B,'[1]ANEXO 1'!$Y:$Y,0,0)</f>
        <v>65742185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08 - KENNEDY</v>
      </c>
    </row>
    <row r="19" spans="1:10" x14ac:dyDescent="0.25">
      <c r="A19" s="15">
        <v>618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21</v>
      </c>
      <c r="E19" s="5" t="str">
        <f>_xlfn.XLOOKUP(A19,'[1]ANEXO 1'!$B:$B,'[1]ANEXO 1'!$G:$G,0,0)</f>
        <v>DIRECCIÓN DE INSPECCIÓN Y VIGILANCIA</v>
      </c>
      <c r="F19" s="2">
        <f>_xlfn.XLOOKUP(A19,'[1]ANEXO 1'!$B:$B,'[1]ANEXO 1'!$Z:$Z,0,0)</f>
        <v>13</v>
      </c>
      <c r="G19" s="3">
        <f>_xlfn.XLOOKUP(A19,'[1]ANEXO 1'!$B:$B,'[1]ANEXO 1'!$Y:$Y,0,0)</f>
        <v>79285823</v>
      </c>
      <c r="H19" s="4" t="str">
        <f>_xlfn.XLOOKUP(G19,[2]Adtivos!$K:$K,[2]Adtivos!$D:$D,0,0)</f>
        <v>219</v>
      </c>
      <c r="I19" s="4" t="str">
        <f>_xlfn.XLOOKUP(G19,[2]Adtivos!$K:$K,[2]Adtivos!$E:$E,0,0)</f>
        <v>18</v>
      </c>
      <c r="J19" s="5" t="str">
        <f>_xlfn.XLOOKUP(G19,[2]Adtivos!$K:$K,[2]Adtivos!$R:$R,0,0)</f>
        <v>OFICINA DE TESORERÍA Y CONTABILIDAD</v>
      </c>
    </row>
    <row r="20" spans="1:10" x14ac:dyDescent="0.25">
      <c r="A20" s="15">
        <v>2384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18</v>
      </c>
      <c r="E20" s="5" t="str">
        <f>_xlfn.XLOOKUP(A20,'[1]ANEXO 1'!$B:$B,'[1]ANEXO 1'!$G:$G,0,0)</f>
        <v>OFICINA CONTROL DISCIPLINARIO INSTRUCCIÓN</v>
      </c>
      <c r="F20" s="2">
        <f>_xlfn.XLOOKUP(A20,'[1]ANEXO 1'!$B:$B,'[1]ANEXO 1'!$Z:$Z,0,0)</f>
        <v>4</v>
      </c>
      <c r="G20" s="3">
        <f>_xlfn.XLOOKUP(A20,'[1]ANEXO 1'!$B:$B,'[1]ANEXO 1'!$Y:$Y,0,0)</f>
        <v>51873357</v>
      </c>
      <c r="H20" s="4" t="str">
        <f>_xlfn.XLOOKUP(G20,[2]Adtivos!$K:$K,[2]Adtivos!$D:$D,0,0)</f>
        <v>219</v>
      </c>
      <c r="I20" s="4" t="str">
        <f>_xlfn.XLOOKUP(G20,[2]Adtivos!$K:$K,[2]Adtivos!$E:$E,0,0)</f>
        <v>12</v>
      </c>
      <c r="J20" s="5" t="str">
        <f>_xlfn.XLOOKUP(G20,[2]Adtivos!$K:$K,[2]Adtivos!$R:$R,0,0)</f>
        <v>OFICINA DE PERSONAL</v>
      </c>
    </row>
    <row r="21" spans="1:10" x14ac:dyDescent="0.25">
      <c r="A21" s="15">
        <v>283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18</v>
      </c>
      <c r="E21" s="5" t="str">
        <f>_xlfn.XLOOKUP(A21,'[1]ANEXO 1'!$B:$B,'[1]ANEXO 1'!$G:$G,0,0)</f>
        <v>DIRECCIÓN LOCAL DE EDUCACIÓN 10 - ENGATIVA</v>
      </c>
      <c r="F21" s="2">
        <f>_xlfn.XLOOKUP(A21,'[1]ANEXO 1'!$B:$B,'[1]ANEXO 1'!$Z:$Z,0,0)</f>
        <v>55</v>
      </c>
      <c r="G21" s="3">
        <f>_xlfn.XLOOKUP(A21,'[1]ANEXO 1'!$B:$B,'[1]ANEXO 1'!$Y:$Y,0,0)</f>
        <v>52312350</v>
      </c>
      <c r="H21" s="4" t="str">
        <f>_xlfn.XLOOKUP(G21,[2]Adtivos!$K:$K,[2]Adtivos!$D:$D,0,0)</f>
        <v>219</v>
      </c>
      <c r="I21" s="4" t="str">
        <f>_xlfn.XLOOKUP(G21,[2]Adtivos!$K:$K,[2]Adtivos!$E:$E,0,0)</f>
        <v>09</v>
      </c>
      <c r="J21" s="5" t="str">
        <f>_xlfn.XLOOKUP(G21,[2]Adtivos!$K:$K,[2]Adtivos!$R:$R,0,0)</f>
        <v>OFICINA DE CONTRATOS</v>
      </c>
    </row>
    <row r="22" spans="1:10" x14ac:dyDescent="0.25">
      <c r="A22" s="15">
        <v>120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18</v>
      </c>
      <c r="E22" s="5" t="str">
        <f>_xlfn.XLOOKUP(A22,'[1]ANEXO 1'!$B:$B,'[1]ANEXO 1'!$G:$G,0,0)</f>
        <v>OFICINA ASESORA DE COMUNICACION Y PRENSA</v>
      </c>
      <c r="F22" s="2">
        <f>_xlfn.XLOOKUP(A22,'[1]ANEXO 1'!$B:$B,'[1]ANEXO 1'!$Z:$Z,0,0)</f>
        <v>1</v>
      </c>
      <c r="G22" s="3">
        <f>_xlfn.XLOOKUP(A22,'[1]ANEXO 1'!$B:$B,'[1]ANEXO 1'!$Y:$Y,0,0)</f>
        <v>19285348</v>
      </c>
      <c r="H22" s="4" t="str">
        <f>_xlfn.XLOOKUP(G22,[2]Adtivos!$K:$K,[2]Adtivos!$D:$D,0,0)</f>
        <v>219</v>
      </c>
      <c r="I22" s="4" t="str">
        <f>_xlfn.XLOOKUP(G22,[2]Adtivos!$K:$K,[2]Adtivos!$E:$E,0,0)</f>
        <v>12</v>
      </c>
      <c r="J22" s="5" t="str">
        <f>_xlfn.XLOOKUP(G22,[2]Adtivos!$K:$K,[2]Adtivos!$R:$R,0,0)</f>
        <v>DIRECCIÓN DE CIENCIAS, TECNOLOGÍA Y MEDIOS EDUCATIVOS</v>
      </c>
    </row>
    <row r="23" spans="1:10" x14ac:dyDescent="0.25">
      <c r="A23" s="15">
        <v>41939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18</v>
      </c>
      <c r="E23" s="5" t="str">
        <f>_xlfn.XLOOKUP(A23,'[1]ANEXO 1'!$B:$B,'[1]ANEXO 1'!$G:$G,0,0)</f>
        <v xml:space="preserve">DIRECCION DE INSPECCION Y VIGILANCIA </v>
      </c>
      <c r="F23" s="2">
        <f>_xlfn.XLOOKUP(A23,'[1]ANEXO 1'!$B:$B,'[1]ANEXO 1'!$Z:$Z,0,0)</f>
        <v>1</v>
      </c>
      <c r="G23" s="3">
        <f>_xlfn.XLOOKUP(A23,'[1]ANEXO 1'!$B:$B,'[1]ANEXO 1'!$Y:$Y,0,0)</f>
        <v>51571716</v>
      </c>
      <c r="H23" s="4" t="str">
        <f>_xlfn.XLOOKUP(G23,[2]Adtivos!$K:$K,[2]Adtivos!$D:$D,0,0)</f>
        <v>219</v>
      </c>
      <c r="I23" s="4" t="str">
        <f>_xlfn.XLOOKUP(G23,[2]Adtivos!$K:$K,[2]Adtivos!$E:$E,0,0)</f>
        <v>12</v>
      </c>
      <c r="J23" s="5" t="str">
        <f>_xlfn.XLOOKUP(G23,[2]Adtivos!$K:$K,[2]Adtivos!$R:$R,0,0)</f>
        <v>OFICINA DE CONTRATOS</v>
      </c>
    </row>
    <row r="24" spans="1:10" x14ac:dyDescent="0.25">
      <c r="A24" s="15">
        <v>41940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3</v>
      </c>
      <c r="G24" s="3">
        <f>_xlfn.XLOOKUP(A24,'[1]ANEXO 1'!$B:$B,'[1]ANEXO 1'!$Y:$Y,0,0)</f>
        <v>1030527507</v>
      </c>
      <c r="H24" s="4" t="str">
        <f>_xlfn.XLOOKUP(G24,[2]Adtivos!$K:$K,[2]Adtivos!$D:$D,0,0)</f>
        <v>219</v>
      </c>
      <c r="I24" s="4" t="str">
        <f>_xlfn.XLOOKUP(G24,[2]Adtivos!$K:$K,[2]Adtivos!$E:$E,0,0)</f>
        <v>12</v>
      </c>
      <c r="J24" s="5" t="str">
        <f>_xlfn.XLOOKUP(G24,[2]Adtivos!$K:$K,[2]Adtivos!$R:$R,0,0)</f>
        <v>DIRECCIÓN LOCAL DE EDUCACIÓN 08 - KENNEDY</v>
      </c>
    </row>
    <row r="25" spans="1:10" x14ac:dyDescent="0.25">
      <c r="A25" s="15">
        <v>41941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 xml:space="preserve">DIRECCION DE INSPECCION Y VIGILANCIA </v>
      </c>
      <c r="F25" s="2">
        <f>_xlfn.XLOOKUP(A25,'[1]ANEXO 1'!$B:$B,'[1]ANEXO 1'!$Z:$Z,0,0)</f>
        <v>6</v>
      </c>
      <c r="G25" s="3">
        <f>_xlfn.XLOOKUP(A25,'[1]ANEXO 1'!$B:$B,'[1]ANEXO 1'!$Y:$Y,0,0)</f>
        <v>80466813</v>
      </c>
      <c r="H25" s="4" t="str">
        <f>_xlfn.XLOOKUP(G25,[2]Adtivos!$K:$K,[2]Adtivos!$D:$D,0,0)</f>
        <v>219</v>
      </c>
      <c r="I25" s="4" t="str">
        <f>_xlfn.XLOOKUP(G25,[2]Adtivos!$K:$K,[2]Adtivos!$E:$E,0,0)</f>
        <v>07</v>
      </c>
      <c r="J25" s="5" t="str">
        <f>_xlfn.XLOOKUP(G25,[2]Adtivos!$K:$K,[2]Adtivos!$R:$R,0,0)</f>
        <v>DIRECCIÓN LOCAL DE EDUCACIÓN 02- CHAPINERO</v>
      </c>
    </row>
    <row r="26" spans="1:10" x14ac:dyDescent="0.25">
      <c r="A26" s="15">
        <v>41915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1'!$Z:$Z,0,0)</f>
        <v>3</v>
      </c>
      <c r="G26" s="3">
        <f>_xlfn.XLOOKUP(A26,'[1]ANEXO 1'!$B:$B,'[1]ANEXO 1'!$Y:$Y,0,0)</f>
        <v>52314867</v>
      </c>
      <c r="H26" s="4" t="str">
        <f>_xlfn.XLOOKUP(G26,[2]Adtivos!$K:$K,[2]Adtivos!$D:$D,0,0)</f>
        <v>219</v>
      </c>
      <c r="I26" s="4" t="str">
        <f>_xlfn.XLOOKUP(G26,[2]Adtivos!$K:$K,[2]Adtivos!$E:$E,0,0)</f>
        <v>09</v>
      </c>
      <c r="J26" s="5" t="str">
        <f>_xlfn.XLOOKUP(G26,[2]Adtivos!$K:$K,[2]Adtivos!$R:$R,0,0)</f>
        <v>DIRECCIÓN DE INCLUSIÓN E INTEGRACIÓN DE POBLACIONES</v>
      </c>
    </row>
    <row r="27" spans="1:10" x14ac:dyDescent="0.25">
      <c r="A27" s="15">
        <v>41916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 xml:space="preserve">DIRECCION DE INSPECCION Y VIGILANCIA </v>
      </c>
      <c r="F27" s="2">
        <f>_xlfn.XLOOKUP(A27,'[1]ANEXO 1'!$B:$B,'[1]ANEXO 1'!$Z:$Z,0,0)</f>
        <v>5</v>
      </c>
      <c r="G27" s="3">
        <f>_xlfn.XLOOKUP(A27,'[1]ANEXO 1'!$B:$B,'[1]ANEXO 1'!$Y:$Y,0,0)</f>
        <v>40030195</v>
      </c>
      <c r="H27" s="4" t="str">
        <f>_xlfn.XLOOKUP(G27,[2]Adtivos!$K:$K,[2]Adtivos!$D:$D,0,0)</f>
        <v>314</v>
      </c>
      <c r="I27" s="4" t="str">
        <f>_xlfn.XLOOKUP(G27,[2]Adtivos!$K:$K,[2]Adtivos!$E:$E,0,0)</f>
        <v>10</v>
      </c>
      <c r="J27" s="5" t="str">
        <f>_xlfn.XLOOKUP(G27,[2]Adtivos!$K:$K,[2]Adtivos!$R:$R,0,0)</f>
        <v>DIRECCIÓN LOCAL DE EDUCACIÓN 14 - LOS MARTIRES</v>
      </c>
    </row>
    <row r="28" spans="1:10" x14ac:dyDescent="0.25">
      <c r="A28" s="15">
        <v>41917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 xml:space="preserve">DIRECCION DE INSPECCION Y VIGILANCIA </v>
      </c>
      <c r="F28" s="2">
        <f>_xlfn.XLOOKUP(A28,'[1]ANEXO 1'!$B:$B,'[1]ANEXO 1'!$Z:$Z,0,0)</f>
        <v>7</v>
      </c>
      <c r="G28" s="3">
        <f>_xlfn.XLOOKUP(A28,'[1]ANEXO 1'!$B:$B,'[1]ANEXO 1'!$Y:$Y,0,0)</f>
        <v>51786921</v>
      </c>
      <c r="H28" s="4" t="str">
        <f>_xlfn.XLOOKUP(G28,[2]Adtivos!$K:$K,[2]Adtivos!$D:$D,0,0)</f>
        <v>407</v>
      </c>
      <c r="I28" s="4" t="str">
        <f>_xlfn.XLOOKUP(G28,[2]Adtivos!$K:$K,[2]Adtivos!$E:$E,0,0)</f>
        <v>27</v>
      </c>
      <c r="J28" s="5" t="str">
        <f>_xlfn.XLOOKUP(G28,[2]Adtivos!$K:$K,[2]Adtivos!$R:$R,0,0)</f>
        <v>COLEGIO LOS COMUNEROS - OSWALDO GUAYAZAMIN (IED)</v>
      </c>
    </row>
    <row r="29" spans="1:10" x14ac:dyDescent="0.25">
      <c r="A29" s="15">
        <v>41918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 xml:space="preserve">DIRECCION DE INSPECCION Y VIGILANCIA </v>
      </c>
      <c r="F29" s="2">
        <f>_xlfn.XLOOKUP(A29,'[1]ANEXO 1'!$B:$B,'[1]ANEXO 1'!$Z:$Z,0,0)</f>
        <v>8</v>
      </c>
      <c r="G29" s="3">
        <f>_xlfn.XLOOKUP(A29,'[1]ANEXO 1'!$B:$B,'[1]ANEXO 1'!$Y:$Y,0,0)</f>
        <v>52158456</v>
      </c>
      <c r="H29" s="4" t="str">
        <f>_xlfn.XLOOKUP(G29,[2]Adtivos!$K:$K,[2]Adtivos!$D:$D,0,0)</f>
        <v>407</v>
      </c>
      <c r="I29" s="4" t="str">
        <f>_xlfn.XLOOKUP(G29,[2]Adtivos!$K:$K,[2]Adtivos!$E:$E,0,0)</f>
        <v>27</v>
      </c>
      <c r="J29" s="5" t="str">
        <f>_xlfn.XLOOKUP(G29,[2]Adtivos!$K:$K,[2]Adtivos!$R:$R,0,0)</f>
        <v>COLEGIO LICEO NACIONAL ANTONIA SANTOS (IED)</v>
      </c>
    </row>
    <row r="30" spans="1:10" x14ac:dyDescent="0.25">
      <c r="A30" s="15">
        <v>41919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 xml:space="preserve">DIRECCION DE INSPECCION Y VIGILANCIA </v>
      </c>
      <c r="F30" s="2">
        <f>_xlfn.XLOOKUP(A30,'[1]ANEXO 1'!$B:$B,'[1]ANEXO 1'!$Z:$Z,0,0)</f>
        <v>9</v>
      </c>
      <c r="G30" s="3">
        <f>_xlfn.XLOOKUP(A30,'[1]ANEXO 1'!$B:$B,'[1]ANEXO 1'!$Y:$Y,0,0)</f>
        <v>37440859</v>
      </c>
      <c r="H30" s="4" t="str">
        <f>_xlfn.XLOOKUP(G30,[2]Adtivos!$K:$K,[2]Adtivos!$D:$D,0,0)</f>
        <v>440</v>
      </c>
      <c r="I30" s="4" t="str">
        <f>_xlfn.XLOOKUP(G30,[2]Adtivos!$K:$K,[2]Adtivos!$E:$E,0,0)</f>
        <v>27</v>
      </c>
      <c r="J30" s="5" t="str">
        <f>_xlfn.XLOOKUP(G30,[2]Adtivos!$K:$K,[2]Adtivos!$R:$R,0,0)</f>
        <v>COLEGIO LA AURORA (IED)</v>
      </c>
    </row>
    <row r="31" spans="1:10" x14ac:dyDescent="0.25">
      <c r="A31" s="15">
        <v>41920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 xml:space="preserve">DIRECCION DE INSPECCION Y VIGILANCIA </v>
      </c>
      <c r="F31" s="2">
        <f>_xlfn.XLOOKUP(A31,'[1]ANEXO 1'!$B:$B,'[1]ANEXO 1'!$Z:$Z,0,0)</f>
        <v>11</v>
      </c>
      <c r="G31" s="3">
        <f>_xlfn.XLOOKUP(A31,'[1]ANEXO 1'!$B:$B,'[1]ANEXO 1'!$Y:$Y,0,0)</f>
        <v>79295858</v>
      </c>
      <c r="H31" s="4" t="str">
        <f>_xlfn.XLOOKUP(G31,[2]Adtivos!$K:$K,[2]Adtivos!$D:$D,0,0)</f>
        <v>407</v>
      </c>
      <c r="I31" s="4" t="str">
        <f>_xlfn.XLOOKUP(G31,[2]Adtivos!$K:$K,[2]Adtivos!$E:$E,0,0)</f>
        <v>27</v>
      </c>
      <c r="J31" s="5" t="str">
        <f>_xlfn.XLOOKUP(G31,[2]Adtivos!$K:$K,[2]Adtivos!$R:$R,0,0)</f>
        <v>COLEGIO CARLOS PIZARRO LEON GOMEZ (IED)</v>
      </c>
    </row>
    <row r="32" spans="1:10" x14ac:dyDescent="0.25">
      <c r="A32" s="15">
        <v>41921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 xml:space="preserve">DIRECCION DE INSPECCION Y VIGILANCIA </v>
      </c>
      <c r="F32" s="2">
        <f>_xlfn.XLOOKUP(A32,'[1]ANEXO 1'!$B:$B,'[1]ANEXO 1'!$Z:$Z,0,0)</f>
        <v>12</v>
      </c>
      <c r="G32" s="3">
        <f>_xlfn.XLOOKUP(A32,'[1]ANEXO 1'!$B:$B,'[1]ANEXO 1'!$Y:$Y,0,0)</f>
        <v>51908972</v>
      </c>
      <c r="H32" s="4" t="str">
        <f>_xlfn.XLOOKUP(G32,[2]Adtivos!$K:$K,[2]Adtivos!$D:$D,0,0)</f>
        <v>407</v>
      </c>
      <c r="I32" s="4" t="str">
        <f>_xlfn.XLOOKUP(G32,[2]Adtivos!$K:$K,[2]Adtivos!$E:$E,0,0)</f>
        <v>27</v>
      </c>
      <c r="J32" s="5" t="str">
        <f>_xlfn.XLOOKUP(G32,[2]Adtivos!$K:$K,[2]Adtivos!$R:$R,0,0)</f>
        <v>OFICINA DE PERSONAL</v>
      </c>
    </row>
    <row r="33" spans="1:10" x14ac:dyDescent="0.25">
      <c r="A33" s="15">
        <v>41922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 xml:space="preserve">DIRECCION DE INSPECCION Y VIGILANCIA </v>
      </c>
      <c r="F33" s="2">
        <f>_xlfn.XLOOKUP(A33,'[1]ANEXO 1'!$B:$B,'[1]ANEXO 1'!$Z:$Z,0,0)</f>
        <v>10</v>
      </c>
      <c r="G33" s="3">
        <f>_xlfn.XLOOKUP(A33,'[1]ANEXO 1'!$B:$B,'[1]ANEXO 1'!$Y:$Y,0,0)</f>
        <v>52320008</v>
      </c>
      <c r="H33" s="4" t="str">
        <f>_xlfn.XLOOKUP(G33,[2]Adtivos!$K:$K,[2]Adtivos!$D:$D,0,0)</f>
        <v>407</v>
      </c>
      <c r="I33" s="4" t="str">
        <f>_xlfn.XLOOKUP(G33,[2]Adtivos!$K:$K,[2]Adtivos!$E:$E,0,0)</f>
        <v>27</v>
      </c>
      <c r="J33" s="5" t="str">
        <f>_xlfn.XLOOKUP(G33,[2]Adtivos!$K:$K,[2]Adtivos!$R:$R,0,0)</f>
        <v>COLEGIO ALFONSO REYES ECHANDIA (IED)</v>
      </c>
    </row>
    <row r="34" spans="1:10" x14ac:dyDescent="0.25">
      <c r="A34" s="15">
        <v>41923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1'!$Z:$Z,0,0)</f>
        <v>13</v>
      </c>
      <c r="G34" s="3">
        <f>_xlfn.XLOOKUP(A34,'[1]ANEXO 1'!$B:$B,'[1]ANEXO 1'!$Y:$Y,0,0)</f>
        <v>79841538</v>
      </c>
      <c r="H34" s="4" t="str">
        <f>_xlfn.XLOOKUP(G34,[2]Adtivos!$K:$K,[2]Adtivos!$D:$D,0,0)</f>
        <v>407</v>
      </c>
      <c r="I34" s="4" t="str">
        <f>_xlfn.XLOOKUP(G34,[2]Adtivos!$K:$K,[2]Adtivos!$E:$E,0,0)</f>
        <v>27</v>
      </c>
      <c r="J34" s="5" t="str">
        <f>_xlfn.XLOOKUP(G34,[2]Adtivos!$K:$K,[2]Adtivos!$R:$R,0,0)</f>
        <v>COLEGIO SAN CAYETANO (IED)</v>
      </c>
    </row>
    <row r="35" spans="1:10" x14ac:dyDescent="0.25">
      <c r="A35" s="15">
        <v>41924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 xml:space="preserve">DIRECCION DE INSPECCION Y VIGILANCIA </v>
      </c>
      <c r="F35" s="2">
        <f>_xlfn.XLOOKUP(A35,'[1]ANEXO 1'!$B:$B,'[1]ANEXO 1'!$Z:$Z,0,0)</f>
        <v>14</v>
      </c>
      <c r="G35" s="3">
        <f>_xlfn.XLOOKUP(A35,'[1]ANEXO 1'!$B:$B,'[1]ANEXO 1'!$Y:$Y,0,0)</f>
        <v>20654666</v>
      </c>
      <c r="H35" s="4" t="str">
        <f>_xlfn.XLOOKUP(G35,[2]Adtivos!$K:$K,[2]Adtivos!$D:$D,0,0)</f>
        <v>407</v>
      </c>
      <c r="I35" s="4" t="str">
        <f>_xlfn.XLOOKUP(G35,[2]Adtivos!$K:$K,[2]Adtivos!$E:$E,0,0)</f>
        <v>27</v>
      </c>
      <c r="J35" s="5" t="str">
        <f>_xlfn.XLOOKUP(G35,[2]Adtivos!$K:$K,[2]Adtivos!$R:$R,0,0)</f>
        <v>COLEGIO RURAL JOSE CELESTINO MUTIS (IED)</v>
      </c>
    </row>
    <row r="36" spans="1:10" x14ac:dyDescent="0.25">
      <c r="A36" s="15">
        <v>41925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 xml:space="preserve">DIRECCION DE INSPECCION Y VIGILANCIA </v>
      </c>
      <c r="F36" s="2">
        <f>_xlfn.XLOOKUP(A36,'[1]ANEXO 1'!$B:$B,'[1]ANEXO 1'!$Z:$Z,0,0)</f>
        <v>15</v>
      </c>
      <c r="G36" s="3">
        <f>_xlfn.XLOOKUP(A36,'[1]ANEXO 1'!$B:$B,'[1]ANEXO 1'!$Y:$Y,0,0)</f>
        <v>51875355</v>
      </c>
      <c r="H36" s="4" t="str">
        <f>_xlfn.XLOOKUP(G36,[2]Adtivos!$K:$K,[2]Adtivos!$D:$D,0,0)</f>
        <v>407</v>
      </c>
      <c r="I36" s="4" t="str">
        <f>_xlfn.XLOOKUP(G36,[2]Adtivos!$K:$K,[2]Adtivos!$E:$E,0,0)</f>
        <v>27</v>
      </c>
      <c r="J36" s="5" t="str">
        <f>_xlfn.XLOOKUP(G36,[2]Adtivos!$K:$K,[2]Adtivos!$R:$R,0,0)</f>
        <v>COLEGIO INTEGRADA LA CANDELARIA (IED)</v>
      </c>
    </row>
    <row r="37" spans="1:10" x14ac:dyDescent="0.25">
      <c r="A37" s="15">
        <v>41926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 xml:space="preserve">DIRECCION DE INSPECCION Y VIGILANCIA </v>
      </c>
      <c r="F37" s="2">
        <f>_xlfn.XLOOKUP(A37,'[1]ANEXO 1'!$B:$B,'[1]ANEXO 1'!$Z:$Z,0,0)</f>
        <v>16</v>
      </c>
      <c r="G37" s="3">
        <f>_xlfn.XLOOKUP(A37,'[1]ANEXO 1'!$B:$B,'[1]ANEXO 1'!$Y:$Y,0,0)</f>
        <v>23995359</v>
      </c>
      <c r="H37" s="4" t="str">
        <f>_xlfn.XLOOKUP(G37,[2]Adtivos!$K:$K,[2]Adtivos!$D:$D,0,0)</f>
        <v>440</v>
      </c>
      <c r="I37" s="4" t="str">
        <f>_xlfn.XLOOKUP(G37,[2]Adtivos!$K:$K,[2]Adtivos!$E:$E,0,0)</f>
        <v>24</v>
      </c>
      <c r="J37" s="5" t="str">
        <f>_xlfn.XLOOKUP(G37,[2]Adtivos!$K:$K,[2]Adtivos!$R:$R,0,0)</f>
        <v>COLEGIO AQUILEO PARRA (IED)</v>
      </c>
    </row>
    <row r="38" spans="1:10" x14ac:dyDescent="0.25">
      <c r="A38" s="15">
        <v>41927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 xml:space="preserve">DIRECCION DE INSPECCION Y VIGILANCIA </v>
      </c>
      <c r="F38" s="2">
        <f>_xlfn.XLOOKUP(A38,'[1]ANEXO 1'!$B:$B,'[1]ANEXO 1'!$Z:$Z,0,0)</f>
        <v>17</v>
      </c>
      <c r="G38" s="3">
        <f>_xlfn.XLOOKUP(A38,'[1]ANEXO 1'!$B:$B,'[1]ANEXO 1'!$Y:$Y,0,0)</f>
        <v>28381599</v>
      </c>
      <c r="H38" s="4" t="str">
        <f>_xlfn.XLOOKUP(G38,[2]Adtivos!$K:$K,[2]Adtivos!$D:$D,0,0)</f>
        <v>407</v>
      </c>
      <c r="I38" s="4" t="str">
        <f>_xlfn.XLOOKUP(G38,[2]Adtivos!$K:$K,[2]Adtivos!$E:$E,0,0)</f>
        <v>20</v>
      </c>
      <c r="J38" s="5" t="str">
        <f>_xlfn.XLOOKUP(G38,[2]Adtivos!$K:$K,[2]Adtivos!$R:$R,0,0)</f>
        <v>COLEGIO RESTREPO MILLAN (IED)</v>
      </c>
    </row>
    <row r="39" spans="1:10" x14ac:dyDescent="0.25">
      <c r="A39" s="15">
        <v>41928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 xml:space="preserve">DIRECCION DE INSPECCION Y VIGILANCIA 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5">
        <v>41929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 xml:space="preserve">DIRECCION DE INSPECCION Y VIGILANCIA </v>
      </c>
      <c r="F40" s="2">
        <f>_xlfn.XLOOKUP(A40,'[1]ANEXO 1'!$B:$B,'[1]ANEXO 1'!$Z:$Z,0,0)</f>
        <v>19</v>
      </c>
      <c r="G40" s="3">
        <f>_xlfn.XLOOKUP(A40,'[1]ANEXO 1'!$B:$B,'[1]ANEXO 1'!$Y:$Y,0,0)</f>
        <v>80374602</v>
      </c>
      <c r="H40" s="4" t="str">
        <f>_xlfn.XLOOKUP(G40,[2]Adtivos!$K:$K,[2]Adtivos!$D:$D,0,0)</f>
        <v>407</v>
      </c>
      <c r="I40" s="4" t="str">
        <f>_xlfn.XLOOKUP(G40,[2]Adtivos!$K:$K,[2]Adtivos!$E:$E,0,0)</f>
        <v>05</v>
      </c>
      <c r="J40" s="5" t="str">
        <f>_xlfn.XLOOKUP(G40,[2]Adtivos!$K:$K,[2]Adtivos!$R:$R,0,0)</f>
        <v>DIRECCIÓN DE TALENTO HUMANO</v>
      </c>
    </row>
    <row r="41" spans="1:10" x14ac:dyDescent="0.25">
      <c r="A41" s="15">
        <v>41930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 xml:space="preserve">DIRECCION DE INSPECCION Y VIGILANCIA </v>
      </c>
      <c r="F41" s="2">
        <f>_xlfn.XLOOKUP(A41,'[1]ANEXO 1'!$B:$B,'[1]ANEXO 1'!$Z:$Z,0,0)</f>
        <v>20</v>
      </c>
      <c r="G41" s="3">
        <f>_xlfn.XLOOKUP(A41,'[1]ANEXO 1'!$B:$B,'[1]ANEXO 1'!$Y:$Y,0,0)</f>
        <v>79484417</v>
      </c>
      <c r="H41" s="4" t="str">
        <f>_xlfn.XLOOKUP(G41,[2]Adtivos!$K:$K,[2]Adtivos!$D:$D,0,0)</f>
        <v>407</v>
      </c>
      <c r="I41" s="4" t="str">
        <f>_xlfn.XLOOKUP(G41,[2]Adtivos!$K:$K,[2]Adtivos!$E:$E,0,0)</f>
        <v>05</v>
      </c>
      <c r="J41" s="5" t="str">
        <f>_xlfn.XLOOKUP(G41,[2]Adtivos!$K:$K,[2]Adtivos!$R:$R,0,0)</f>
        <v>DIRECCIÓN DE SERVICIOS ADMINISTRATIVOS</v>
      </c>
    </row>
    <row r="42" spans="1:10" x14ac:dyDescent="0.25">
      <c r="A42" s="15">
        <v>41931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 xml:space="preserve">DIRECCION DE INSPECCION Y VIGILANCIA 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5">
        <v>41932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 xml:space="preserve">DIRECCION DE INSPECCION Y VIGILANCIA 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5">
        <v>41933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 xml:space="preserve">DIRECCION DE INSPECCION Y VIGILANCIA </v>
      </c>
      <c r="F44" s="2">
        <f>_xlfn.XLOOKUP(A44,'[1]ANEXO 1'!$B:$B,'[1]ANEXO 1'!$Z:$Z,0,0)</f>
        <v>43</v>
      </c>
      <c r="G44" s="3">
        <f>_xlfn.XLOOKUP(A44,'[1]ANEXO 1'!$B:$B,'[1]ANEXO 1'!$Y:$Y,0,0)</f>
        <v>52473285</v>
      </c>
      <c r="H44" s="4" t="str">
        <f>_xlfn.XLOOKUP(G44,[2]Adtivos!$K:$K,[2]Adtivos!$D:$D,0,0)</f>
        <v>219</v>
      </c>
      <c r="I44" s="4" t="str">
        <f>_xlfn.XLOOKUP(G44,[2]Adtivos!$K:$K,[2]Adtivos!$E:$E,0,0)</f>
        <v>09</v>
      </c>
      <c r="J44" s="5" t="str">
        <f>_xlfn.XLOOKUP(G44,[2]Adtivos!$K:$K,[2]Adtivos!$R:$R,0,0)</f>
        <v>DIRECCIÓN DE TALENTO HUMANO</v>
      </c>
    </row>
    <row r="45" spans="1:10" x14ac:dyDescent="0.25">
      <c r="A45" s="15">
        <v>41934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 xml:space="preserve">DIRECCION DE INSPECCION Y VIGILANCIA </v>
      </c>
      <c r="F45" s="2">
        <f>_xlfn.XLOOKUP(A45,'[1]ANEXO 1'!$B:$B,'[1]ANEXO 1'!$Z:$Z,0,0)</f>
        <v>59</v>
      </c>
      <c r="G45" s="3">
        <f>_xlfn.XLOOKUP(A45,'[1]ANEXO 1'!$B:$B,'[1]ANEXO 1'!$Y:$Y,0,0)</f>
        <v>79705025</v>
      </c>
      <c r="H45" s="4" t="str">
        <f>_xlfn.XLOOKUP(G45,[2]Adtivos!$K:$K,[2]Adtivos!$D:$D,0,0)</f>
        <v>219</v>
      </c>
      <c r="I45" s="4" t="str">
        <f>_xlfn.XLOOKUP(G45,[2]Adtivos!$K:$K,[2]Adtivos!$E:$E,0,0)</f>
        <v>09</v>
      </c>
      <c r="J45" s="5" t="str">
        <f>_xlfn.XLOOKUP(G45,[2]Adtivos!$K:$K,[2]Adtivos!$R:$R,0,0)</f>
        <v>DIRECCIÓN DE COBERTURA</v>
      </c>
    </row>
    <row r="46" spans="1:10" x14ac:dyDescent="0.25">
      <c r="A46" s="15">
        <v>41935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 xml:space="preserve">DIRECCION DE INSPECCION Y VIGILANCIA </v>
      </c>
      <c r="F46" s="2">
        <f>_xlfn.XLOOKUP(A46,'[1]ANEXO 1'!$B:$B,'[1]ANEXO 1'!$Z:$Z,0,0)</f>
        <v>67</v>
      </c>
      <c r="G46" s="3">
        <f>_xlfn.XLOOKUP(A46,'[1]ANEXO 1'!$B:$B,'[1]ANEXO 1'!$Y:$Y,0,0)</f>
        <v>80851935</v>
      </c>
      <c r="H46" s="4" t="str">
        <f>_xlfn.XLOOKUP(G46,[2]Adtivos!$K:$K,[2]Adtivos!$D:$D,0,0)</f>
        <v>219</v>
      </c>
      <c r="I46" s="4" t="str">
        <f>_xlfn.XLOOKUP(G46,[2]Adtivos!$K:$K,[2]Adtivos!$E:$E,0,0)</f>
        <v>07</v>
      </c>
      <c r="J46" s="5" t="str">
        <f>_xlfn.XLOOKUP(G46,[2]Adtivos!$K:$K,[2]Adtivos!$R:$R,0,0)</f>
        <v>OFICINA CONTROL DISCIPLINARIO</v>
      </c>
    </row>
    <row r="47" spans="1:10" x14ac:dyDescent="0.25">
      <c r="A47" s="15">
        <v>41936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 xml:space="preserve">DIRECCION DE INSPECCION Y VIGILANCIA </v>
      </c>
      <c r="F47" s="2">
        <f>_xlfn.XLOOKUP(A47,'[1]ANEXO 1'!$B:$B,'[1]ANEXO 1'!$Z:$Z,0,0)</f>
        <v>70</v>
      </c>
      <c r="G47" s="3">
        <f>_xlfn.XLOOKUP(A47,'[1]ANEXO 1'!$B:$B,'[1]ANEXO 1'!$Y:$Y,0,0)</f>
        <v>1013588674</v>
      </c>
      <c r="H47" s="4" t="str">
        <f>_xlfn.XLOOKUP(G47,[2]Adtivos!$K:$K,[2]Adtivos!$D:$D,0,0)</f>
        <v>219</v>
      </c>
      <c r="I47" s="4" t="str">
        <f>_xlfn.XLOOKUP(G47,[2]Adtivos!$K:$K,[2]Adtivos!$E:$E,0,0)</f>
        <v>07</v>
      </c>
      <c r="J47" s="5" t="str">
        <f>_xlfn.XLOOKUP(G47,[2]Adtivos!$K:$K,[2]Adtivos!$R:$R,0,0)</f>
        <v>DIRECCIÓN DE TALENTO HUMANO</v>
      </c>
    </row>
    <row r="48" spans="1:10" x14ac:dyDescent="0.25">
      <c r="A48" s="15">
        <v>41937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 xml:space="preserve">DIRECCION DE INSPECCION Y VIGILANCIA </v>
      </c>
      <c r="F48" s="2">
        <f>_xlfn.XLOOKUP(A48,'[1]ANEXO 1'!$B:$B,'[1]ANEXO 1'!$Z:$Z,0,0)</f>
        <v>81</v>
      </c>
      <c r="G48" s="3">
        <f>_xlfn.XLOOKUP(A48,'[1]ANEXO 1'!$B:$B,'[1]ANEXO 1'!$Y:$Y,0,0)</f>
        <v>41658465</v>
      </c>
      <c r="H48" s="4" t="str">
        <f>_xlfn.XLOOKUP(G48,[2]Adtivos!$K:$K,[2]Adtivos!$D:$D,0,0)</f>
        <v>314</v>
      </c>
      <c r="I48" s="4" t="str">
        <f>_xlfn.XLOOKUP(G48,[2]Adtivos!$K:$K,[2]Adtivos!$E:$E,0,0)</f>
        <v>10</v>
      </c>
      <c r="J48" s="5" t="str">
        <f>_xlfn.XLOOKUP(G48,[2]Adtivos!$K:$K,[2]Adtivos!$R:$R,0,0)</f>
        <v>OFICINA DE TESORERÍA Y CONTABILIDAD</v>
      </c>
    </row>
    <row r="49" spans="1:10" x14ac:dyDescent="0.25">
      <c r="A49" s="15">
        <v>41938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1'!$Z:$Z,0,0)</f>
        <v>83</v>
      </c>
      <c r="G49" s="3">
        <f>_xlfn.XLOOKUP(A49,'[1]ANEXO 1'!$B:$B,'[1]ANEXO 1'!$Y:$Y,0,0)</f>
        <v>15989005</v>
      </c>
      <c r="H49" s="4" t="str">
        <f>_xlfn.XLOOKUP(G49,[2]Adtivos!$K:$K,[2]Adtivos!$D:$D,0,0)</f>
        <v>407</v>
      </c>
      <c r="I49" s="4" t="str">
        <f>_xlfn.XLOOKUP(G49,[2]Adtivos!$K:$K,[2]Adtivos!$E:$E,0,0)</f>
        <v>27</v>
      </c>
      <c r="J49" s="5" t="str">
        <f>_xlfn.XLOOKUP(G49,[2]Adtivos!$K:$K,[2]Adtivos!$R:$R,0,0)</f>
        <v>COLEGIO LOS PERIODISTAS (IED)</v>
      </c>
    </row>
    <row r="50" spans="1:10" x14ac:dyDescent="0.25">
      <c r="A50" s="15">
        <v>41943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>OFICINA PARA LA CONVIVENCIA ESCOLAR</v>
      </c>
      <c r="F50" s="2">
        <f>_xlfn.XLOOKUP(A50,'[1]ANEXO 1'!$B:$B,'[1]ANEXO 1'!$Z:$Z,0,0)</f>
        <v>5</v>
      </c>
      <c r="G50" s="3">
        <f>_xlfn.XLOOKUP(A50,'[1]ANEXO 1'!$B:$B,'[1]ANEXO 1'!$Y:$Y,0,0)</f>
        <v>79628698</v>
      </c>
      <c r="H50" s="4" t="str">
        <f>_xlfn.XLOOKUP(G50,[2]Adtivos!$K:$K,[2]Adtivos!$D:$D,0,0)</f>
        <v>219</v>
      </c>
      <c r="I50" s="4" t="str">
        <f>_xlfn.XLOOKUP(G50,[2]Adtivos!$K:$K,[2]Adtivos!$E:$E,0,0)</f>
        <v>12</v>
      </c>
      <c r="J50" s="5" t="str">
        <f>_xlfn.XLOOKUP(G50,[2]Adtivos!$K:$K,[2]Adtivos!$R:$R,0,0)</f>
        <v>DIRECCIÓN DE COBERTURA</v>
      </c>
    </row>
    <row r="51" spans="1:10" x14ac:dyDescent="0.25">
      <c r="A51" s="15">
        <v>41944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OFICINA PARA LA CONVIVENCIA ESCOLAR</v>
      </c>
      <c r="F51" s="2">
        <f>_xlfn.XLOOKUP(A51,'[1]ANEXO 1'!$B:$B,'[1]ANEXO 1'!$Z:$Z,0,0)</f>
        <v>1</v>
      </c>
      <c r="G51" s="3">
        <f>_xlfn.XLOOKUP(A51,'[1]ANEXO 1'!$B:$B,'[1]ANEXO 1'!$Y:$Y,0,0)</f>
        <v>79874071</v>
      </c>
      <c r="H51" s="4" t="str">
        <f>_xlfn.XLOOKUP(G51,[2]Adtivos!$K:$K,[2]Adtivos!$D:$D,0,0)</f>
        <v>219</v>
      </c>
      <c r="I51" s="4" t="str">
        <f>_xlfn.XLOOKUP(G51,[2]Adtivos!$K:$K,[2]Adtivos!$E:$E,0,0)</f>
        <v>12</v>
      </c>
      <c r="J51" s="5" t="str">
        <f>_xlfn.XLOOKUP(G51,[2]Adtivos!$K:$K,[2]Adtivos!$R:$R,0,0)</f>
        <v>OFICINA CONTROL INTERNO</v>
      </c>
    </row>
    <row r="52" spans="1:10" x14ac:dyDescent="0.25">
      <c r="A52" s="15">
        <v>41945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OFICINA PARA LA CONVIVENCIA ESCOLAR</v>
      </c>
      <c r="F52" s="2">
        <f>_xlfn.XLOOKUP(A52,'[1]ANEXO 1'!$B:$B,'[1]ANEXO 1'!$Z:$Z,0,0)</f>
        <v>3</v>
      </c>
      <c r="G52" s="3">
        <f>_xlfn.XLOOKUP(A52,'[1]ANEXO 1'!$B:$B,'[1]ANEXO 1'!$Y:$Y,0,0)</f>
        <v>43220532</v>
      </c>
      <c r="H52" s="4" t="str">
        <f>_xlfn.XLOOKUP(G52,[2]Adtivos!$K:$K,[2]Adtivos!$D:$D,0,0)</f>
        <v>219</v>
      </c>
      <c r="I52" s="4" t="str">
        <f>_xlfn.XLOOKUP(G52,[2]Adtivos!$K:$K,[2]Adtivos!$E:$E,0,0)</f>
        <v>12</v>
      </c>
      <c r="J52" s="5" t="str">
        <f>_xlfn.XLOOKUP(G52,[2]Adtivos!$K:$K,[2]Adtivos!$R:$R,0,0)</f>
        <v>OFICINA ASESORA JURIDICA</v>
      </c>
    </row>
    <row r="53" spans="1:10" x14ac:dyDescent="0.25">
      <c r="A53" s="15">
        <v>41942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 xml:space="preserve">DIRECCION DE INSPECCION Y VIGILANCIA </v>
      </c>
      <c r="F53" s="2">
        <f>_xlfn.XLOOKUP(A53,'[1]ANEXO 1'!$B:$B,'[1]ANEXO 1'!$Z:$Z,0,0)</f>
        <v>1</v>
      </c>
      <c r="G53" s="3">
        <f>_xlfn.XLOOKUP(A53,'[1]ANEXO 1'!$B:$B,'[1]ANEXO 1'!$Y:$Y,0,0)</f>
        <v>80064254</v>
      </c>
      <c r="H53" s="4" t="str">
        <f>_xlfn.XLOOKUP(G53,[2]Adtivos!$K:$K,[2]Adtivos!$D:$D,0,0)</f>
        <v>219</v>
      </c>
      <c r="I53" s="4" t="str">
        <f>_xlfn.XLOOKUP(G53,[2]Adtivos!$K:$K,[2]Adtivos!$E:$E,0,0)</f>
        <v>12</v>
      </c>
      <c r="J53" s="5" t="str">
        <f>_xlfn.XLOOKUP(G53,[2]Adtivos!$K:$K,[2]Adtivos!$R:$R,0,0)</f>
        <v>DIRECCIÓN DE INSPECCIÓN Y VIGILANCIA</v>
      </c>
    </row>
    <row r="54" spans="1:10" x14ac:dyDescent="0.25">
      <c r="A54" s="15">
        <v>2596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18 - RAFAEL URIBE URIBE</v>
      </c>
      <c r="F54" s="2">
        <f>_xlfn.XLOOKUP(A54,'[1]ANEXO 1'!$B:$B,'[1]ANEXO 1'!$Z:$Z,0,0)</f>
        <v>30</v>
      </c>
      <c r="G54" s="3">
        <f>_xlfn.XLOOKUP(A54,'[1]ANEXO 1'!$B:$B,'[1]ANEXO 1'!$Y:$Y,0,0)</f>
        <v>79836945</v>
      </c>
      <c r="H54" s="4" t="str">
        <f>_xlfn.XLOOKUP(G54,[2]Adtivos!$K:$K,[2]Adtivos!$D:$D,0,0)</f>
        <v>219</v>
      </c>
      <c r="I54" s="4" t="str">
        <f>_xlfn.XLOOKUP(G54,[2]Adtivos!$K:$K,[2]Adtivos!$E:$E,0,0)</f>
        <v>12</v>
      </c>
      <c r="J54" s="5" t="str">
        <f>_xlfn.XLOOKUP(G54,[2]Adtivos!$K:$K,[2]Adtivos!$R:$R,0,0)</f>
        <v>OFICINA CONTROL INTERNO</v>
      </c>
    </row>
    <row r="55" spans="1:10" x14ac:dyDescent="0.25">
      <c r="A55" s="15">
        <v>1502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12</v>
      </c>
      <c r="E55" s="5" t="str">
        <f>_xlfn.XLOOKUP(A55,'[1]ANEXO 1'!$B:$B,'[1]ANEXO 1'!$G:$G,0,0)</f>
        <v>DIRECCIÓN LOCAL DE EDUCACIÓN 08 - KENNEDY</v>
      </c>
      <c r="F55" s="2">
        <f>_xlfn.XLOOKUP(A55,'[1]ANEXO 1'!$B:$B,'[1]ANEXO 1'!$Z:$Z,0,0)</f>
        <v>22</v>
      </c>
      <c r="G55" s="3">
        <f>_xlfn.XLOOKUP(A55,'[1]ANEXO 1'!$B:$B,'[1]ANEXO 1'!$Y:$Y,0,0)</f>
        <v>79889906</v>
      </c>
      <c r="H55" s="4" t="str">
        <f>_xlfn.XLOOKUP(G55,[2]Adtivos!$K:$K,[2]Adtivos!$D:$D,0,0)</f>
        <v>440</v>
      </c>
      <c r="I55" s="4" t="str">
        <f>_xlfn.XLOOKUP(G55,[2]Adtivos!$K:$K,[2]Adtivos!$E:$E,0,0)</f>
        <v>27</v>
      </c>
      <c r="J55" s="5" t="str">
        <f>_xlfn.XLOOKUP(G55,[2]Adtivos!$K:$K,[2]Adtivos!$R:$R,0,0)</f>
        <v>COLEGIO ANTONIO JOSE URIBE (IED)</v>
      </c>
    </row>
    <row r="56" spans="1:10" x14ac:dyDescent="0.25">
      <c r="A56" s="15">
        <v>225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12</v>
      </c>
      <c r="E56" s="5" t="str">
        <f>_xlfn.XLOOKUP(A56,'[1]ANEXO 1'!$B:$B,'[1]ANEXO 1'!$G:$G,0,0)</f>
        <v>OFICINA CONTROL DISCIPLINARIO INSTRUCCIÓN</v>
      </c>
      <c r="F56" s="2">
        <f>_xlfn.XLOOKUP(A56,'[1]ANEXO 1'!$B:$B,'[1]ANEXO 1'!$Z:$Z,0,0)</f>
        <v>14</v>
      </c>
      <c r="G56" s="3">
        <f>_xlfn.XLOOKUP(A56,'[1]ANEXO 1'!$B:$B,'[1]ANEXO 1'!$Y:$Y,0,0)</f>
        <v>80851935</v>
      </c>
      <c r="H56" s="4" t="str">
        <f>_xlfn.XLOOKUP(G56,[2]Adtivos!$K:$K,[2]Adtivos!$D:$D,0,0)</f>
        <v>219</v>
      </c>
      <c r="I56" s="4" t="str">
        <f>_xlfn.XLOOKUP(G56,[2]Adtivos!$K:$K,[2]Adtivos!$E:$E,0,0)</f>
        <v>07</v>
      </c>
      <c r="J56" s="5" t="str">
        <f>_xlfn.XLOOKUP(G56,[2]Adtivos!$K:$K,[2]Adtivos!$R:$R,0,0)</f>
        <v>OFICINA CONTROL DISCIPLINARIO</v>
      </c>
    </row>
    <row r="57" spans="1:10" x14ac:dyDescent="0.25">
      <c r="A57" s="15">
        <v>38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12</v>
      </c>
      <c r="E57" s="5" t="str">
        <f>_xlfn.XLOOKUP(A57,'[1]ANEXO 1'!$B:$B,'[1]ANEXO 1'!$G:$G,0,0)</f>
        <v>OFICINA CONTROL INTERNO</v>
      </c>
      <c r="F57" s="2">
        <f>_xlfn.XLOOKUP(A57,'[1]ANEXO 1'!$B:$B,'[1]ANEXO 1'!$Z:$Z,0,0)</f>
        <v>1</v>
      </c>
      <c r="G57" s="3">
        <f>_xlfn.XLOOKUP(A57,'[1]ANEXO 1'!$B:$B,'[1]ANEXO 1'!$Y:$Y,0,0)</f>
        <v>93402934</v>
      </c>
      <c r="H57" s="4" t="str">
        <f>_xlfn.XLOOKUP(G57,[2]Adtivos!$K:$K,[2]Adtivos!$D:$D,0,0)</f>
        <v>219</v>
      </c>
      <c r="I57" s="4" t="str">
        <f>_xlfn.XLOOKUP(G57,[2]Adtivos!$K:$K,[2]Adtivos!$E:$E,0,0)</f>
        <v>09</v>
      </c>
      <c r="J57" s="5" t="str">
        <f>_xlfn.XLOOKUP(G57,[2]Adtivos!$K:$K,[2]Adtivos!$R:$R,0,0)</f>
        <v>OFICINA ADMINISTRATIVA DE REDP</v>
      </c>
    </row>
    <row r="58" spans="1:10" x14ac:dyDescent="0.25">
      <c r="A58" s="15">
        <v>407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12</v>
      </c>
      <c r="E58" s="5" t="str">
        <f>_xlfn.XLOOKUP(A58,'[1]ANEXO 1'!$B:$B,'[1]ANEXO 1'!$G:$G,0,0)</f>
        <v>OFICINA DE TESORERÍA Y CONTABILIDAD</v>
      </c>
      <c r="F58" s="2">
        <f>_xlfn.XLOOKUP(A58,'[1]ANEXO 1'!$B:$B,'[1]ANEXO 1'!$Z:$Z,0,0)</f>
        <v>42</v>
      </c>
      <c r="G58" s="3">
        <f>_xlfn.XLOOKUP(A58,'[1]ANEXO 1'!$B:$B,'[1]ANEXO 1'!$Y:$Y,0,0)</f>
        <v>79899645</v>
      </c>
      <c r="H58" s="4" t="str">
        <f>_xlfn.XLOOKUP(G58,[2]Adtivos!$K:$K,[2]Adtivos!$D:$D,0,0)</f>
        <v>407</v>
      </c>
      <c r="I58" s="4" t="str">
        <f>_xlfn.XLOOKUP(G58,[2]Adtivos!$K:$K,[2]Adtivos!$E:$E,0,0)</f>
        <v>27</v>
      </c>
      <c r="J58" s="5" t="str">
        <f>_xlfn.XLOOKUP(G58,[2]Adtivos!$K:$K,[2]Adtivos!$R:$R,0,0)</f>
        <v>OFICINA DE PERSONAL</v>
      </c>
    </row>
    <row r="59" spans="1:10" x14ac:dyDescent="0.25">
      <c r="A59" s="15">
        <v>245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12</v>
      </c>
      <c r="E59" s="5" t="str">
        <f>_xlfn.XLOOKUP(A59,'[1]ANEXO 1'!$B:$B,'[1]ANEXO 1'!$G:$G,0,0)</f>
        <v>OFICINA DE NÓMINA</v>
      </c>
      <c r="F59" s="2">
        <f>_xlfn.XLOOKUP(A59,'[1]ANEXO 1'!$B:$B,'[1]ANEXO 1'!$Z:$Z,0,0)</f>
        <v>40</v>
      </c>
      <c r="G59" s="3">
        <f>_xlfn.XLOOKUP(A59,'[1]ANEXO 1'!$B:$B,'[1]ANEXO 1'!$Y:$Y,0,0)</f>
        <v>52018663</v>
      </c>
      <c r="H59" s="4" t="str">
        <f>_xlfn.XLOOKUP(G59,[2]Adtivos!$K:$K,[2]Adtivos!$D:$D,0,0)</f>
        <v>407</v>
      </c>
      <c r="I59" s="4" t="str">
        <f>_xlfn.XLOOKUP(G59,[2]Adtivos!$K:$K,[2]Adtivos!$E:$E,0,0)</f>
        <v>27</v>
      </c>
      <c r="J59" s="5" t="str">
        <f>_xlfn.XLOOKUP(G59,[2]Adtivos!$K:$K,[2]Adtivos!$R:$R,0,0)</f>
        <v>COLEGIO GENERAL SANTANDER (IED)</v>
      </c>
    </row>
    <row r="60" spans="1:10" x14ac:dyDescent="0.25">
      <c r="A60" s="15">
        <v>246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12</v>
      </c>
      <c r="E60" s="5" t="str">
        <f>_xlfn.XLOOKUP(A60,'[1]ANEXO 1'!$B:$B,'[1]ANEXO 1'!$G:$G,0,0)</f>
        <v>OFICINA DE NÓMINA</v>
      </c>
      <c r="F60" s="2">
        <f>_xlfn.XLOOKUP(A60,'[1]ANEXO 1'!$B:$B,'[1]ANEXO 1'!$Z:$Z,0,0)</f>
        <v>43</v>
      </c>
      <c r="G60" s="3">
        <f>_xlfn.XLOOKUP(A60,'[1]ANEXO 1'!$B:$B,'[1]ANEXO 1'!$Y:$Y,0,0)</f>
        <v>52368539</v>
      </c>
      <c r="H60" s="4" t="str">
        <f>_xlfn.XLOOKUP(G60,[2]Adtivos!$K:$K,[2]Adtivos!$D:$D,0,0)</f>
        <v>407</v>
      </c>
      <c r="I60" s="4" t="str">
        <f>_xlfn.XLOOKUP(G60,[2]Adtivos!$K:$K,[2]Adtivos!$E:$E,0,0)</f>
        <v>27</v>
      </c>
      <c r="J60" s="5" t="str">
        <f>_xlfn.XLOOKUP(G60,[2]Adtivos!$K:$K,[2]Adtivos!$R:$R,0,0)</f>
        <v>COLEGIO EL JAZMIN (IED)</v>
      </c>
    </row>
    <row r="61" spans="1:10" x14ac:dyDescent="0.25">
      <c r="A61" s="15">
        <v>716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12</v>
      </c>
      <c r="E61" s="5" t="str">
        <f>_xlfn.XLOOKUP(A61,'[1]ANEXO 1'!$B:$B,'[1]ANEXO 1'!$G:$G,0,0)</f>
        <v>DIRECCIÓN LOCAL DE EDUCACIÓN 02- CHAPINERO</v>
      </c>
      <c r="F61" s="2">
        <f>_xlfn.XLOOKUP(A61,'[1]ANEXO 1'!$B:$B,'[1]ANEXO 1'!$Z:$Z,0,0)</f>
        <v>1</v>
      </c>
      <c r="G61" s="3">
        <f>_xlfn.XLOOKUP(A61,'[1]ANEXO 1'!$B:$B,'[1]ANEXO 1'!$Y:$Y,0,0)</f>
        <v>52716054</v>
      </c>
      <c r="H61" s="4" t="str">
        <f>_xlfn.XLOOKUP(G61,[2]Adtivos!$K:$K,[2]Adtivos!$D:$D,0,0)</f>
        <v>219</v>
      </c>
      <c r="I61" s="4" t="str">
        <f>_xlfn.XLOOKUP(G61,[2]Adtivos!$K:$K,[2]Adtivos!$E:$E,0,0)</f>
        <v>11</v>
      </c>
      <c r="J61" s="5" t="str">
        <f>_xlfn.XLOOKUP(G61,[2]Adtivos!$K:$K,[2]Adtivos!$R:$R,0,0)</f>
        <v>OFICINA DE PERSONAL</v>
      </c>
    </row>
    <row r="62" spans="1:10" x14ac:dyDescent="0.25">
      <c r="A62" s="15">
        <v>502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09</v>
      </c>
      <c r="E62" s="5" t="str">
        <f>_xlfn.XLOOKUP(A62,'[1]ANEXO 1'!$B:$B,'[1]ANEXO 1'!$G:$G,0,0)</f>
        <v>DIRECCIÓN DE INCLUSIÓN E INTEGRACIÓN DE POBLACIONES</v>
      </c>
      <c r="F62" s="2">
        <f>_xlfn.XLOOKUP(A62,'[1]ANEXO 1'!$B:$B,'[1]ANEXO 1'!$Z:$Z,0,0)</f>
        <v>38</v>
      </c>
      <c r="G62" s="3">
        <f>_xlfn.XLOOKUP(A62,'[1]ANEXO 1'!$B:$B,'[1]ANEXO 1'!$Y:$Y,0,0)</f>
        <v>79896838</v>
      </c>
      <c r="H62" s="4" t="str">
        <f>_xlfn.XLOOKUP(G62,[2]Adtivos!$K:$K,[2]Adtivos!$D:$D,0,0)</f>
        <v>407</v>
      </c>
      <c r="I62" s="4" t="str">
        <f>_xlfn.XLOOKUP(G62,[2]Adtivos!$K:$K,[2]Adtivos!$E:$E,0,0)</f>
        <v>27</v>
      </c>
      <c r="J62" s="5" t="str">
        <f>_xlfn.XLOOKUP(G62,[2]Adtivos!$K:$K,[2]Adtivos!$R:$R,0,0)</f>
        <v>COLEGIO CIUDAD DE BOGOTA (IED)</v>
      </c>
    </row>
    <row r="63" spans="1:10" x14ac:dyDescent="0.25">
      <c r="A63" s="15">
        <v>223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09</v>
      </c>
      <c r="E63" s="5" t="str">
        <f>_xlfn.XLOOKUP(A63,'[1]ANEXO 1'!$B:$B,'[1]ANEXO 1'!$G:$G,0,0)</f>
        <v>OFICINA DE ESCALAFÓN DOCENTE</v>
      </c>
      <c r="F63" s="2">
        <f>_xlfn.XLOOKUP(A63,'[1]ANEXO 1'!$B:$B,'[1]ANEXO 1'!$Z:$Z,0,0)</f>
        <v>9</v>
      </c>
      <c r="G63" s="3">
        <f>_xlfn.XLOOKUP(A63,'[1]ANEXO 1'!$B:$B,'[1]ANEXO 1'!$Y:$Y,0,0)</f>
        <v>1095801455</v>
      </c>
      <c r="H63" s="4" t="str">
        <f>_xlfn.XLOOKUP(G63,[2]Adtivos!$K:$K,[2]Adtivos!$D:$D,0,0)</f>
        <v>219</v>
      </c>
      <c r="I63" s="4" t="str">
        <f>_xlfn.XLOOKUP(G63,[2]Adtivos!$K:$K,[2]Adtivos!$E:$E,0,0)</f>
        <v>07</v>
      </c>
      <c r="J63" s="5" t="str">
        <f>_xlfn.XLOOKUP(G63,[2]Adtivos!$K:$K,[2]Adtivos!$R:$R,0,0)</f>
        <v>OFICINA ASESORA JURIDICA</v>
      </c>
    </row>
    <row r="64" spans="1:10" x14ac:dyDescent="0.25">
      <c r="A64" s="15">
        <v>501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07</v>
      </c>
      <c r="E64" s="5" t="str">
        <f>_xlfn.XLOOKUP(A64,'[1]ANEXO 1'!$B:$B,'[1]ANEXO 1'!$G:$G,0,0)</f>
        <v>DIRECCIÓN DE EDUCACIÓN PREESCOLAR Y BÁSICA</v>
      </c>
      <c r="F64" s="2">
        <f>_xlfn.XLOOKUP(A64,'[1]ANEXO 1'!$B:$B,'[1]ANEXO 1'!$Z:$Z,0,0)</f>
        <v>20</v>
      </c>
      <c r="G64" s="3">
        <f>_xlfn.XLOOKUP(A64,'[1]ANEXO 1'!$B:$B,'[1]ANEXO 1'!$Y:$Y,0,0)</f>
        <v>1030529829</v>
      </c>
      <c r="H64" s="4" t="str">
        <f>_xlfn.XLOOKUP(G64,[2]Adtivos!$K:$K,[2]Adtivos!$D:$D,0,0)</f>
        <v>314</v>
      </c>
      <c r="I64" s="4" t="str">
        <f>_xlfn.XLOOKUP(G64,[2]Adtivos!$K:$K,[2]Adtivos!$E:$E,0,0)</f>
        <v>04</v>
      </c>
      <c r="J64" s="5" t="str">
        <f>_xlfn.XLOOKUP(G64,[2]Adtivos!$K:$K,[2]Adtivos!$R:$R,0,0)</f>
        <v>DIRECCIÓN DE DOTACIONES ESCOLARES</v>
      </c>
    </row>
    <row r="65" spans="1:10" x14ac:dyDescent="0.25">
      <c r="A65" s="15">
        <v>66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07</v>
      </c>
      <c r="E65" s="5" t="str">
        <f>_xlfn.XLOOKUP(A65,'[1]ANEXO 1'!$B:$B,'[1]ANEXO 1'!$G:$G,0,0)</f>
        <v>OFICINA ASESORA JURIDICA</v>
      </c>
      <c r="F65" s="2">
        <f>_xlfn.XLOOKUP(A65,'[1]ANEXO 1'!$B:$B,'[1]ANEXO 1'!$Z:$Z,0,0)</f>
        <v>10</v>
      </c>
      <c r="G65" s="3">
        <f>_xlfn.XLOOKUP(A65,'[1]ANEXO 1'!$B:$B,'[1]ANEXO 1'!$Y:$Y,0,0)</f>
        <v>89006181</v>
      </c>
      <c r="H65" s="4" t="str">
        <f>_xlfn.XLOOKUP(G65,[2]Adtivos!$K:$K,[2]Adtivos!$D:$D,0,0)</f>
        <v>407</v>
      </c>
      <c r="I65" s="4" t="str">
        <f>_xlfn.XLOOKUP(G65,[2]Adtivos!$K:$K,[2]Adtivos!$E:$E,0,0)</f>
        <v>27</v>
      </c>
      <c r="J65" s="5" t="str">
        <f>_xlfn.XLOOKUP(G65,[2]Adtivos!$K:$K,[2]Adtivos!$R:$R,0,0)</f>
        <v>COLEGIO LA FELICIDAD (IED)</v>
      </c>
    </row>
    <row r="66" spans="1:10" x14ac:dyDescent="0.25">
      <c r="A66" s="15">
        <v>171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07</v>
      </c>
      <c r="E66" s="5" t="str">
        <f>_xlfn.XLOOKUP(A66,'[1]ANEXO 1'!$B:$B,'[1]ANEXO 1'!$G:$G,0,0)</f>
        <v>DIRECCIÓN DE INCLUSIÓN E INTEGRACIÓN DE POBLACIONES</v>
      </c>
      <c r="F66" s="2">
        <f>_xlfn.XLOOKUP(A66,'[1]ANEXO 1'!$B:$B,'[1]ANEXO 1'!$Z:$Z,0,0)</f>
        <v>20</v>
      </c>
      <c r="G66" s="3">
        <f>_xlfn.XLOOKUP(A66,'[1]ANEXO 1'!$B:$B,'[1]ANEXO 1'!$Y:$Y,0,0)</f>
        <v>79220819</v>
      </c>
      <c r="H66" s="4" t="str">
        <f>_xlfn.XLOOKUP(G66,[2]Adtivos!$K:$K,[2]Adtivos!$D:$D,0,0)</f>
        <v>314</v>
      </c>
      <c r="I66" s="4" t="str">
        <f>_xlfn.XLOOKUP(G66,[2]Adtivos!$K:$K,[2]Adtivos!$E:$E,0,0)</f>
        <v>04</v>
      </c>
      <c r="J66" s="5" t="str">
        <f>_xlfn.XLOOKUP(G66,[2]Adtivos!$K:$K,[2]Adtivos!$R:$R,0,0)</f>
        <v>OFICINA DE ESCALAFÓN DOCENTE</v>
      </c>
    </row>
    <row r="67" spans="1:10" x14ac:dyDescent="0.25">
      <c r="A67" s="15">
        <v>1250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07</v>
      </c>
      <c r="E67" s="5" t="str">
        <f>_xlfn.XLOOKUP(A67,'[1]ANEXO 1'!$B:$B,'[1]ANEXO 1'!$G:$G,0,0)</f>
        <v>DIRECCIÓN LOCAL DE EDUCACIÓN 07 - BOSA</v>
      </c>
      <c r="F67" s="2">
        <f>_xlfn.XLOOKUP(A67,'[1]ANEXO 1'!$B:$B,'[1]ANEXO 1'!$Z:$Z,0,0)</f>
        <v>1</v>
      </c>
      <c r="G67" s="3">
        <f>_xlfn.XLOOKUP(A67,'[1]ANEXO 1'!$B:$B,'[1]ANEXO 1'!$Y:$Y,0,0)</f>
        <v>79960183</v>
      </c>
      <c r="H67" s="4" t="str">
        <f>_xlfn.XLOOKUP(G67,[2]Adtivos!$K:$K,[2]Adtivos!$D:$D,0,0)</f>
        <v>407</v>
      </c>
      <c r="I67" s="4" t="str">
        <f>_xlfn.XLOOKUP(G67,[2]Adtivos!$K:$K,[2]Adtivos!$E:$E,0,0)</f>
        <v>27</v>
      </c>
      <c r="J67" s="5" t="str">
        <f>_xlfn.XLOOKUP(G67,[2]Adtivos!$K:$K,[2]Adtivos!$R:$R,0,0)</f>
        <v>COLEGIO ARBORIZADORA ALTA (IED)</v>
      </c>
    </row>
    <row r="68" spans="1:10" x14ac:dyDescent="0.25">
      <c r="A68" s="15">
        <v>41911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>
        <f>_xlfn.XLOOKUP(A68,'[1]ANEXO 1'!$B:$B,'[1]ANEXO 1'!$F:$F,0,0)</f>
        <v>1</v>
      </c>
      <c r="E68" s="5" t="str">
        <f>_xlfn.XLOOKUP(A68,'[1]ANEXO 1'!$B:$B,'[1]ANEXO 1'!$G:$G,0,0)</f>
        <v xml:space="preserve">DIRECCION DE INSPECCION Y VIGILANCIA 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5">
        <v>41914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>
        <f>_xlfn.XLOOKUP(A69,'[1]ANEXO 1'!$B:$B,'[1]ANEXO 1'!$F:$F,0,0)</f>
        <v>1</v>
      </c>
      <c r="E69" s="5" t="str">
        <f>_xlfn.XLOOKUP(A69,'[1]ANEXO 1'!$B:$B,'[1]ANEXO 1'!$G:$G,0,0)</f>
        <v>OFICINA PARA LA CONVIVENCIA ESCOLAR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5">
        <v>41913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>
        <f>_xlfn.XLOOKUP(A70,'[1]ANEXO 1'!$B:$B,'[1]ANEXO 1'!$F:$F,0,0)</f>
        <v>1</v>
      </c>
      <c r="E70" s="5" t="str">
        <f>_xlfn.XLOOKUP(A70,'[1]ANEXO 1'!$B:$B,'[1]ANEXO 1'!$G:$G,0,0)</f>
        <v>OFICINA PARA LA CONVIVENCIA ESCOLAR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5">
        <v>41912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>
        <f>_xlfn.XLOOKUP(A71,'[1]ANEXO 1'!$B:$B,'[1]ANEXO 1'!$F:$F,0,0)</f>
        <v>1</v>
      </c>
      <c r="E71" s="5" t="str">
        <f>_xlfn.XLOOKUP(A71,'[1]ANEXO 1'!$B:$B,'[1]ANEXO 1'!$G:$G,0,0)</f>
        <v>OFICINA PARA LA CONVIVENCIA ESCOLAR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5">
        <v>1709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19</v>
      </c>
      <c r="E72" s="5" t="str">
        <f>_xlfn.XLOOKUP(A72,'[1]ANEXO 1'!$B:$B,'[1]ANEXO 1'!$G:$G,0,0)</f>
        <v>COLEGIO JAIRO ANIBAL NIÑO (CED)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5">
        <v>1777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19</v>
      </c>
      <c r="E73" s="5" t="str">
        <f>_xlfn.XLOOKUP(A73,'[1]ANEXO 1'!$B:$B,'[1]ANEXO 1'!$G:$G,0,0)</f>
        <v>COLEGIO CAMPESTRE JAIME GARZON (IED)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5">
        <v>668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19</v>
      </c>
      <c r="E74" s="5" t="str">
        <f>_xlfn.XLOOKUP(A74,'[1]ANEXO 1'!$B:$B,'[1]ANEXO 1'!$G:$G,0,0)</f>
        <v>COLEGIO TOBERIN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5">
        <v>637</v>
      </c>
      <c r="B75" s="1" t="str">
        <f>_xlfn.XLOOKUP(A75,'[1]ANEXO 1'!$B:$B,'[1]ANEXO 1'!$C:$C,0,0)</f>
        <v>Técnico</v>
      </c>
      <c r="C75" s="1" t="str">
        <f>_xlfn.XLOOKUP(A75,'[1]ANEXO 1'!$B:$B,'[1]ANEXO 1'!$E:$E,0,0)</f>
        <v>314</v>
      </c>
      <c r="D75" s="1" t="str">
        <f>_xlfn.XLOOKUP(A75,'[1]ANEXO 1'!$B:$B,'[1]ANEXO 1'!$F:$F,0,0)</f>
        <v>17</v>
      </c>
      <c r="E75" s="5" t="str">
        <f>_xlfn.XLOOKUP(A75,'[1]ANEXO 1'!$B:$B,'[1]ANEXO 1'!$G:$G,0,0)</f>
        <v>DIRECCIÓN LOCAL DE EDUCACIÓN 01 - USAQUEN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5">
        <v>574</v>
      </c>
      <c r="B76" s="1" t="str">
        <f>_xlfn.XLOOKUP(A76,'[1]ANEXO 1'!$B:$B,'[1]ANEXO 1'!$C:$C,0,0)</f>
        <v>Técnico</v>
      </c>
      <c r="C76" s="1" t="str">
        <f>_xlfn.XLOOKUP(A76,'[1]ANEXO 1'!$B:$B,'[1]ANEXO 1'!$E:$E,0,0)</f>
        <v>314</v>
      </c>
      <c r="D76" s="1" t="str">
        <f>_xlfn.XLOOKUP(A76,'[1]ANEXO 1'!$B:$B,'[1]ANEXO 1'!$F:$F,0,0)</f>
        <v>17</v>
      </c>
      <c r="E76" s="5" t="str">
        <f>_xlfn.XLOOKUP(A76,'[1]ANEXO 1'!$B:$B,'[1]ANEXO 1'!$G:$G,0,0)</f>
        <v>DIRECCIÓN DE CONSTRUCCIÓN Y CONSERVACIÓN DE ESTABLECIMIENTOS EDUCATIVOS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5">
        <v>198</v>
      </c>
      <c r="B77" s="1" t="str">
        <f>_xlfn.XLOOKUP(A77,'[1]ANEXO 1'!$B:$B,'[1]ANEXO 1'!$C:$C,0,0)</f>
        <v>Técnico</v>
      </c>
      <c r="C77" s="1" t="str">
        <f>_xlfn.XLOOKUP(A77,'[1]ANEXO 1'!$B:$B,'[1]ANEXO 1'!$E:$E,0,0)</f>
        <v>314</v>
      </c>
      <c r="D77" s="1" t="str">
        <f>_xlfn.XLOOKUP(A77,'[1]ANEXO 1'!$B:$B,'[1]ANEXO 1'!$F:$F,0,0)</f>
        <v>17</v>
      </c>
      <c r="E77" s="5" t="str">
        <f>_xlfn.XLOOKUP(A77,'[1]ANEXO 1'!$B:$B,'[1]ANEXO 1'!$G:$G,0,0)</f>
        <v>OFICINA DE PERSONAL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5">
        <v>451</v>
      </c>
      <c r="B78" s="1" t="str">
        <f>_xlfn.XLOOKUP(A78,'[1]ANEXO 1'!$B:$B,'[1]ANEXO 1'!$C:$C,0,0)</f>
        <v>Técnico</v>
      </c>
      <c r="C78" s="1" t="str">
        <f>_xlfn.XLOOKUP(A78,'[1]ANEXO 1'!$B:$B,'[1]ANEXO 1'!$E:$E,0,0)</f>
        <v>314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CALIDAD Y PERTINENCIA</v>
      </c>
      <c r="F78" s="2">
        <f>_xlfn.XLOOKUP(A78,'[1]ANEXO 1'!$B:$B,'[1]ANEXO 1'!$Z:$Z,0,0)</f>
        <v>0</v>
      </c>
      <c r="G78" s="3">
        <f>_xlfn.XLOOKUP(A78,'[1]ANEXO 1'!$B:$B,'[1]ANEXO 1'!$Y:$Y,0,0)</f>
        <v>0</v>
      </c>
      <c r="H78" s="4">
        <f>_xlfn.XLOOKUP(G78,[2]Adtivos!$K:$K,[2]Adtivos!$D:$D,0,0)</f>
        <v>0</v>
      </c>
      <c r="I78" s="4">
        <f>_xlfn.XLOOKUP(G78,[2]Adtivos!$K:$K,[2]Adtivos!$E:$E,0,0)</f>
        <v>0</v>
      </c>
      <c r="J78" s="5">
        <f>_xlfn.XLOOKUP(G78,[2]Adtivos!$K:$K,[2]Adtivos!$R:$R,0,0)</f>
        <v>0</v>
      </c>
    </row>
    <row r="79" spans="1:10" x14ac:dyDescent="0.25">
      <c r="A79" s="15">
        <v>197</v>
      </c>
      <c r="B79" s="1" t="str">
        <f>_xlfn.XLOOKUP(A79,'[1]ANEXO 1'!$B:$B,'[1]ANEXO 1'!$C:$C,0,0)</f>
        <v>Técnico</v>
      </c>
      <c r="C79" s="1" t="str">
        <f>_xlfn.XLOOKUP(A79,'[1]ANEXO 1'!$B:$B,'[1]ANEXO 1'!$E:$E,0,0)</f>
        <v>314</v>
      </c>
      <c r="D79" s="1" t="str">
        <f>_xlfn.XLOOKUP(A79,'[1]ANEXO 1'!$B:$B,'[1]ANEXO 1'!$F:$F,0,0)</f>
        <v>10</v>
      </c>
      <c r="E79" s="5" t="str">
        <f>_xlfn.XLOOKUP(A79,'[1]ANEXO 1'!$B:$B,'[1]ANEXO 1'!$G:$G,0,0)</f>
        <v>OFICINA DE PERSONAL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5">
        <v>1152</v>
      </c>
      <c r="B80" s="1" t="str">
        <f>_xlfn.XLOOKUP(A80,'[1]ANEXO 1'!$B:$B,'[1]ANEXO 1'!$C:$C,0,0)</f>
        <v>Técnico</v>
      </c>
      <c r="C80" s="1" t="str">
        <f>_xlfn.XLOOKUP(A80,'[1]ANEXO 1'!$B:$B,'[1]ANEXO 1'!$E:$E,0,0)</f>
        <v>314</v>
      </c>
      <c r="D80" s="1" t="str">
        <f>_xlfn.XLOOKUP(A80,'[1]ANEXO 1'!$B:$B,'[1]ANEXO 1'!$F:$F,0,0)</f>
        <v>10</v>
      </c>
      <c r="E80" s="5" t="str">
        <f>_xlfn.XLOOKUP(A80,'[1]ANEXO 1'!$B:$B,'[1]ANEXO 1'!$G:$G,0,0)</f>
        <v>OFICINA DE PERSONAL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5">
        <v>288</v>
      </c>
      <c r="B81" s="1" t="str">
        <f>_xlfn.XLOOKUP(A81,'[1]ANEXO 1'!$B:$B,'[1]ANEXO 1'!$C:$C,0,0)</f>
        <v>Técnico</v>
      </c>
      <c r="C81" s="1" t="str">
        <f>_xlfn.XLOOKUP(A81,'[1]ANEXO 1'!$B:$B,'[1]ANEXO 1'!$E:$E,0,0)</f>
        <v>314</v>
      </c>
      <c r="D81" s="1" t="str">
        <f>_xlfn.XLOOKUP(A81,'[1]ANEXO 1'!$B:$B,'[1]ANEXO 1'!$F:$F,0,0)</f>
        <v>10</v>
      </c>
      <c r="E81" s="5" t="str">
        <f>_xlfn.XLOOKUP(A81,'[1]ANEXO 1'!$B:$B,'[1]ANEXO 1'!$G:$G,0,0)</f>
        <v>OFICINA DE CONTRATOS</v>
      </c>
      <c r="F81" s="2">
        <f>_xlfn.XLOOKUP(A81,'[1]ANEXO 1'!$B:$B,'[1]ANEXO 1'!$Z:$Z,0,0)</f>
        <v>0</v>
      </c>
      <c r="G81" s="3">
        <f>_xlfn.XLOOKUP(A81,'[1]ANEXO 1'!$B:$B,'[1]ANEXO 1'!$Y:$Y,0,0)</f>
        <v>0</v>
      </c>
      <c r="H81" s="4">
        <f>_xlfn.XLOOKUP(G81,[2]Adtivos!$K:$K,[2]Adtivos!$D:$D,0,0)</f>
        <v>0</v>
      </c>
      <c r="I81" s="4">
        <f>_xlfn.XLOOKUP(G81,[2]Adtivos!$K:$K,[2]Adtivos!$E:$E,0,0)</f>
        <v>0</v>
      </c>
      <c r="J81" s="5">
        <f>_xlfn.XLOOKUP(G81,[2]Adtivos!$K:$K,[2]Adtivos!$R:$R,0,0)</f>
        <v>0</v>
      </c>
    </row>
    <row r="82" spans="1:10" x14ac:dyDescent="0.25">
      <c r="A82" s="15">
        <v>493</v>
      </c>
      <c r="B82" s="1" t="str">
        <f>_xlfn.XLOOKUP(A82,'[1]ANEXO 1'!$B:$B,'[1]ANEXO 1'!$C:$C,0,0)</f>
        <v>Técnico</v>
      </c>
      <c r="C82" s="1" t="str">
        <f>_xlfn.XLOOKUP(A82,'[1]ANEXO 1'!$B:$B,'[1]ANEXO 1'!$E:$E,0,0)</f>
        <v>314</v>
      </c>
      <c r="D82" s="1" t="str">
        <f>_xlfn.XLOOKUP(A82,'[1]ANEXO 1'!$B:$B,'[1]ANEXO 1'!$F:$F,0,0)</f>
        <v>10</v>
      </c>
      <c r="E82" s="5" t="str">
        <f>_xlfn.XLOOKUP(A82,'[1]ANEXO 1'!$B:$B,'[1]ANEXO 1'!$G:$G,0,0)</f>
        <v>DIRECCIÓN DE CIENCIAS, TECNOLOGÍA Y MEDIOS EDUCATIVOS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5">
        <v>332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480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DE SERVICIOS ADMINISTRATIVOS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5">
        <v>320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07</v>
      </c>
      <c r="E84" s="5" t="str">
        <f>_xlfn.XLOOKUP(A84,'[1]ANEXO 1'!$B:$B,'[1]ANEXO 1'!$G:$G,0,0)</f>
        <v>DIRECCIÓN DE SERVICIOS ADMINISTRATIVOS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5">
        <v>323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480</v>
      </c>
      <c r="D85" s="1" t="str">
        <f>_xlfn.XLOOKUP(A85,'[1]ANEXO 1'!$B:$B,'[1]ANEXO 1'!$F:$F,0,0)</f>
        <v>07</v>
      </c>
      <c r="E85" s="5" t="str">
        <f>_xlfn.XLOOKUP(A85,'[1]ANEXO 1'!$B:$B,'[1]ANEXO 1'!$G:$G,0,0)</f>
        <v>DIRECCIÓN DE SERVICIOS ADMINISTRATIVOS</v>
      </c>
      <c r="F85" s="2">
        <f>_xlfn.XLOOKUP(A85,'[1]ANEXO 1'!$B:$B,'[1]ANEXO 1'!$Z:$Z,0,0)</f>
        <v>0</v>
      </c>
      <c r="G85" s="3">
        <f>_xlfn.XLOOKUP(A85,'[1]ANEXO 1'!$B:$B,'[1]ANEXO 1'!$Y:$Y,0,0)</f>
        <v>0</v>
      </c>
      <c r="H85" s="4">
        <f>_xlfn.XLOOKUP(G85,[2]Adtivos!$K:$K,[2]Adtivos!$D:$D,0,0)</f>
        <v>0</v>
      </c>
      <c r="I85" s="4">
        <f>_xlfn.XLOOKUP(G85,[2]Adtivos!$K:$K,[2]Adtivos!$E:$E,0,0)</f>
        <v>0</v>
      </c>
      <c r="J85" s="5">
        <f>_xlfn.XLOOKUP(G85,[2]Adtivos!$K:$K,[2]Adtivos!$R:$R,0,0)</f>
        <v>0</v>
      </c>
    </row>
    <row r="86" spans="1:10" x14ac:dyDescent="0.25">
      <c r="A86" s="15">
        <v>324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480</v>
      </c>
      <c r="D86" s="1" t="str">
        <f>_xlfn.XLOOKUP(A86,'[1]ANEXO 1'!$B:$B,'[1]ANEXO 1'!$F:$F,0,0)</f>
        <v>07</v>
      </c>
      <c r="E86" s="5" t="str">
        <f>_xlfn.XLOOKUP(A86,'[1]ANEXO 1'!$B:$B,'[1]ANEXO 1'!$G:$G,0,0)</f>
        <v>DIRECCIÓN DE SERVICIOS ADMINISTRATIVOS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5">
        <v>327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480</v>
      </c>
      <c r="D87" s="1" t="str">
        <f>_xlfn.XLOOKUP(A87,'[1]ANEXO 1'!$B:$B,'[1]ANEXO 1'!$F:$F,0,0)</f>
        <v>07</v>
      </c>
      <c r="E87" s="5" t="str">
        <f>_xlfn.XLOOKUP(A87,'[1]ANEXO 1'!$B:$B,'[1]ANEXO 1'!$G:$G,0,0)</f>
        <v>DIRECCIÓN DE SERVICIOS ADMINISTRATIVOS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5">
        <v>331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480</v>
      </c>
      <c r="D88" s="1" t="str">
        <f>_xlfn.XLOOKUP(A88,'[1]ANEXO 1'!$B:$B,'[1]ANEXO 1'!$F:$F,0,0)</f>
        <v>07</v>
      </c>
      <c r="E88" s="5" t="str">
        <f>_xlfn.XLOOKUP(A88,'[1]ANEXO 1'!$B:$B,'[1]ANEXO 1'!$G:$G,0,0)</f>
        <v>DIRECCIÓN DE SERVICIOS ADMINISTRATIVOS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91" spans="1:10" x14ac:dyDescent="0.25">
      <c r="A91" s="12" t="s">
        <v>13</v>
      </c>
      <c r="B91" s="11"/>
      <c r="C91" s="11"/>
      <c r="D91" s="11"/>
      <c r="E91" s="11"/>
    </row>
    <row r="92" spans="1:10" x14ac:dyDescent="0.25">
      <c r="A92" s="14"/>
    </row>
    <row r="93" spans="1:10" x14ac:dyDescent="0.25">
      <c r="A93" s="19" t="s">
        <v>14</v>
      </c>
      <c r="B93" s="19"/>
      <c r="C93" s="19"/>
      <c r="D93" s="19"/>
      <c r="E93" s="13"/>
    </row>
    <row r="94" spans="1:10" x14ac:dyDescent="0.25">
      <c r="A94" s="20" t="s">
        <v>15</v>
      </c>
      <c r="B94" s="20"/>
      <c r="C94" s="20"/>
      <c r="D94" s="20"/>
      <c r="E94" s="11"/>
    </row>
    <row r="95" spans="1:10" x14ac:dyDescent="0.25">
      <c r="A95" s="14"/>
    </row>
    <row r="96" spans="1:10" x14ac:dyDescent="0.25">
      <c r="A96" s="12" t="s">
        <v>16</v>
      </c>
    </row>
    <row r="97" spans="1:5" x14ac:dyDescent="0.25">
      <c r="A97" s="14"/>
    </row>
    <row r="98" spans="1:5" x14ac:dyDescent="0.25">
      <c r="A98" s="19" t="s">
        <v>17</v>
      </c>
      <c r="B98" s="19"/>
      <c r="C98" s="19"/>
      <c r="D98" s="19"/>
      <c r="E98" s="13"/>
    </row>
    <row r="99" spans="1:5" x14ac:dyDescent="0.25">
      <c r="A99" s="20" t="s">
        <v>18</v>
      </c>
      <c r="B99" s="20"/>
      <c r="C99" s="20"/>
      <c r="D99" s="20"/>
      <c r="E99" s="11"/>
    </row>
    <row r="100" spans="1:5" x14ac:dyDescent="0.25">
      <c r="A100" s="14"/>
    </row>
  </sheetData>
  <sheetProtection algorithmName="SHA-512" hashValue="9nr3rIRQPgo9Q2SMI8VHrLAaDGiHyiRu1V+O8qL+BnoIFpWrFTPVEgnABJHpWVA01HYlc4Mvn/I4h2vde/3T6Q==" saltValue="jLtcL0xm1g/B7DUMd01L/Q==" spinCount="100000" sheet="1" objects="1" scenarios="1"/>
  <autoFilter ref="A10:J88" xr:uid="{AA00EF9A-735D-4BD2-B1C3-6C7F5E5CFEA5}"/>
  <mergeCells count="10">
    <mergeCell ref="A94:D94"/>
    <mergeCell ref="A98:D98"/>
    <mergeCell ref="A99:D99"/>
    <mergeCell ref="B6:J6"/>
    <mergeCell ref="F9:J9"/>
    <mergeCell ref="A4:J4"/>
    <mergeCell ref="A9:E9"/>
    <mergeCell ref="A3:J3"/>
    <mergeCell ref="A2:J2"/>
    <mergeCell ref="A93:D93"/>
  </mergeCells>
  <conditionalFormatting sqref="A92:A95 A100">
    <cfRule type="duplicateValues" dxfId="22" priority="379"/>
  </conditionalFormatting>
  <conditionalFormatting sqref="A92:A95 A100">
    <cfRule type="duplicateValues" dxfId="21" priority="380"/>
    <cfRule type="duplicateValues" dxfId="20" priority="381"/>
  </conditionalFormatting>
  <conditionalFormatting sqref="A96:A97">
    <cfRule type="duplicateValues" dxfId="19" priority="376"/>
  </conditionalFormatting>
  <conditionalFormatting sqref="A96:A97">
    <cfRule type="duplicateValues" dxfId="18" priority="377"/>
    <cfRule type="duplicateValues" dxfId="17" priority="378"/>
  </conditionalFormatting>
  <conditionalFormatting sqref="A98:A99">
    <cfRule type="duplicateValues" dxfId="16" priority="373"/>
  </conditionalFormatting>
  <conditionalFormatting sqref="A98:A99">
    <cfRule type="duplicateValues" dxfId="15" priority="374"/>
    <cfRule type="duplicateValues" dxfId="14" priority="375"/>
  </conditionalFormatting>
  <conditionalFormatting sqref="A91">
    <cfRule type="duplicateValues" dxfId="13" priority="370"/>
  </conditionalFormatting>
  <conditionalFormatting sqref="A91">
    <cfRule type="duplicateValues" dxfId="12" priority="371"/>
    <cfRule type="duplicateValues" dxfId="11" priority="372"/>
  </conditionalFormatting>
  <conditionalFormatting sqref="A86">
    <cfRule type="duplicateValues" dxfId="10" priority="6"/>
  </conditionalFormatting>
  <conditionalFormatting sqref="A87">
    <cfRule type="duplicateValues" dxfId="9" priority="5"/>
  </conditionalFormatting>
  <conditionalFormatting sqref="A88">
    <cfRule type="duplicateValues" dxfId="8" priority="4"/>
  </conditionalFormatting>
  <conditionalFormatting sqref="A54">
    <cfRule type="duplicateValues" dxfId="7" priority="3"/>
  </conditionalFormatting>
  <conditionalFormatting sqref="A83:A85">
    <cfRule type="duplicateValues" dxfId="6" priority="7"/>
  </conditionalFormatting>
  <conditionalFormatting sqref="A11:A17 A19:A53 A57:A82 A55">
    <cfRule type="duplicateValues" dxfId="5" priority="8"/>
  </conditionalFormatting>
  <conditionalFormatting sqref="A56 A18">
    <cfRule type="duplicateValues" dxfId="4" priority="9"/>
  </conditionalFormatting>
  <conditionalFormatting sqref="A11:A53 A55:A82">
    <cfRule type="duplicateValues" dxfId="3" priority="10"/>
  </conditionalFormatting>
  <conditionalFormatting sqref="A11:A53 A55:A88">
    <cfRule type="duplicateValues" dxfId="2" priority="11"/>
    <cfRule type="duplicateValues" dxfId="1" priority="12"/>
  </conditionalFormatting>
  <conditionalFormatting sqref="A89:A1048576 A1:A10">
    <cfRule type="duplicateValues" dxfId="0" priority="387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2022-10-28T16:38:53Z</dcterms:modified>
</cp:coreProperties>
</file>