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07/"/>
    </mc:Choice>
  </mc:AlternateContent>
  <xr:revisionPtr revIDLastSave="7" documentId="8_{5AEFAC29-8967-478C-9B7C-5682CEB27B3D}" xr6:coauthVersionLast="47" xr6:coauthVersionMax="47" xr10:uidLastSave="{FFB32C2E-997D-42D2-8D5D-4A3EFC7A664C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25" i="6" l="1"/>
  <c r="K25" i="6"/>
  <c r="J26" i="6"/>
  <c r="K26" i="6"/>
  <c r="J21" i="6" l="1"/>
  <c r="K21" i="6"/>
  <c r="J22" i="6"/>
  <c r="K22" i="6"/>
  <c r="J23" i="6"/>
  <c r="K23" i="6"/>
  <c r="J24" i="6"/>
  <c r="K24" i="6"/>
  <c r="J10" i="6" l="1"/>
  <c r="K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C10" i="6" l="1"/>
  <c r="D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<sst xmlns="http://schemas.openxmlformats.org/spreadsheetml/2006/main" count="21" uniqueCount="21">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</sst>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21%5eJ%201148%20(2)%5eJ%20219-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36175190</v>
          </cell>
          <cell r="AA3">
            <v>40</v>
          </cell>
          <cell r="AE3">
            <v>1</v>
          </cell>
        </row>
        <row r="4">
          <cell r="A4">
            <v>1098740896</v>
          </cell>
          <cell r="AA4">
            <v>20</v>
          </cell>
          <cell r="AE4">
            <v>2</v>
          </cell>
        </row>
        <row r="5">
          <cell r="A5">
            <v>52843843</v>
          </cell>
          <cell r="AA5">
            <v>75</v>
          </cell>
          <cell r="AE5">
            <v>3</v>
          </cell>
        </row>
        <row r="6">
          <cell r="A6">
            <v>52858022</v>
          </cell>
          <cell r="AA6">
            <v>60</v>
          </cell>
          <cell r="AE6">
            <v>4</v>
          </cell>
        </row>
        <row r="7">
          <cell r="A7">
            <v>79960183</v>
          </cell>
          <cell r="AA7">
            <v>60</v>
          </cell>
          <cell r="AE7">
            <v>5</v>
          </cell>
        </row>
        <row r="8">
          <cell r="A8">
            <v>79594575</v>
          </cell>
          <cell r="AA8">
            <v>40</v>
          </cell>
          <cell r="AE8">
            <v>6</v>
          </cell>
        </row>
        <row r="9">
          <cell r="A9">
            <v>2996879</v>
          </cell>
          <cell r="AA9">
            <v>40</v>
          </cell>
          <cell r="AE9">
            <v>7</v>
          </cell>
        </row>
        <row r="10">
          <cell r="A10">
            <v>28307509</v>
          </cell>
          <cell r="AA10">
            <v>25</v>
          </cell>
          <cell r="AE10">
            <v>8</v>
          </cell>
        </row>
        <row r="11">
          <cell r="A11">
            <v>79771761</v>
          </cell>
          <cell r="AA11">
            <v>20</v>
          </cell>
          <cell r="AE11">
            <v>9</v>
          </cell>
        </row>
        <row r="12">
          <cell r="A12">
            <v>52373075</v>
          </cell>
          <cell r="AA12">
            <v>0</v>
          </cell>
          <cell r="AE12">
            <v>10</v>
          </cell>
        </row>
        <row r="13">
          <cell r="A13">
            <v>79254858</v>
          </cell>
          <cell r="AA13">
            <v>0</v>
          </cell>
          <cell r="AE13">
            <v>11</v>
          </cell>
        </row>
        <row r="14">
          <cell r="A14">
            <v>89006181</v>
          </cell>
          <cell r="AA14">
            <v>0</v>
          </cell>
          <cell r="AE14">
            <v>12</v>
          </cell>
        </row>
        <row r="15">
          <cell r="A15">
            <v>1024488821</v>
          </cell>
          <cell r="AA15">
            <v>0</v>
          </cell>
          <cell r="AE15">
            <v>13</v>
          </cell>
        </row>
        <row r="16">
          <cell r="A16">
            <v>19258850</v>
          </cell>
          <cell r="AA16">
            <v>0</v>
          </cell>
          <cell r="AE16">
            <v>14</v>
          </cell>
        </row>
        <row r="17">
          <cell r="A17">
            <v>19274205</v>
          </cell>
          <cell r="AA17">
            <v>0</v>
          </cell>
          <cell r="AE17">
            <v>15</v>
          </cell>
        </row>
        <row r="18">
          <cell r="A18">
            <v>11793391</v>
          </cell>
          <cell r="AA18">
            <v>40</v>
          </cell>
          <cell r="AE18">
            <v>16</v>
          </cell>
        </row>
        <row r="19">
          <cell r="A19">
            <v>79389062</v>
          </cell>
          <cell r="AA19">
            <v>0</v>
          </cell>
          <cell r="AE19">
            <v>17</v>
          </cell>
        </row>
        <row r="20">
          <cell r="A20">
            <v>1030667554</v>
          </cell>
          <cell r="AA20">
            <v>40</v>
          </cell>
          <cell r="AE20">
            <v>18</v>
          </cell>
        </row>
        <row r="21">
          <cell r="A21">
            <v>79348325</v>
          </cell>
          <cell r="AA21">
            <v>0</v>
          </cell>
          <cell r="AE21">
            <v>19</v>
          </cell>
        </row>
        <row r="22">
          <cell r="A22">
            <v>79324246</v>
          </cell>
          <cell r="AA22">
            <v>70</v>
          </cell>
          <cell r="AE22">
            <v>20</v>
          </cell>
        </row>
        <row r="23">
          <cell r="A23">
            <v>79708669</v>
          </cell>
          <cell r="AA23">
            <v>40</v>
          </cell>
          <cell r="AE23">
            <v>21</v>
          </cell>
        </row>
        <row r="24">
          <cell r="A24">
            <v>1014217051</v>
          </cell>
          <cell r="AA24">
            <v>0</v>
          </cell>
          <cell r="AE24">
            <v>22</v>
          </cell>
        </row>
        <row r="25">
          <cell r="A25">
            <v>1030542746</v>
          </cell>
          <cell r="AA25">
            <v>0</v>
          </cell>
          <cell r="AE25">
            <v>23</v>
          </cell>
        </row>
        <row r="26">
          <cell r="A26">
            <v>51968749</v>
          </cell>
          <cell r="AA26">
            <v>40</v>
          </cell>
          <cell r="AE26">
            <v>24</v>
          </cell>
        </row>
        <row r="27">
          <cell r="A27">
            <v>52068524</v>
          </cell>
          <cell r="AA27">
            <v>0</v>
          </cell>
          <cell r="AE27">
            <v>25</v>
          </cell>
        </row>
        <row r="28">
          <cell r="A28">
            <v>19432129</v>
          </cell>
          <cell r="AA28">
            <v>0</v>
          </cell>
          <cell r="AE28">
            <v>26</v>
          </cell>
        </row>
        <row r="29">
          <cell r="A29">
            <v>79496330</v>
          </cell>
          <cell r="AA29">
            <v>0</v>
          </cell>
          <cell r="AE29">
            <v>27</v>
          </cell>
        </row>
        <row r="30">
          <cell r="A30">
            <v>52095277</v>
          </cell>
          <cell r="AA30">
            <v>0</v>
          </cell>
          <cell r="AE30">
            <v>28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topLeftCell="A7" zoomScaleNormal="100" workbookViewId="0">
      <selection activeCell="M19" sqref="M19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2"/>
    </row>
    <row r="3" spans="1:12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2"/>
    </row>
    <row r="4" spans="1:12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2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5"/>
    </row>
    <row r="8" spans="1:12" ht="25.5" customHeight="1" x14ac:dyDescent="0.2">
      <c r="A8" s="28" t="s">
        <v>14</v>
      </c>
      <c r="B8" s="28"/>
      <c r="C8" s="28"/>
      <c r="D8" s="28"/>
      <c r="E8" s="28"/>
      <c r="F8" s="7"/>
      <c r="G8" s="29" t="s">
        <v>13</v>
      </c>
      <c r="H8" s="30"/>
      <c r="I8" s="30"/>
      <c r="J8" s="30"/>
      <c r="K8" s="31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8" t="s">
        <v>9</v>
      </c>
      <c r="K9" s="28"/>
    </row>
    <row r="10" spans="1:12" ht="25.5" x14ac:dyDescent="0.2">
      <c r="A10" s="34">
        <v>956</v>
      </c>
      <c r="B10" s="35" t="str">
        <f>_xlfn.XLOOKUP(A10,'[1]ANEXO 1'!$B$9:$B$199,'[1]ANEXO 1'!$C$9:$C$199,0,0)</f>
        <v>Profesional</v>
      </c>
      <c r="C10" s="35" t="str">
        <f>_xlfn.XLOOKUP(A10,'[1]ANEXO 1'!$B$9:$B$199,'[1]ANEXO 1'!$E$9:$E$199,0,0)</f>
        <v>219</v>
      </c>
      <c r="D10" s="35" t="str">
        <f>_xlfn.XLOOKUP(A10,'[1]ANEXO 1'!$B$9:$B$199,'[1]ANEXO 1'!$F$9:$F$199,0,0)</f>
        <v>07</v>
      </c>
      <c r="E10" s="36" t="str">
        <f>_xlfn.XLOOKUP(A10,'[1]ANEXO 1'!$B$9:$B$199,'[1]ANEXO 1'!$G$9:$G$199,0,0)</f>
        <v>DIRECCIÓN LOCAL DE EDUCACIÓN 05 - USME</v>
      </c>
      <c r="F10" s="37"/>
      <c r="G10" s="9">
        <f>_xlfn.XLOOKUP(I10,[2]Hoja2!$A$3:$A$30,[2]Hoja2!$AE$3:$AE$30,0,0)</f>
        <v>5</v>
      </c>
      <c r="H10" s="9">
        <f>_xlfn.XLOOKUP(I10,[2]Hoja2!$A$3:$A$30,[2]Hoja2!$AA$3:$AA$30,0,0)</f>
        <v>60</v>
      </c>
      <c r="I10" s="26">
        <v>79960183</v>
      </c>
      <c r="J10" s="6" t="str">
        <f>_xlfn.XLOOKUP(I10,[3]Adtivos!$K:$K,[3]Adtivos!$D:$D,0,0)</f>
        <v>407</v>
      </c>
      <c r="K10" s="6" t="str">
        <f>_xlfn.XLOOKUP(I10,[3]Adtivos!$K:$K,[3]Adtivos!$E:$E,0,0)</f>
        <v>27</v>
      </c>
      <c r="L10" s="4"/>
    </row>
    <row r="11" spans="1:12" ht="15" x14ac:dyDescent="0.2">
      <c r="A11" s="38"/>
      <c r="B11" s="39"/>
      <c r="C11" s="39"/>
      <c r="D11" s="39"/>
      <c r="E11" s="40"/>
      <c r="F11" s="41"/>
      <c r="G11" s="9">
        <f>_xlfn.XLOOKUP(I11,[2]Hoja2!$A$3:$A$30,[2]Hoja2!$AE$3:$AE$30,0,0)</f>
        <v>6</v>
      </c>
      <c r="H11" s="9">
        <f>_xlfn.XLOOKUP(I11,[2]Hoja2!$A$3:$A$30,[2]Hoja2!$AA$3:$AA$30,0,0)</f>
        <v>40</v>
      </c>
      <c r="I11" s="26">
        <v>79594575</v>
      </c>
      <c r="J11" s="6" t="str">
        <f>_xlfn.XLOOKUP(I11,[3]Adtivos!$K:$K,[3]Adtivos!$D:$D,0,0)</f>
        <v>407</v>
      </c>
      <c r="K11" s="6" t="str">
        <f>_xlfn.XLOOKUP(I11,[3]Adtivos!$K:$K,[3]Adtivos!$E:$E,0,0)</f>
        <v>27</v>
      </c>
      <c r="L11" s="4"/>
    </row>
    <row r="12" spans="1:12" ht="15" x14ac:dyDescent="0.2">
      <c r="A12" s="20"/>
      <c r="B12" s="13"/>
      <c r="C12" s="13"/>
      <c r="D12" s="13"/>
      <c r="E12" s="19"/>
      <c r="F12" s="24"/>
      <c r="G12" s="9">
        <f>_xlfn.XLOOKUP(I12,[2]Hoja2!$A$3:$A$30,[2]Hoja2!$AE$3:$AE$30,0,0)</f>
        <v>7</v>
      </c>
      <c r="H12" s="9">
        <f>_xlfn.XLOOKUP(I12,[2]Hoja2!$A$3:$A$30,[2]Hoja2!$AA$3:$AA$30,0,0)</f>
        <v>40</v>
      </c>
      <c r="I12" s="26">
        <v>2996879</v>
      </c>
      <c r="J12" s="6" t="str">
        <f>_xlfn.XLOOKUP(I12,[3]Adtivos!$K:$K,[3]Adtivos!$D:$D,0,0)</f>
        <v>407</v>
      </c>
      <c r="K12" s="6" t="str">
        <f>_xlfn.XLOOKUP(I12,[3]Adtivos!$K:$K,[3]Adtivos!$E:$E,0,0)</f>
        <v>27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_xlfn.XLOOKUP(I13,[2]Hoja2!$A$3:$A$30,[2]Hoja2!$AE$3:$AE$30,0,0)</f>
        <v>8</v>
      </c>
      <c r="H13" s="9">
        <f>_xlfn.XLOOKUP(I13,[2]Hoja2!$A$3:$A$30,[2]Hoja2!$AA$3:$AA$30,0,0)</f>
        <v>25</v>
      </c>
      <c r="I13" s="26">
        <v>28307509</v>
      </c>
      <c r="J13" s="6" t="str">
        <f>_xlfn.XLOOKUP(I13,[3]Adtivos!$K:$K,[3]Adtivos!$D:$D,0,0)</f>
        <v>407</v>
      </c>
      <c r="K13" s="6" t="str">
        <f>_xlfn.XLOOKUP(I13,[3]Adtivos!$K:$K,[3]Adtivos!$E:$E,0,0)</f>
        <v>27</v>
      </c>
    </row>
    <row r="14" spans="1:12" ht="15" x14ac:dyDescent="0.2">
      <c r="G14" s="9">
        <f>_xlfn.XLOOKUP(I14,[2]Hoja2!$A$3:$A$30,[2]Hoja2!$AE$3:$AE$30,0,0)</f>
        <v>9</v>
      </c>
      <c r="H14" s="9">
        <f>_xlfn.XLOOKUP(I14,[2]Hoja2!$A$3:$A$30,[2]Hoja2!$AA$3:$AA$30,0,0)</f>
        <v>20</v>
      </c>
      <c r="I14" s="26">
        <v>79771761</v>
      </c>
      <c r="J14" s="6" t="str">
        <f>_xlfn.XLOOKUP(I14,[3]Adtivos!$K:$K,[3]Adtivos!$D:$D,0,0)</f>
        <v>407</v>
      </c>
      <c r="K14" s="6" t="str">
        <f>_xlfn.XLOOKUP(I14,[3]Adtivos!$K:$K,[3]Adtivos!$E:$E,0,0)</f>
        <v>27</v>
      </c>
    </row>
    <row r="15" spans="1:12" ht="15" x14ac:dyDescent="0.2">
      <c r="G15" s="9">
        <f>_xlfn.XLOOKUP(I15,[2]Hoja2!$A$3:$A$30,[2]Hoja2!$AE$3:$AE$30,0,0)</f>
        <v>10</v>
      </c>
      <c r="H15" s="9">
        <f>_xlfn.XLOOKUP(I15,[2]Hoja2!$A$3:$A$30,[2]Hoja2!$AA$3:$AA$30,0,0)</f>
        <v>0</v>
      </c>
      <c r="I15" s="26">
        <v>52373075</v>
      </c>
      <c r="J15" s="6" t="str">
        <f>_xlfn.XLOOKUP(I15,[3]Adtivos!$K:$K,[3]Adtivos!$D:$D,0,0)</f>
        <v>440</v>
      </c>
      <c r="K15" s="6" t="str">
        <f>_xlfn.XLOOKUP(I15,[3]Adtivos!$K:$K,[3]Adtivos!$E:$E,0,0)</f>
        <v>27</v>
      </c>
    </row>
    <row r="16" spans="1:12" ht="15" x14ac:dyDescent="0.2">
      <c r="G16" s="9">
        <f>_xlfn.XLOOKUP(I16,[2]Hoja2!$A$3:$A$30,[2]Hoja2!$AE$3:$AE$30,0,0)</f>
        <v>11</v>
      </c>
      <c r="H16" s="9">
        <f>_xlfn.XLOOKUP(I16,[2]Hoja2!$A$3:$A$30,[2]Hoja2!$AA$3:$AA$30,0,0)</f>
        <v>0</v>
      </c>
      <c r="I16" s="26">
        <v>79254858</v>
      </c>
      <c r="J16" s="6" t="str">
        <f>_xlfn.XLOOKUP(I16,[3]Adtivos!$K:$K,[3]Adtivos!$D:$D,0,0)</f>
        <v>407</v>
      </c>
      <c r="K16" s="6" t="str">
        <f>_xlfn.XLOOKUP(I16,[3]Adtivos!$K:$K,[3]Adtivos!$E:$E,0,0)</f>
        <v>27</v>
      </c>
    </row>
    <row r="17" spans="1:14" ht="15" x14ac:dyDescent="0.2">
      <c r="G17" s="9">
        <f>_xlfn.XLOOKUP(I17,[2]Hoja2!$A$3:$A$30,[2]Hoja2!$AE$3:$AE$30,0,0)</f>
        <v>12</v>
      </c>
      <c r="H17" s="9">
        <f>_xlfn.XLOOKUP(I17,[2]Hoja2!$A$3:$A$30,[2]Hoja2!$AA$3:$AA$30,0,0)</f>
        <v>0</v>
      </c>
      <c r="I17" s="26">
        <v>89006181</v>
      </c>
      <c r="J17" s="6" t="str">
        <f>_xlfn.XLOOKUP(I17,[3]Adtivos!$K:$K,[3]Adtivos!$D:$D,0,0)</f>
        <v>407</v>
      </c>
      <c r="K17" s="6" t="str">
        <f>_xlfn.XLOOKUP(I17,[3]Adtivos!$K:$K,[3]Adtivos!$E:$E,0,0)</f>
        <v>27</v>
      </c>
    </row>
    <row r="18" spans="1:14" ht="15" x14ac:dyDescent="0.2">
      <c r="G18" s="9">
        <f>_xlfn.XLOOKUP(I18,[2]Hoja2!$A$3:$A$30,[2]Hoja2!$AE$3:$AE$30,0,0)</f>
        <v>13</v>
      </c>
      <c r="H18" s="9">
        <f>_xlfn.XLOOKUP(I18,[2]Hoja2!$A$3:$A$30,[2]Hoja2!$AA$3:$AA$30,0,0)</f>
        <v>0</v>
      </c>
      <c r="I18" s="26">
        <v>1024488821</v>
      </c>
      <c r="J18" s="6">
        <f>_xlfn.XLOOKUP(I18,[3]Adtivos!$K:$K,[3]Adtivos!$D:$D,0,0)</f>
        <v>0</v>
      </c>
      <c r="K18" s="6">
        <f>_xlfn.XLOOKUP(I18,[3]Adtivos!$K:$K,[3]Adtivos!$E:$E,0,0)</f>
        <v>0</v>
      </c>
    </row>
    <row r="19" spans="1:14" ht="15" x14ac:dyDescent="0.2">
      <c r="G19" s="9">
        <f>_xlfn.XLOOKUP(I19,[2]Hoja2!$A$3:$A$30,[2]Hoja2!$AE$3:$AE$30,0,0)</f>
        <v>14</v>
      </c>
      <c r="H19" s="9">
        <f>_xlfn.XLOOKUP(I19,[2]Hoja2!$A$3:$A$30,[2]Hoja2!$AA$3:$AA$30,0,0)</f>
        <v>0</v>
      </c>
      <c r="I19" s="26">
        <v>19258850</v>
      </c>
      <c r="J19" s="6" t="str">
        <f>_xlfn.XLOOKUP(I19,[3]Adtivos!$K:$K,[3]Adtivos!$D:$D,0,0)</f>
        <v>407</v>
      </c>
      <c r="K19" s="6" t="str">
        <f>_xlfn.XLOOKUP(I19,[3]Adtivos!$K:$K,[3]Adtivos!$E:$E,0,0)</f>
        <v>27</v>
      </c>
    </row>
    <row r="20" spans="1:14" ht="15" x14ac:dyDescent="0.2">
      <c r="A20" s="16" t="s">
        <v>7</v>
      </c>
      <c r="B20" s="16"/>
      <c r="C20" s="16"/>
      <c r="D20" s="16"/>
      <c r="G20" s="9">
        <f>_xlfn.XLOOKUP(I20,[2]Hoja2!$A$3:$A$30,[2]Hoja2!$AE$3:$AE$30,0,0)</f>
        <v>15</v>
      </c>
      <c r="H20" s="9">
        <f>_xlfn.XLOOKUP(I20,[2]Hoja2!$A$3:$A$30,[2]Hoja2!$AA$3:$AA$30,0,0)</f>
        <v>0</v>
      </c>
      <c r="I20" s="26">
        <v>19274205</v>
      </c>
      <c r="J20" s="6" t="str">
        <f>_xlfn.XLOOKUP(I20,[3]Adtivos!$K:$K,[3]Adtivos!$D:$D,0,0)</f>
        <v>407</v>
      </c>
      <c r="K20" s="6" t="str">
        <f>_xlfn.XLOOKUP(I20,[3]Adtivos!$K:$K,[3]Adtivos!$E:$E,0,0)</f>
        <v>27</v>
      </c>
      <c r="N20" s="23"/>
    </row>
    <row r="21" spans="1:14" ht="15" x14ac:dyDescent="0.2">
      <c r="A21" s="16"/>
      <c r="B21" s="17"/>
      <c r="C21" s="17"/>
      <c r="D21" s="17"/>
      <c r="G21" s="9">
        <f>_xlfn.XLOOKUP(I21,[2]Hoja2!$A$3:$A$30,[2]Hoja2!$AE$3:$AE$30,0,0)</f>
        <v>16</v>
      </c>
      <c r="H21" s="9">
        <f>_xlfn.XLOOKUP(I21,[2]Hoja2!$A$3:$A$30,[2]Hoja2!$AA$3:$AA$30,0,0)</f>
        <v>40</v>
      </c>
      <c r="I21" s="26">
        <v>11793391</v>
      </c>
      <c r="J21" s="6" t="str">
        <f>_xlfn.XLOOKUP(I21,[3]Adtivos!$K:$K,[3]Adtivos!$D:$D,0,0)</f>
        <v>407</v>
      </c>
      <c r="K21" s="6" t="str">
        <f>_xlfn.XLOOKUP(I21,[3]Adtivos!$K:$K,[3]Adtivos!$E:$E,0,0)</f>
        <v>27</v>
      </c>
      <c r="N21" s="23"/>
    </row>
    <row r="22" spans="1:14" ht="15" x14ac:dyDescent="0.2">
      <c r="A22" s="27" t="s">
        <v>5</v>
      </c>
      <c r="B22" s="27"/>
      <c r="C22" s="27"/>
      <c r="D22" s="27"/>
      <c r="G22" s="9">
        <f>_xlfn.XLOOKUP(I22,[2]Hoja2!$A$3:$A$30,[2]Hoja2!$AE$3:$AE$30,0,0)</f>
        <v>17</v>
      </c>
      <c r="H22" s="9">
        <f>_xlfn.XLOOKUP(I22,[2]Hoja2!$A$3:$A$30,[2]Hoja2!$AA$3:$AA$30,0,0)</f>
        <v>0</v>
      </c>
      <c r="I22" s="26">
        <v>79389062</v>
      </c>
      <c r="J22" s="6" t="str">
        <f>_xlfn.XLOOKUP(I22,[3]Adtivos!$K:$K,[3]Adtivos!$D:$D,0,0)</f>
        <v>407</v>
      </c>
      <c r="K22" s="6" t="str">
        <f>_xlfn.XLOOKUP(I22,[3]Adtivos!$K:$K,[3]Adtivos!$E:$E,0,0)</f>
        <v>27</v>
      </c>
      <c r="N22" s="23"/>
    </row>
    <row r="23" spans="1:14" ht="15" x14ac:dyDescent="0.2">
      <c r="A23" s="16" t="s">
        <v>6</v>
      </c>
      <c r="B23" s="16"/>
      <c r="C23" s="16"/>
      <c r="D23" s="16"/>
      <c r="G23" s="9">
        <f>_xlfn.XLOOKUP(I23,[2]Hoja2!$A$3:$A$30,[2]Hoja2!$AE$3:$AE$30,0,0)</f>
        <v>18</v>
      </c>
      <c r="H23" s="9">
        <f>_xlfn.XLOOKUP(I23,[2]Hoja2!$A$3:$A$30,[2]Hoja2!$AA$3:$AA$30,0,0)</f>
        <v>40</v>
      </c>
      <c r="I23" s="26">
        <v>1030667554</v>
      </c>
      <c r="J23" s="6" t="str">
        <f>_xlfn.XLOOKUP(I23,[3]Adtivos!$K:$K,[3]Adtivos!$D:$D,0,0)</f>
        <v>407</v>
      </c>
      <c r="K23" s="6" t="str">
        <f>_xlfn.XLOOKUP(I23,[3]Adtivos!$K:$K,[3]Adtivos!$E:$E,0,0)</f>
        <v>24</v>
      </c>
      <c r="N23" s="23"/>
    </row>
    <row r="24" spans="1:14" ht="15" x14ac:dyDescent="0.2">
      <c r="A24" s="16"/>
      <c r="B24" s="17"/>
      <c r="C24" s="17"/>
      <c r="D24" s="17"/>
      <c r="G24" s="9">
        <f>_xlfn.XLOOKUP(I24,[2]Hoja2!$A$3:$A$30,[2]Hoja2!$AE$3:$AE$30,0,0)</f>
        <v>19</v>
      </c>
      <c r="H24" s="9">
        <f>_xlfn.XLOOKUP(I24,[2]Hoja2!$A$3:$A$30,[2]Hoja2!$AA$3:$AA$30,0,0)</f>
        <v>0</v>
      </c>
      <c r="I24" s="26">
        <v>79348325</v>
      </c>
      <c r="J24" s="6" t="str">
        <f>_xlfn.XLOOKUP(I24,[3]Adtivos!$K:$K,[3]Adtivos!$D:$D,0,0)</f>
        <v>407</v>
      </c>
      <c r="K24" s="6" t="str">
        <f>_xlfn.XLOOKUP(I24,[3]Adtivos!$K:$K,[3]Adtivos!$E:$E,0,0)</f>
        <v>20</v>
      </c>
      <c r="N24" s="23"/>
    </row>
    <row r="25" spans="1:14" ht="15" x14ac:dyDescent="0.2">
      <c r="A25" s="16" t="s">
        <v>8</v>
      </c>
      <c r="B25" s="17"/>
      <c r="C25" s="17"/>
      <c r="D25" s="17"/>
      <c r="G25" s="9">
        <f>_xlfn.XLOOKUP(I25,[2]Hoja2!$A$3:$A$30,[2]Hoja2!$AE$3:$AE$30,0,0)</f>
        <v>20</v>
      </c>
      <c r="H25" s="9">
        <f>_xlfn.XLOOKUP(I25,[2]Hoja2!$A$3:$A$30,[2]Hoja2!$AA$3:$AA$30,0,0)</f>
        <v>70</v>
      </c>
      <c r="I25" s="26">
        <v>79324246</v>
      </c>
      <c r="J25" s="6" t="str">
        <f>_xlfn.XLOOKUP(I25,[3]Adtivos!$K:$K,[3]Adtivos!$D:$D,0,0)</f>
        <v>407</v>
      </c>
      <c r="K25" s="6" t="str">
        <f>_xlfn.XLOOKUP(I25,[3]Adtivos!$K:$K,[3]Adtivos!$E:$E,0,0)</f>
        <v>19</v>
      </c>
      <c r="N25" s="23"/>
    </row>
    <row r="26" spans="1:14" ht="15" x14ac:dyDescent="0.2">
      <c r="A26" s="16"/>
      <c r="B26" s="17"/>
      <c r="C26" s="17"/>
      <c r="D26" s="17"/>
      <c r="G26" s="9">
        <f>_xlfn.XLOOKUP(I26,[2]Hoja2!$A$3:$A$30,[2]Hoja2!$AE$3:$AE$30,0,0)</f>
        <v>21</v>
      </c>
      <c r="H26" s="9">
        <f>_xlfn.XLOOKUP(I26,[2]Hoja2!$A$3:$A$30,[2]Hoja2!$AA$3:$AA$30,0,0)</f>
        <v>40</v>
      </c>
      <c r="I26" s="26">
        <v>79708669</v>
      </c>
      <c r="J26" s="6" t="str">
        <f>_xlfn.XLOOKUP(I26,[3]Adtivos!$K:$K,[3]Adtivos!$D:$D,0,0)</f>
        <v>440</v>
      </c>
      <c r="K26" s="6" t="str">
        <f>_xlfn.XLOOKUP(I26,[3]Adtivos!$K:$K,[3]Adtivos!$E:$E,0,0)</f>
        <v>17</v>
      </c>
      <c r="N26" s="23"/>
    </row>
    <row r="27" spans="1:14" ht="15" x14ac:dyDescent="0.2">
      <c r="A27" s="15" t="s">
        <v>18</v>
      </c>
      <c r="B27" s="15"/>
      <c r="C27" s="18"/>
      <c r="D27" s="15"/>
      <c r="G27" s="9">
        <f>_xlfn.XLOOKUP(I27,[2]Hoja2!$A$3:$A$30,[2]Hoja2!$AE$3:$AE$30,0,0)</f>
        <v>22</v>
      </c>
      <c r="H27" s="9">
        <f>_xlfn.XLOOKUP(I27,[2]Hoja2!$A$3:$A$30,[2]Hoja2!$AA$3:$AA$30,0,0)</f>
        <v>0</v>
      </c>
      <c r="I27" s="26">
        <v>1014217051</v>
      </c>
      <c r="J27" s="6" t="str">
        <f>_xlfn.XLOOKUP(I27,[3]Adtivos!$K:$K,[3]Adtivos!$D:$D,0,0)</f>
        <v>407</v>
      </c>
      <c r="K27" s="6" t="str">
        <f>_xlfn.XLOOKUP(I27,[3]Adtivos!$K:$K,[3]Adtivos!$E:$E,0,0)</f>
        <v>11</v>
      </c>
      <c r="N27" s="23"/>
    </row>
    <row r="28" spans="1:14" ht="15" x14ac:dyDescent="0.2">
      <c r="A28" s="16" t="s">
        <v>17</v>
      </c>
      <c r="B28" s="16"/>
      <c r="C28" s="16"/>
      <c r="D28" s="16"/>
      <c r="G28" s="9">
        <f>_xlfn.XLOOKUP(I28,[2]Hoja2!$A$3:$A$30,[2]Hoja2!$AE$3:$AE$30,0,0)</f>
        <v>23</v>
      </c>
      <c r="H28" s="9">
        <f>_xlfn.XLOOKUP(I28,[2]Hoja2!$A$3:$A$30,[2]Hoja2!$AA$3:$AA$30,0,0)</f>
        <v>0</v>
      </c>
      <c r="I28" s="26">
        <v>1030542746</v>
      </c>
      <c r="J28" s="6" t="str">
        <f>_xlfn.XLOOKUP(I28,[3]Adtivos!$K:$K,[3]Adtivos!$D:$D,0,0)</f>
        <v>440</v>
      </c>
      <c r="K28" s="6" t="str">
        <f>_xlfn.XLOOKUP(I28,[3]Adtivos!$K:$K,[3]Adtivos!$E:$E,0,0)</f>
        <v>09</v>
      </c>
      <c r="N28" s="23"/>
    </row>
    <row r="29" spans="1:14" ht="15" x14ac:dyDescent="0.2">
      <c r="A29" s="17"/>
      <c r="B29" s="17"/>
      <c r="C29" s="17"/>
      <c r="D29" s="17"/>
      <c r="G29" s="9">
        <f>_xlfn.XLOOKUP(I29,[2]Hoja2!$A$3:$A$30,[2]Hoja2!$AE$3:$AE$30,0,0)</f>
        <v>24</v>
      </c>
      <c r="H29" s="9">
        <f>_xlfn.XLOOKUP(I29,[2]Hoja2!$A$3:$A$30,[2]Hoja2!$AA$3:$AA$30,0,0)</f>
        <v>40</v>
      </c>
      <c r="I29" s="26">
        <v>51968749</v>
      </c>
      <c r="J29" s="6" t="str">
        <f>_xlfn.XLOOKUP(I29,[3]Adtivos!$K:$K,[3]Adtivos!$D:$D,0,0)</f>
        <v>407</v>
      </c>
      <c r="K29" s="6" t="str">
        <f>_xlfn.XLOOKUP(I29,[3]Adtivos!$K:$K,[3]Adtivos!$E:$E,0,0)</f>
        <v>05</v>
      </c>
      <c r="N29" s="23"/>
    </row>
    <row r="30" spans="1:14" ht="15" x14ac:dyDescent="0.2">
      <c r="G30" s="9">
        <f>_xlfn.XLOOKUP(I30,[2]Hoja2!$A$3:$A$30,[2]Hoja2!$AE$3:$AE$30,0,0)</f>
        <v>25</v>
      </c>
      <c r="H30" s="9">
        <f>_xlfn.XLOOKUP(I30,[2]Hoja2!$A$3:$A$30,[2]Hoja2!$AA$3:$AA$30,0,0)</f>
        <v>0</v>
      </c>
      <c r="I30" s="26">
        <v>52068524</v>
      </c>
      <c r="J30" s="6" t="str">
        <f>_xlfn.XLOOKUP(I30,[3]Adtivos!$K:$K,[3]Adtivos!$D:$D,0,0)</f>
        <v>407</v>
      </c>
      <c r="K30" s="6" t="str">
        <f>_xlfn.XLOOKUP(I30,[3]Adtivos!$K:$K,[3]Adtivos!$E:$E,0,0)</f>
        <v>05</v>
      </c>
      <c r="N30" s="23"/>
    </row>
    <row r="31" spans="1:14" ht="15" x14ac:dyDescent="0.2">
      <c r="G31" s="9">
        <f>_xlfn.XLOOKUP(I31,[2]Hoja2!$A$3:$A$30,[2]Hoja2!$AE$3:$AE$30,0,0)</f>
        <v>26</v>
      </c>
      <c r="H31" s="9">
        <f>_xlfn.XLOOKUP(I31,[2]Hoja2!$A$3:$A$30,[2]Hoja2!$AA$3:$AA$30,0,0)</f>
        <v>0</v>
      </c>
      <c r="I31" s="26">
        <v>19432129</v>
      </c>
      <c r="J31" s="6" t="str">
        <f>_xlfn.XLOOKUP(I31,[3]Adtivos!$K:$K,[3]Adtivos!$D:$D,0,0)</f>
        <v>407</v>
      </c>
      <c r="K31" s="6" t="str">
        <f>_xlfn.XLOOKUP(I31,[3]Adtivos!$K:$K,[3]Adtivos!$E:$E,0,0)</f>
        <v>05</v>
      </c>
      <c r="N31" s="23"/>
    </row>
    <row r="32" spans="1:14" ht="15" x14ac:dyDescent="0.2">
      <c r="G32" s="9">
        <f>_xlfn.XLOOKUP(I32,[2]Hoja2!$A$3:$A$30,[2]Hoja2!$AE$3:$AE$30,0,0)</f>
        <v>27</v>
      </c>
      <c r="H32" s="9">
        <f>_xlfn.XLOOKUP(I32,[2]Hoja2!$A$3:$A$30,[2]Hoja2!$AA$3:$AA$30,0,0)</f>
        <v>0</v>
      </c>
      <c r="I32" s="26">
        <v>79496330</v>
      </c>
      <c r="J32" s="6" t="str">
        <f>_xlfn.XLOOKUP(I32,[3]Adtivos!$K:$K,[3]Adtivos!$D:$D,0,0)</f>
        <v>407</v>
      </c>
      <c r="K32" s="6" t="str">
        <f>_xlfn.XLOOKUP(I32,[3]Adtivos!$K:$K,[3]Adtivos!$E:$E,0,0)</f>
        <v>05</v>
      </c>
      <c r="N32" s="23"/>
    </row>
    <row r="33" spans="7:14" ht="15" x14ac:dyDescent="0.2">
      <c r="G33" s="9">
        <f>_xlfn.XLOOKUP(I33,[2]Hoja2!$A$3:$A$30,[2]Hoja2!$AE$3:$AE$30,0,0)</f>
        <v>28</v>
      </c>
      <c r="H33" s="9">
        <f>_xlfn.XLOOKUP(I33,[2]Hoja2!$A$3:$A$30,[2]Hoja2!$AA$3:$AA$30,0,0)</f>
        <v>0</v>
      </c>
      <c r="I33" s="26">
        <v>52095277</v>
      </c>
      <c r="J33" s="6" t="str">
        <f>_xlfn.XLOOKUP(I33,[3]Adtivos!$K:$K,[3]Adtivos!$D:$D,0,0)</f>
        <v>407</v>
      </c>
      <c r="K33" s="6" t="str">
        <f>_xlfn.XLOOKUP(I33,[3]Adtivos!$K:$K,[3]Adtivos!$E:$E,0,0)</f>
        <v>02</v>
      </c>
      <c r="N33" s="23"/>
    </row>
    <row r="34" spans="7:14" x14ac:dyDescent="0.2">
      <c r="N34" s="23"/>
    </row>
    <row r="38" spans="7:14" ht="15" x14ac:dyDescent="0.2">
      <c r="G38" s="21"/>
      <c r="H38" s="21"/>
      <c r="I38" s="25"/>
      <c r="J38" s="22"/>
      <c r="K38" s="22"/>
    </row>
    <row r="39" spans="7:14" ht="15" x14ac:dyDescent="0.2">
      <c r="G39" s="21"/>
      <c r="H39" s="21"/>
      <c r="I39" s="25"/>
      <c r="J39" s="22"/>
      <c r="K39" s="22"/>
    </row>
    <row r="40" spans="7:14" x14ac:dyDescent="0.2">
      <c r="G40" s="23"/>
      <c r="H40" s="23"/>
      <c r="I40" s="23"/>
      <c r="J40" s="23"/>
      <c r="K40" s="23"/>
    </row>
    <row r="41" spans="7:14" x14ac:dyDescent="0.2">
      <c r="G41" s="23"/>
      <c r="H41" s="23"/>
      <c r="I41" s="23"/>
      <c r="J41" s="23"/>
      <c r="K41" s="23"/>
    </row>
    <row r="42" spans="7:14" x14ac:dyDescent="0.2">
      <c r="G42" s="23"/>
      <c r="H42" s="23"/>
      <c r="I42" s="23"/>
      <c r="J42" s="23"/>
      <c r="K42" s="23"/>
    </row>
    <row r="43" spans="7:14" x14ac:dyDescent="0.2">
      <c r="G43" s="23"/>
      <c r="H43" s="23"/>
      <c r="I43" s="23"/>
      <c r="J43" s="23"/>
      <c r="K43" s="23"/>
    </row>
    <row r="44" spans="7:14" x14ac:dyDescent="0.2">
      <c r="G44" s="23"/>
      <c r="H44" s="23"/>
      <c r="I44" s="23"/>
      <c r="J44" s="23"/>
      <c r="K44" s="23"/>
    </row>
    <row r="45" spans="7:14" x14ac:dyDescent="0.2">
      <c r="G45" s="23"/>
      <c r="H45" s="23"/>
      <c r="I45" s="23"/>
      <c r="J45" s="23"/>
      <c r="K45" s="23"/>
    </row>
    <row r="46" spans="7:14" x14ac:dyDescent="0.2">
      <c r="G46" s="23"/>
      <c r="H46" s="23"/>
      <c r="I46" s="23"/>
      <c r="J46" s="23"/>
      <c r="K46" s="23"/>
    </row>
    <row r="47" spans="7:14" x14ac:dyDescent="0.2">
      <c r="G47" s="23"/>
      <c r="H47" s="23"/>
      <c r="I47" s="23"/>
      <c r="J47" s="23"/>
      <c r="K47" s="2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3" priority="513"/>
  </conditionalFormatting>
  <conditionalFormatting sqref="A25:A26">
    <cfRule type="duplicateValues" dxfId="22" priority="514"/>
    <cfRule type="duplicateValues" dxfId="21" priority="515"/>
  </conditionalFormatting>
  <conditionalFormatting sqref="A27:A28">
    <cfRule type="duplicateValues" dxfId="20" priority="510"/>
  </conditionalFormatting>
  <conditionalFormatting sqref="A27:A28">
    <cfRule type="duplicateValues" dxfId="19" priority="511"/>
    <cfRule type="duplicateValues" dxfId="18" priority="512"/>
  </conditionalFormatting>
  <conditionalFormatting sqref="A20">
    <cfRule type="duplicateValues" dxfId="17" priority="507"/>
  </conditionalFormatting>
  <conditionalFormatting sqref="A20">
    <cfRule type="duplicateValues" dxfId="16" priority="508"/>
    <cfRule type="duplicateValues" dxfId="15" priority="509"/>
  </conditionalFormatting>
  <conditionalFormatting sqref="A21:A24">
    <cfRule type="duplicateValues" dxfId="14" priority="529"/>
  </conditionalFormatting>
  <conditionalFormatting sqref="A21:A24">
    <cfRule type="duplicateValues" dxfId="13" priority="530"/>
    <cfRule type="duplicateValues" dxfId="12" priority="531"/>
  </conditionalFormatting>
  <conditionalFormatting sqref="A13">
    <cfRule type="duplicateValues" dxfId="11" priority="532"/>
  </conditionalFormatting>
  <conditionalFormatting sqref="A13">
    <cfRule type="duplicateValues" dxfId="10" priority="533"/>
    <cfRule type="duplicateValues" dxfId="9" priority="534"/>
  </conditionalFormatting>
  <conditionalFormatting sqref="A10:A12">
    <cfRule type="duplicateValues" dxfId="8" priority="144"/>
  </conditionalFormatting>
  <conditionalFormatting sqref="A10:A12">
    <cfRule type="duplicateValues" dxfId="7" priority="145"/>
  </conditionalFormatting>
  <conditionalFormatting sqref="A10:A12">
    <cfRule type="duplicateValues" dxfId="6" priority="146"/>
  </conditionalFormatting>
  <conditionalFormatting sqref="A10:A12">
    <cfRule type="duplicateValues" dxfId="5" priority="147"/>
    <cfRule type="duplicateValues" dxfId="4" priority="148"/>
  </conditionalFormatting>
  <conditionalFormatting sqref="I38">
    <cfRule type="duplicateValues" dxfId="3" priority="15"/>
  </conditionalFormatting>
  <conditionalFormatting sqref="I23">
    <cfRule type="duplicateValues" dxfId="2" priority="2"/>
  </conditionalFormatting>
  <conditionalFormatting sqref="I24:I33">
    <cfRule type="duplicateValues" dxfId="1" priority="1"/>
  </conditionalFormatting>
  <conditionalFormatting sqref="I10:I22">
    <cfRule type="duplicateValues" dxfId="0" priority="535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2021-11-11T17:12:30Z</dcterms:modified>
</cp:coreProperties>
</file>