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219-09/"/>
    </mc:Choice>
  </mc:AlternateContent>
  <xr:revisionPtr revIDLastSave="9" documentId="8_{E76A3F1B-434F-475E-8D08-B20392FEB19F}" xr6:coauthVersionLast="47" xr6:coauthVersionMax="47" xr10:uidLastSave="{90E2933D-33CD-440B-8109-FD7F8BA9877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H10" i="6"/>
  <c r="G10" i="6"/>
  <c r="J11" i="6" l="1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K10" i="6" l="1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<sst xmlns="http://schemas.openxmlformats.org/spreadsheetml/2006/main" count="21" uniqueCount="21">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</sst>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0" fontId="0" fillId="0" borderId="0" xfId="0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/>
    <xf numFmtId="0" fontId="10" fillId="2" borderId="8" xfId="1" applyFont="1" applyFill="1" applyBorder="1" applyAlignment="1">
      <alignment horizontal="left" vertical="center" wrapText="1"/>
    </xf>
    <xf numFmtId="0" fontId="10" fillId="0" borderId="8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1" fontId="3" fillId="0" borderId="0" xfId="1" applyNumberFormat="1" applyFont="1" applyFill="1" applyBorder="1" applyAlignment="1">
      <alignment horizontal="center" vertical="center" wrapText="1"/>
    </xf>
    <xf numFmtId="1" fontId="3" fillId="0" borderId="2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nexo%20No.%202%20IV/Reclamaciones%20An&#225;lisis%20de%20Planta%20Fase%20IV/An&#225;lisi%20de%20planta%20Fase%20IV/Grupo%2062%5eJ%2067%5eJ%20219-0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749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03 - 17 - SANTA FE Y LA CANDELARIA</v>
          </cell>
        </row>
        <row r="21">
          <cell r="B21">
            <v>2404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DE INSPECCIÓN Y VIGILANCIA</v>
          </cell>
        </row>
        <row r="22">
          <cell r="B22">
            <v>793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13 -TEUSAQUILLO</v>
          </cell>
        </row>
        <row r="23">
          <cell r="B23">
            <v>514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FORMACIÓN DE DOCENTES E INNOVACIONES PEDAGÓGICAS</v>
          </cell>
        </row>
        <row r="24">
          <cell r="B24">
            <v>276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341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408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TESORERÍA Y CONTABILIDAD</v>
          </cell>
        </row>
        <row r="27">
          <cell r="B27">
            <v>957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LOCAL DE EDUCACIÓN 05 - USME</v>
          </cell>
        </row>
        <row r="28">
          <cell r="B28">
            <v>175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PERSONAL</v>
          </cell>
        </row>
        <row r="29">
          <cell r="B29">
            <v>242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NÓMINA</v>
          </cell>
        </row>
        <row r="30">
          <cell r="B30">
            <v>274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502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INCLUSIÓN E INTEGRACIÓN DE POBLACIONES</v>
          </cell>
        </row>
        <row r="32">
          <cell r="B32">
            <v>532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DE COBERTURA</v>
          </cell>
        </row>
        <row r="33">
          <cell r="B33">
            <v>1148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02- CHAPINERO</v>
          </cell>
        </row>
        <row r="34">
          <cell r="B34">
            <v>956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LOCAL DE EDUCACIÓN 05 - USME</v>
          </cell>
        </row>
        <row r="35">
          <cell r="B35">
            <v>129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DE TALENTO HUMANO</v>
          </cell>
        </row>
        <row r="36">
          <cell r="B36">
            <v>1709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JAIRO ANIBAL NIÑO (CED)</v>
          </cell>
        </row>
        <row r="37">
          <cell r="B37">
            <v>1648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PABLO NERUDA (IED)</v>
          </cell>
        </row>
        <row r="38">
          <cell r="B38">
            <v>399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PRESUPUESTO</v>
          </cell>
        </row>
        <row r="39">
          <cell r="B39">
            <v>538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COBERTURA</v>
          </cell>
        </row>
        <row r="40">
          <cell r="B40">
            <v>2453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LOCAL DE EDUCACIÓN 14 - LOS MARTIRES</v>
          </cell>
        </row>
        <row r="41">
          <cell r="B41">
            <v>536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DIRECCIÓN DE COBERTURA</v>
          </cell>
        </row>
        <row r="42">
          <cell r="B42">
            <v>429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TESORERÍA Y CONTABILIDAD</v>
          </cell>
        </row>
        <row r="43">
          <cell r="B43">
            <v>1880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INTEGRADO DE FONTIBON IBEP (IED)</v>
          </cell>
        </row>
        <row r="44">
          <cell r="B44">
            <v>1998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LOS PINOS (IED)</v>
          </cell>
        </row>
        <row r="45">
          <cell r="B45">
            <v>1071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EDUARDO UMAÑA MENDOZA (IED)</v>
          </cell>
        </row>
        <row r="46">
          <cell r="B46">
            <v>1495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COLEGIO CARLOS ALBAN HOLGUIN (IED)</v>
          </cell>
        </row>
        <row r="47">
          <cell r="B47">
            <v>1306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COLEGIO BRASILIA - BOSA (IED)</v>
          </cell>
        </row>
        <row r="48">
          <cell r="B48">
            <v>304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SERVICIOS ADMINISTRATIVOS</v>
          </cell>
        </row>
        <row r="49">
          <cell r="B49">
            <v>588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DIRECCIÓN DE DOTACIONES ESCOLARES</v>
          </cell>
        </row>
        <row r="50">
          <cell r="B50">
            <v>587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DIRECCIÓN DE DOTACIONES ESCOLARES</v>
          </cell>
        </row>
        <row r="51">
          <cell r="B51">
            <v>229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ESCALAFÓN DOCENTE</v>
          </cell>
        </row>
        <row r="52">
          <cell r="B52">
            <v>230</v>
          </cell>
          <cell r="C52" t="str">
            <v>Técnico</v>
          </cell>
          <cell r="E52" t="str">
            <v>314</v>
          </cell>
          <cell r="F52" t="str">
            <v>04</v>
          </cell>
          <cell r="G52" t="str">
            <v>OFICINA DE ESCALAFÓN DOCENTE</v>
          </cell>
        </row>
        <row r="53">
          <cell r="B53">
            <v>345</v>
          </cell>
          <cell r="C53" t="str">
            <v>Técnico</v>
          </cell>
          <cell r="E53" t="str">
            <v>314</v>
          </cell>
          <cell r="F53" t="str">
            <v>04</v>
          </cell>
          <cell r="G53" t="str">
            <v>OFICINA DE SERVICIO AL CIUDADANO</v>
          </cell>
        </row>
        <row r="54">
          <cell r="B54">
            <v>366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LOS ALPES (IED)</v>
          </cell>
        </row>
        <row r="55">
          <cell r="B55">
            <v>3105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CANADA (IED)</v>
          </cell>
        </row>
        <row r="56">
          <cell r="B56">
            <v>2961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JOSE JOAQUIN CASTRO MARTINEZ (IED)</v>
          </cell>
        </row>
        <row r="57">
          <cell r="B57">
            <v>2520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FRANCISCO ANTONIO ZEA DE USME (IED)</v>
          </cell>
        </row>
        <row r="58">
          <cell r="B58">
            <v>699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PARAISO MIRADOR (IED)</v>
          </cell>
        </row>
        <row r="59">
          <cell r="B59">
            <v>3046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PRADO VERANIEGO (IED)</v>
          </cell>
        </row>
        <row r="60">
          <cell r="B60">
            <v>916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REPUBLICA DEL ECUADOR (IED)</v>
          </cell>
        </row>
        <row r="61">
          <cell r="B61">
            <v>1493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EL PORVENIR (IED)</v>
          </cell>
        </row>
        <row r="62">
          <cell r="B62">
            <v>2747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DIANA TURBAY (IED)</v>
          </cell>
        </row>
        <row r="63">
          <cell r="B63">
            <v>689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GIMNASIO DEL CAMPO JUAN DE LA CRUZ VARELA (IED)</v>
          </cell>
        </row>
        <row r="64">
          <cell r="B64">
            <v>1806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SALUDCOOP SUR (IED)</v>
          </cell>
        </row>
        <row r="65">
          <cell r="B65">
            <v>1568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CAYETANO (IED)</v>
          </cell>
        </row>
        <row r="66">
          <cell r="B66">
            <v>2791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EL VIRREY JOSÉ SOLIS (IED) y COLEGIO BRAZUELOS (IED)</v>
          </cell>
        </row>
        <row r="67">
          <cell r="B67">
            <v>1247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SAN BENITO ABAD (IED)</v>
          </cell>
        </row>
        <row r="68">
          <cell r="B68">
            <v>1975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INSTITUTO TECNICO INDUSTRIAL FRANCISCO JOSE DE CALDAS (IED)</v>
          </cell>
        </row>
        <row r="69">
          <cell r="B69">
            <v>2616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ESTANISLAO ZULETA (IED)</v>
          </cell>
        </row>
        <row r="70">
          <cell r="B70">
            <v>2518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LA MERCED (IED)</v>
          </cell>
        </row>
        <row r="71">
          <cell r="B71">
            <v>1118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CIUDAD DE VILLAVICENCIO (IED)</v>
          </cell>
        </row>
        <row r="72">
          <cell r="B72">
            <v>941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NUEVA DELHI (IED)</v>
          </cell>
        </row>
        <row r="73">
          <cell r="B73">
            <v>2933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RUFINO JOSE CUERVO (IED)</v>
          </cell>
        </row>
        <row r="74">
          <cell r="B74">
            <v>2158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NUEVA COLOMBIA (IED)</v>
          </cell>
        </row>
        <row r="75">
          <cell r="B75">
            <v>1550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LA AMISTAD (IED)</v>
          </cell>
        </row>
        <row r="76">
          <cell r="B76">
            <v>1403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CIUDADELA EDUCATIVA DE BOSA (IED)</v>
          </cell>
        </row>
        <row r="77">
          <cell r="B77">
            <v>1228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UVAL (IED)</v>
          </cell>
        </row>
        <row r="78">
          <cell r="B78">
            <v>2416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REPUBLICA DE BOLIVIA (IED)</v>
          </cell>
        </row>
        <row r="79">
          <cell r="B79">
            <v>863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ATENAS (IED)</v>
          </cell>
        </row>
        <row r="80">
          <cell r="B80">
            <v>3079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SAN CARLOS (IED)</v>
          </cell>
        </row>
        <row r="81">
          <cell r="B81">
            <v>2968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JOSE MARIA VARGAS VILA (IED)</v>
          </cell>
        </row>
        <row r="82">
          <cell r="B82">
            <v>1767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JUAN REY (IED)</v>
          </cell>
        </row>
        <row r="83">
          <cell r="B83">
            <v>1001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LOS COMUNEROS - OSWALDO GUAYAZAMIN (IED)</v>
          </cell>
        </row>
        <row r="84">
          <cell r="B84">
            <v>2532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GIMNASIO DEL CAMPO JUAN DE LA CRUZ VARELA (IED)</v>
          </cell>
        </row>
        <row r="85">
          <cell r="B85">
            <v>772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JORGE SOTO DEL CORRAL (IED)</v>
          </cell>
        </row>
        <row r="86">
          <cell r="B86">
            <v>1048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MIGUEL DE CERVANTES SAAVEDRA (IED)</v>
          </cell>
        </row>
        <row r="87">
          <cell r="B87">
            <v>2663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JAIME ROJAS (IED)</v>
          </cell>
        </row>
        <row r="88">
          <cell r="B88">
            <v>2958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COMPARTIR RECUERDO (IED)</v>
          </cell>
        </row>
        <row r="89">
          <cell r="B89">
            <v>1416</v>
          </cell>
          <cell r="C89" t="str">
            <v>Asistencial</v>
          </cell>
          <cell r="E89" t="str">
            <v>407</v>
          </cell>
          <cell r="F89" t="str">
            <v>27</v>
          </cell>
          <cell r="G89" t="str">
            <v>COLEGIO EL TESORO DE LA CUMBRE (IED)</v>
          </cell>
        </row>
        <row r="90">
          <cell r="B90">
            <v>2759</v>
          </cell>
          <cell r="C90" t="str">
            <v>Asistencial</v>
          </cell>
          <cell r="E90" t="str">
            <v>407</v>
          </cell>
          <cell r="F90" t="str">
            <v>27</v>
          </cell>
          <cell r="G90" t="str">
            <v>COLEGIO LA PAZ (CED)</v>
          </cell>
        </row>
        <row r="91">
          <cell r="B91">
            <v>2966</v>
          </cell>
          <cell r="C91" t="str">
            <v>Asistencial</v>
          </cell>
          <cell r="E91" t="str">
            <v>407</v>
          </cell>
          <cell r="F91" t="str">
            <v>27</v>
          </cell>
          <cell r="G91" t="str">
            <v>COLEGIO JOSE MARIA VARGAS VILA (IED)</v>
          </cell>
        </row>
        <row r="92">
          <cell r="B92">
            <v>2708</v>
          </cell>
          <cell r="C92" t="str">
            <v>Asistencial</v>
          </cell>
          <cell r="E92" t="str">
            <v>407</v>
          </cell>
          <cell r="F92" t="str">
            <v>27</v>
          </cell>
          <cell r="G92" t="str">
            <v>COLEGIO PALERMO SUR (IED)</v>
          </cell>
        </row>
        <row r="93">
          <cell r="B93">
            <v>2736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JOSE MARTI (IED)</v>
          </cell>
        </row>
        <row r="94">
          <cell r="B94">
            <v>915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GERARDO MOLINA RAMIREZ (IED)</v>
          </cell>
        </row>
        <row r="95">
          <cell r="B95">
            <v>741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HERNANDO DURAN DUSSAN (IED)</v>
          </cell>
        </row>
        <row r="96">
          <cell r="B96">
            <v>2965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JOSE MARIA VARGAS VILA (IED)</v>
          </cell>
        </row>
        <row r="97">
          <cell r="B97">
            <v>2095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ANTONIO VILLAVICENCIO (IED)</v>
          </cell>
        </row>
        <row r="98">
          <cell r="B98">
            <v>2994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LA ESTANCIA - SAN ISIDRO LABRADOR (IED)</v>
          </cell>
        </row>
        <row r="99">
          <cell r="B99">
            <v>2184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LA TOSCANA - LISBOA (IED)</v>
          </cell>
        </row>
        <row r="100">
          <cell r="B100">
            <v>1182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INSTITUTO TECNICO INDUSTRIAL PILOTO (IED)</v>
          </cell>
        </row>
        <row r="101">
          <cell r="B101">
            <v>1424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LUIS LOPEZ DE MESA (IED)</v>
          </cell>
        </row>
        <row r="102">
          <cell r="B102">
            <v>2233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EL SALITRE - SUBA (IED)</v>
          </cell>
        </row>
        <row r="103">
          <cell r="B103">
            <v>1432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PABLO DE TARSO (IED)</v>
          </cell>
        </row>
        <row r="104">
          <cell r="B104">
            <v>1212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RUFINO JOSE CUERVO (IED)</v>
          </cell>
        </row>
        <row r="105">
          <cell r="B105">
            <v>682</v>
          </cell>
          <cell r="C105" t="str">
            <v>Asistencial</v>
          </cell>
          <cell r="E105" t="str">
            <v>407</v>
          </cell>
          <cell r="F105" t="str">
            <v>24</v>
          </cell>
          <cell r="G105" t="str">
            <v>COLEGIO UNION COLOMBIA (IED)</v>
          </cell>
        </row>
        <row r="106">
          <cell r="B106">
            <v>850</v>
          </cell>
          <cell r="C106" t="str">
            <v>Asistencial</v>
          </cell>
          <cell r="E106" t="str">
            <v>407</v>
          </cell>
          <cell r="F106" t="str">
            <v>24</v>
          </cell>
          <cell r="G106" t="str">
            <v>COLEGIO LOS ALPES (IED)</v>
          </cell>
        </row>
        <row r="107">
          <cell r="B107">
            <v>1824</v>
          </cell>
          <cell r="C107" t="str">
            <v>Asistencial</v>
          </cell>
          <cell r="E107" t="str">
            <v>407</v>
          </cell>
          <cell r="F107" t="str">
            <v>24</v>
          </cell>
          <cell r="G107" t="str">
            <v>COLEGIO EXTERNADO NACIONAL CAMILO TORRES (IED)</v>
          </cell>
        </row>
        <row r="108">
          <cell r="B108">
            <v>1794</v>
          </cell>
          <cell r="C108" t="str">
            <v>Asistencial</v>
          </cell>
          <cell r="E108" t="str">
            <v>407</v>
          </cell>
          <cell r="F108" t="str">
            <v>24</v>
          </cell>
          <cell r="G108" t="str">
            <v>COLEGIO GENERAL GUSTAVO ROJAS PINILLA (IED)</v>
          </cell>
        </row>
        <row r="109">
          <cell r="B109">
            <v>2892</v>
          </cell>
          <cell r="C109" t="str">
            <v>Asistencial</v>
          </cell>
          <cell r="E109" t="str">
            <v>407</v>
          </cell>
          <cell r="F109" t="str">
            <v>24</v>
          </cell>
          <cell r="G109" t="str">
            <v>COLEGIO LA TOSCANA - LISBOA (IED)</v>
          </cell>
        </row>
        <row r="110">
          <cell r="B110">
            <v>166</v>
          </cell>
          <cell r="C110" t="str">
            <v>Asistencial</v>
          </cell>
          <cell r="E110" t="str">
            <v>407</v>
          </cell>
          <cell r="F110" t="str">
            <v>22</v>
          </cell>
          <cell r="G110" t="str">
            <v>DIRECCIÓN DE TALENTO HUMANO</v>
          </cell>
        </row>
        <row r="111">
          <cell r="B111">
            <v>2872</v>
          </cell>
          <cell r="C111" t="str">
            <v>Asistencial</v>
          </cell>
          <cell r="E111" t="str">
            <v>407</v>
          </cell>
          <cell r="F111" t="str">
            <v>20</v>
          </cell>
          <cell r="G111" t="str">
            <v>COLEGIO PARAISO MIRADOR (IED)</v>
          </cell>
        </row>
        <row r="112">
          <cell r="B112">
            <v>1054</v>
          </cell>
          <cell r="C112" t="str">
            <v>Asistencial</v>
          </cell>
          <cell r="E112" t="str">
            <v>407</v>
          </cell>
          <cell r="F112" t="str">
            <v>20</v>
          </cell>
          <cell r="G112" t="str">
            <v>COLEGIO SAN ISIDRO SUR ORIENTAL (IED)</v>
          </cell>
        </row>
        <row r="113">
          <cell r="B113">
            <v>61</v>
          </cell>
          <cell r="C113" t="str">
            <v>Asistencial</v>
          </cell>
          <cell r="E113" t="str">
            <v>407</v>
          </cell>
          <cell r="F113" t="str">
            <v>20</v>
          </cell>
          <cell r="G113" t="str">
            <v>OFICINA CONTROL INTERNO</v>
          </cell>
        </row>
        <row r="114">
          <cell r="B114">
            <v>496</v>
          </cell>
          <cell r="C114" t="str">
            <v>Asistencial</v>
          </cell>
          <cell r="E114" t="str">
            <v>407</v>
          </cell>
          <cell r="F114" t="str">
            <v>20</v>
          </cell>
          <cell r="G114" t="str">
            <v>DIRECCIÓN DE CIENCIAS, TECNOLOGÍA Y MEDIOS EDUCATIVOS</v>
          </cell>
        </row>
        <row r="115">
          <cell r="B115">
            <v>547</v>
          </cell>
          <cell r="C115" t="str">
            <v>Asistencial</v>
          </cell>
          <cell r="E115" t="str">
            <v>407</v>
          </cell>
          <cell r="F115" t="str">
            <v>20</v>
          </cell>
          <cell r="G115" t="str">
            <v>DIRECCIÓN DE BIENESTAR ESTUDIANTIL</v>
          </cell>
        </row>
        <row r="116">
          <cell r="B116">
            <v>108</v>
          </cell>
          <cell r="C116" t="str">
            <v>Asistencial</v>
          </cell>
          <cell r="E116" t="str">
            <v>407</v>
          </cell>
          <cell r="F116" t="str">
            <v>19</v>
          </cell>
          <cell r="G116" t="str">
            <v>OFICINA CONTROL DISCIPLINARIO</v>
          </cell>
        </row>
        <row r="117">
          <cell r="B117">
            <v>1908</v>
          </cell>
          <cell r="C117" t="str">
            <v>Asistencial</v>
          </cell>
          <cell r="E117" t="str">
            <v>407</v>
          </cell>
          <cell r="F117" t="str">
            <v>16</v>
          </cell>
          <cell r="G117" t="str">
            <v>DIRECCIÓN LOCAL DE EDUCACIÓN 10 - ENGATIVA</v>
          </cell>
        </row>
        <row r="118">
          <cell r="B118">
            <v>2602</v>
          </cell>
          <cell r="C118" t="str">
            <v>Asistencial</v>
          </cell>
          <cell r="E118" t="str">
            <v>407</v>
          </cell>
          <cell r="F118" t="str">
            <v>15</v>
          </cell>
          <cell r="G118" t="str">
            <v>DIRECCIÓN LOCAL DE EDUCACIÓN 18 - RAFAEL URIBE URIBE</v>
          </cell>
        </row>
        <row r="119">
          <cell r="B119">
            <v>1518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07 - BOSA</v>
          </cell>
        </row>
        <row r="120">
          <cell r="B120">
            <v>1266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DIRECCIÓN LOCAL DE EDUCACIÓN 19 - CIUDAD BOLIVAR</v>
          </cell>
        </row>
        <row r="121">
          <cell r="B121">
            <v>1823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09 - FONTIBON</v>
          </cell>
        </row>
        <row r="122">
          <cell r="B122">
            <v>966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LOCAL DE EDUCACIÓN 05 - USME</v>
          </cell>
        </row>
        <row r="123">
          <cell r="B123">
            <v>2777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DIRECCIÓN LOCAL DE EDUCACIÓN 11 - SUBA</v>
          </cell>
        </row>
        <row r="124">
          <cell r="B124">
            <v>38710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DIRECCIÓN LOCAL DE EDUCACIÓN 20 - SUMAPAZ</v>
          </cell>
        </row>
        <row r="125">
          <cell r="B125">
            <v>263</v>
          </cell>
          <cell r="C125" t="str">
            <v>Asistencial</v>
          </cell>
          <cell r="E125" t="str">
            <v>407</v>
          </cell>
          <cell r="F125" t="str">
            <v>11</v>
          </cell>
          <cell r="G125" t="str">
            <v>DIRECCIÓN DE CONTRATACIÓN</v>
          </cell>
        </row>
        <row r="126">
          <cell r="B126">
            <v>1509</v>
          </cell>
          <cell r="C126" t="str">
            <v>Asistencial</v>
          </cell>
          <cell r="E126" t="str">
            <v>407</v>
          </cell>
          <cell r="F126" t="str">
            <v>11</v>
          </cell>
          <cell r="G126" t="str">
            <v>OFICINA CONTROL INTERNO</v>
          </cell>
        </row>
        <row r="127">
          <cell r="B127">
            <v>593</v>
          </cell>
          <cell r="C127" t="str">
            <v>Asistencial</v>
          </cell>
          <cell r="E127" t="str">
            <v>407</v>
          </cell>
          <cell r="F127" t="str">
            <v>11</v>
          </cell>
          <cell r="G127" t="str">
            <v>DIRECCIÓN DE DOTACIONES ESCOLARES</v>
          </cell>
        </row>
        <row r="128">
          <cell r="B128">
            <v>207</v>
          </cell>
          <cell r="C128" t="str">
            <v>Asistencial</v>
          </cell>
          <cell r="E128" t="str">
            <v>407</v>
          </cell>
          <cell r="F128" t="str">
            <v>11</v>
          </cell>
          <cell r="G128" t="str">
            <v>OFICINA DE PERSONAL</v>
          </cell>
        </row>
        <row r="129">
          <cell r="B129">
            <v>257</v>
          </cell>
          <cell r="C129" t="str">
            <v>Asistencial</v>
          </cell>
          <cell r="E129" t="str">
            <v>407</v>
          </cell>
          <cell r="F129" t="str">
            <v>11</v>
          </cell>
          <cell r="G129" t="str">
            <v>OFICINA DE NÓMINA</v>
          </cell>
        </row>
        <row r="130">
          <cell r="B130">
            <v>622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DIRECCIÓN DE INSPECCIÓN Y VIGILANCIA</v>
          </cell>
        </row>
        <row r="131">
          <cell r="B131">
            <v>2410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DIRECCIÓN LOCAL DE EDUCACIÓN 13 -TEUSAQUILLO</v>
          </cell>
        </row>
        <row r="132">
          <cell r="B132">
            <v>640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01 - USAQUEN</v>
          </cell>
        </row>
        <row r="133">
          <cell r="B133">
            <v>3122</v>
          </cell>
          <cell r="C133" t="str">
            <v>Asistencial</v>
          </cell>
          <cell r="E133" t="str">
            <v>407</v>
          </cell>
          <cell r="F133" t="str">
            <v>09</v>
          </cell>
          <cell r="G133" t="str">
            <v>DIRECCIÓN DE INSPECCIÓN Y VIGILANCIA</v>
          </cell>
        </row>
        <row r="134">
          <cell r="B134">
            <v>311</v>
          </cell>
          <cell r="C134" t="str">
            <v>Asistencial</v>
          </cell>
          <cell r="E134" t="str">
            <v>407</v>
          </cell>
          <cell r="F134" t="str">
            <v>09</v>
          </cell>
          <cell r="G134" t="str">
            <v>DIRECCIÓN DE SERVICIOS ADMINISTRATIVOS</v>
          </cell>
        </row>
        <row r="135">
          <cell r="B135">
            <v>206</v>
          </cell>
          <cell r="C135" t="str">
            <v>Asistencial</v>
          </cell>
          <cell r="E135" t="str">
            <v>407</v>
          </cell>
          <cell r="F135" t="str">
            <v>09</v>
          </cell>
          <cell r="G135" t="str">
            <v>OFICINA DE PERSONAL</v>
          </cell>
        </row>
        <row r="136">
          <cell r="B136">
            <v>439</v>
          </cell>
          <cell r="C136" t="str">
            <v>Asistencial</v>
          </cell>
          <cell r="E136" t="str">
            <v>407</v>
          </cell>
          <cell r="F136" t="str">
            <v>09</v>
          </cell>
          <cell r="G136" t="str">
            <v>OFICINA DE TESORERÍA Y CONTABILIDAD</v>
          </cell>
        </row>
        <row r="137">
          <cell r="B137">
            <v>1515</v>
          </cell>
          <cell r="C137" t="str">
            <v>Asistencial</v>
          </cell>
          <cell r="E137" t="str">
            <v>407</v>
          </cell>
          <cell r="F137" t="str">
            <v>09</v>
          </cell>
          <cell r="G137" t="str">
            <v>DIRECCIÓN LOCAL DE EDUCACIÓN 08 - KENNEDY</v>
          </cell>
        </row>
        <row r="138">
          <cell r="B138">
            <v>1318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1866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COLEGIO LUIS ANGEL ARANGO (IED)</v>
          </cell>
        </row>
        <row r="140">
          <cell r="B140">
            <v>1464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COLEGIO PORFIRIO BARBA JACOB (IED)</v>
          </cell>
        </row>
        <row r="141">
          <cell r="B141">
            <v>2749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COLEGIO MARRUECOS Y MOLINOS (IED)</v>
          </cell>
        </row>
        <row r="142">
          <cell r="B142">
            <v>2292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COLEGIO GERARDO PAREDES (IED)</v>
          </cell>
        </row>
        <row r="143">
          <cell r="B143">
            <v>1959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COLEGIO GRANCOLOMBIANO (IED)</v>
          </cell>
        </row>
        <row r="144">
          <cell r="B144">
            <v>154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DIRECCIÓN DE TALENTO HUMANO</v>
          </cell>
        </row>
        <row r="145">
          <cell r="B145">
            <v>612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DIRECCIÓN DE RELACIONES CON EL SECTOR EDUCATIVO PRIVADO</v>
          </cell>
        </row>
        <row r="146">
          <cell r="B146">
            <v>799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04 - SAN CRISTOBAL</v>
          </cell>
        </row>
        <row r="147">
          <cell r="B147">
            <v>1820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LOCAL DE EDUCACIÓN 09 - FONTIBON</v>
          </cell>
        </row>
        <row r="148">
          <cell r="B148">
            <v>76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105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OFICINA CONTROL DISCIPLINARIO</v>
          </cell>
        </row>
        <row r="150">
          <cell r="B150">
            <v>291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OFICINA DE CONTRATOS</v>
          </cell>
        </row>
        <row r="151">
          <cell r="B151">
            <v>721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CONTRATOS</v>
          </cell>
        </row>
        <row r="152">
          <cell r="B152">
            <v>2600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DIRECCIÓN LOCAL DE EDUCACIÓN 18 - RAFAEL URIBE URIBE</v>
          </cell>
        </row>
        <row r="153">
          <cell r="B153">
            <v>162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DIRECCIÓN DE TALENTO HUMANO</v>
          </cell>
        </row>
        <row r="154">
          <cell r="B154">
            <v>159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DE TALENTO HUMANO</v>
          </cell>
        </row>
        <row r="155">
          <cell r="B155">
            <v>751</v>
          </cell>
          <cell r="C155" t="str">
            <v>Asistencial</v>
          </cell>
          <cell r="E155" t="str">
            <v>407</v>
          </cell>
          <cell r="F155" t="str">
            <v>05</v>
          </cell>
          <cell r="G155" t="str">
            <v>DIRECCIÓN LOCAL DE EDUCACIÓN 03 - 17 - SANTA FE Y LA CANDELARIA</v>
          </cell>
        </row>
        <row r="156">
          <cell r="B156">
            <v>2123</v>
          </cell>
          <cell r="C156" t="str">
            <v>Asistencial</v>
          </cell>
          <cell r="E156" t="str">
            <v>407</v>
          </cell>
          <cell r="F156" t="str">
            <v>05</v>
          </cell>
          <cell r="G156" t="str">
            <v>DIRECCIÓN LOCAL DE EDUCACIÓN 18 - RAFAEL URIBE URIBE</v>
          </cell>
        </row>
        <row r="157">
          <cell r="B157">
            <v>232</v>
          </cell>
          <cell r="C157" t="str">
            <v>Asistencial</v>
          </cell>
          <cell r="E157" t="str">
            <v>407</v>
          </cell>
          <cell r="F157" t="str">
            <v>05</v>
          </cell>
          <cell r="G157" t="str">
            <v>OFICINA DE ESCALAFÓN DOCENTE</v>
          </cell>
        </row>
        <row r="158">
          <cell r="B158">
            <v>470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OFICINA DE APOYO PRECONTRACTUAL</v>
          </cell>
        </row>
        <row r="159">
          <cell r="B159">
            <v>233</v>
          </cell>
          <cell r="C159" t="str">
            <v>Asistencial</v>
          </cell>
          <cell r="E159" t="str">
            <v>407</v>
          </cell>
          <cell r="F159" t="str">
            <v>05</v>
          </cell>
          <cell r="G159" t="str">
            <v>OFICINA DE ESCALAFÓN DOCENTE</v>
          </cell>
        </row>
        <row r="160">
          <cell r="B160">
            <v>1511</v>
          </cell>
          <cell r="C160" t="str">
            <v>Asistencial</v>
          </cell>
          <cell r="E160" t="str">
            <v>407</v>
          </cell>
          <cell r="F160" t="str">
            <v>05</v>
          </cell>
          <cell r="G160" t="str">
            <v>DIRECCIÓN LOCAL DE EDUCACIÓN 08 - KENNEDY</v>
          </cell>
        </row>
        <row r="161">
          <cell r="B161">
            <v>1597</v>
          </cell>
          <cell r="C161" t="str">
            <v>Asistencial</v>
          </cell>
          <cell r="E161" t="str">
            <v>425</v>
          </cell>
          <cell r="F161" t="str">
            <v>27</v>
          </cell>
          <cell r="G161" t="str">
            <v>COLEGIO PAULO VI (IED)</v>
          </cell>
        </row>
        <row r="162">
          <cell r="B162">
            <v>630</v>
          </cell>
          <cell r="C162" t="str">
            <v>Asistencial</v>
          </cell>
          <cell r="E162" t="str">
            <v>425</v>
          </cell>
          <cell r="F162" t="str">
            <v>24</v>
          </cell>
          <cell r="G162" t="str">
            <v>DIRECCIÓN DE INSPECCIÓN Y VIGILANCIA</v>
          </cell>
        </row>
        <row r="163">
          <cell r="B163">
            <v>1587</v>
          </cell>
          <cell r="C163" t="str">
            <v>Asistencial</v>
          </cell>
          <cell r="E163" t="str">
            <v>440</v>
          </cell>
          <cell r="F163" t="str">
            <v>27</v>
          </cell>
          <cell r="G163" t="str">
            <v>COLEGIO CLASS (IED)</v>
          </cell>
        </row>
        <row r="164">
          <cell r="B164">
            <v>2415</v>
          </cell>
          <cell r="C164" t="str">
            <v>Asistencial</v>
          </cell>
          <cell r="E164" t="str">
            <v>440</v>
          </cell>
          <cell r="F164" t="str">
            <v>27</v>
          </cell>
          <cell r="G164" t="str">
            <v>COLEGIO RURAL JOSE CELESTINO MUTIS (IED)</v>
          </cell>
        </row>
        <row r="165">
          <cell r="B165">
            <v>674</v>
          </cell>
          <cell r="C165" t="str">
            <v>Asistencial</v>
          </cell>
          <cell r="E165" t="str">
            <v>440</v>
          </cell>
          <cell r="F165" t="str">
            <v>27</v>
          </cell>
          <cell r="G165" t="str">
            <v>COLEGIO TOBERIN (IED)</v>
          </cell>
        </row>
        <row r="166">
          <cell r="B166">
            <v>1530</v>
          </cell>
          <cell r="C166" t="str">
            <v>Asistencial</v>
          </cell>
          <cell r="E166" t="str">
            <v>440</v>
          </cell>
          <cell r="F166" t="str">
            <v>27</v>
          </cell>
          <cell r="G166" t="str">
            <v>COLEGIO INSTITUTO TECNICO INDUSTRIAL PILOTO (IED)</v>
          </cell>
        </row>
        <row r="167">
          <cell r="B167">
            <v>1329</v>
          </cell>
          <cell r="C167" t="str">
            <v>Asistencial</v>
          </cell>
          <cell r="E167" t="str">
            <v>440</v>
          </cell>
          <cell r="F167" t="str">
            <v>27</v>
          </cell>
          <cell r="G167" t="str">
            <v>COLEGIO JOSE ANTONIO GALAN (IED)</v>
          </cell>
        </row>
        <row r="168">
          <cell r="B168">
            <v>2822</v>
          </cell>
          <cell r="C168" t="str">
            <v>Asistencial</v>
          </cell>
          <cell r="E168" t="str">
            <v>440</v>
          </cell>
          <cell r="F168" t="str">
            <v>27</v>
          </cell>
          <cell r="G168" t="str">
            <v>COLEGIO NICOLAS GOMEZ DAVILA (IED)</v>
          </cell>
        </row>
        <row r="169">
          <cell r="B169">
            <v>992</v>
          </cell>
          <cell r="C169" t="str">
            <v>Asistencial</v>
          </cell>
          <cell r="E169" t="str">
            <v>440</v>
          </cell>
          <cell r="F169" t="str">
            <v>24</v>
          </cell>
          <cell r="G169" t="str">
            <v>COLEGIO MANUELITA SAENZ (IED)</v>
          </cell>
        </row>
        <row r="170">
          <cell r="B170">
            <v>1571</v>
          </cell>
          <cell r="C170" t="str">
            <v>Asistencial</v>
          </cell>
          <cell r="E170" t="str">
            <v>440</v>
          </cell>
          <cell r="F170" t="str">
            <v>24</v>
          </cell>
          <cell r="G170" t="str">
            <v>COLEGIO INTEGRADA LA CANDELARIA (IED)</v>
          </cell>
        </row>
        <row r="171">
          <cell r="B171">
            <v>844</v>
          </cell>
          <cell r="C171" t="str">
            <v>Asistencial</v>
          </cell>
          <cell r="E171" t="str">
            <v>440</v>
          </cell>
          <cell r="F171" t="str">
            <v>24</v>
          </cell>
          <cell r="G171" t="str">
            <v>COLEGIO ESPAÑA (IED)</v>
          </cell>
        </row>
        <row r="172">
          <cell r="B172">
            <v>1620</v>
          </cell>
          <cell r="C172" t="str">
            <v>Asistencial</v>
          </cell>
          <cell r="E172" t="str">
            <v>440</v>
          </cell>
          <cell r="F172" t="str">
            <v>24</v>
          </cell>
          <cell r="G172" t="str">
            <v>COLEGIO MARSELLA (IED)</v>
          </cell>
        </row>
        <row r="173">
          <cell r="B173">
            <v>1967</v>
          </cell>
          <cell r="C173" t="str">
            <v>Asistencial</v>
          </cell>
          <cell r="E173" t="str">
            <v>440</v>
          </cell>
          <cell r="F173" t="str">
            <v>24</v>
          </cell>
          <cell r="G173" t="str">
            <v>COLEGIO GENERAL SANTANDER (IED)</v>
          </cell>
        </row>
        <row r="174">
          <cell r="B174">
            <v>2133</v>
          </cell>
          <cell r="C174" t="str">
            <v>Asistencial</v>
          </cell>
          <cell r="E174" t="str">
            <v>440</v>
          </cell>
          <cell r="F174" t="str">
            <v>24</v>
          </cell>
          <cell r="G174" t="str">
            <v>COLEGIO O.E.A. (IED)</v>
          </cell>
        </row>
        <row r="175">
          <cell r="B175">
            <v>821</v>
          </cell>
          <cell r="C175" t="str">
            <v>Asistencial</v>
          </cell>
          <cell r="E175" t="str">
            <v>440</v>
          </cell>
          <cell r="F175" t="str">
            <v>24</v>
          </cell>
          <cell r="G175" t="str">
            <v>COLEGIO JUANA ESCOBAR (IED)</v>
          </cell>
        </row>
        <row r="176">
          <cell r="B176">
            <v>169</v>
          </cell>
          <cell r="C176" t="str">
            <v>Asistencial</v>
          </cell>
          <cell r="E176" t="str">
            <v>440</v>
          </cell>
          <cell r="F176" t="str">
            <v>19</v>
          </cell>
          <cell r="G176" t="str">
            <v>OFICINA DE PERSONAL</v>
          </cell>
        </row>
        <row r="177">
          <cell r="B177">
            <v>1918</v>
          </cell>
          <cell r="C177" t="str">
            <v>Asistencial</v>
          </cell>
          <cell r="E177" t="str">
            <v>440</v>
          </cell>
          <cell r="F177" t="str">
            <v>19</v>
          </cell>
          <cell r="G177" t="str">
            <v>COLEGIO ALEMANIA UNIFICADA (IED)</v>
          </cell>
        </row>
        <row r="178">
          <cell r="B178">
            <v>2505</v>
          </cell>
          <cell r="C178" t="str">
            <v>Asistencial</v>
          </cell>
          <cell r="E178" t="str">
            <v>440</v>
          </cell>
          <cell r="F178" t="str">
            <v>19</v>
          </cell>
          <cell r="G178" t="str">
            <v>DIRECCIÓN LOCAL DE EDUCACIÓN 08 - KENNEDY</v>
          </cell>
        </row>
        <row r="179">
          <cell r="B179">
            <v>498</v>
          </cell>
          <cell r="C179" t="str">
            <v>Asistencial</v>
          </cell>
          <cell r="E179" t="str">
            <v>440</v>
          </cell>
          <cell r="F179" t="str">
            <v>17</v>
          </cell>
          <cell r="G179" t="str">
            <v>DIRECCIÓN DE CIENCIAS, TECNOLOGÍA Y MEDIOS EDUCATIVOS</v>
          </cell>
        </row>
        <row r="180">
          <cell r="B180">
            <v>969</v>
          </cell>
          <cell r="C180" t="str">
            <v>Asistencial</v>
          </cell>
          <cell r="E180" t="str">
            <v>440</v>
          </cell>
          <cell r="F180" t="str">
            <v>17</v>
          </cell>
          <cell r="G180" t="str">
            <v>DIRECCIÓN LOCAL DE EDUCACIÓN 05 - USME</v>
          </cell>
        </row>
        <row r="181">
          <cell r="B181">
            <v>1523</v>
          </cell>
          <cell r="C181" t="str">
            <v>Asistencial</v>
          </cell>
          <cell r="E181" t="str">
            <v>440</v>
          </cell>
          <cell r="F181" t="str">
            <v>14</v>
          </cell>
          <cell r="G181" t="str">
            <v>DIRECCIÓN LOCAL DE EDUCACIÓN 08 - KENNEDY</v>
          </cell>
        </row>
        <row r="182">
          <cell r="B182">
            <v>111</v>
          </cell>
          <cell r="C182" t="str">
            <v>Asistencial</v>
          </cell>
          <cell r="E182" t="str">
            <v>440</v>
          </cell>
          <cell r="F182" t="str">
            <v>09</v>
          </cell>
          <cell r="G182" t="str">
            <v>OFICINA CONTROL DISCIPLINARIO</v>
          </cell>
        </row>
        <row r="183">
          <cell r="B183">
            <v>3114</v>
          </cell>
          <cell r="C183" t="str">
            <v>Asistencial</v>
          </cell>
          <cell r="E183" t="str">
            <v>480</v>
          </cell>
          <cell r="F183" t="str">
            <v>09</v>
          </cell>
          <cell r="G183" t="str">
            <v>DIRECCIÓN DE SERVICIOS ADMINISTRATIVOS</v>
          </cell>
        </row>
        <row r="184">
          <cell r="B184">
            <v>328</v>
          </cell>
          <cell r="C184" t="str">
            <v>Asistencial</v>
          </cell>
          <cell r="E184" t="str">
            <v>480</v>
          </cell>
          <cell r="F184" t="str">
            <v>07</v>
          </cell>
          <cell r="G184" t="str">
            <v>DIRECCIÓN DE SERVICIOS ADMINISTRATIVOS</v>
          </cell>
        </row>
        <row r="186">
          <cell r="B186">
            <v>2426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LICEO NACIONAL AGUSTIN NIETO CABALLERO (IED)</v>
          </cell>
        </row>
        <row r="187">
          <cell r="B187">
            <v>1573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JOSE JOAQUIN CASAS (IED)</v>
          </cell>
        </row>
        <row r="188">
          <cell r="B188">
            <v>2948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EL TESORO DE LA CUMBRE (IED)</v>
          </cell>
        </row>
        <row r="189">
          <cell r="B189">
            <v>3044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LOS TEJARES (IED)</v>
          </cell>
        </row>
        <row r="190">
          <cell r="B190">
            <v>670</v>
          </cell>
          <cell r="C190" t="str">
            <v>Asistencial</v>
          </cell>
          <cell r="E190" t="str">
            <v>407</v>
          </cell>
          <cell r="F190" t="str">
            <v>20</v>
          </cell>
          <cell r="G190" t="str">
            <v>COLEGIO MISAEL PASTRANA BORRERO (IED)</v>
          </cell>
        </row>
        <row r="191">
          <cell r="B191">
            <v>639</v>
          </cell>
          <cell r="C191" t="str">
            <v>Asistencial</v>
          </cell>
          <cell r="E191" t="str">
            <v>407</v>
          </cell>
          <cell r="F191" t="str">
            <v>09</v>
          </cell>
          <cell r="G191" t="str">
            <v>DIRECCIÓN LOCAL DE EDUCACIÓN 09 - FONTIBON</v>
          </cell>
        </row>
        <row r="192">
          <cell r="B192">
            <v>823</v>
          </cell>
          <cell r="C192" t="str">
            <v>Asistencial</v>
          </cell>
          <cell r="E192" t="str">
            <v>440</v>
          </cell>
          <cell r="F192" t="str">
            <v>27</v>
          </cell>
          <cell r="G192" t="str">
            <v>COLEGIO JUANA ESCOBAR (IED)</v>
          </cell>
        </row>
        <row r="193">
          <cell r="B193">
            <v>370</v>
          </cell>
          <cell r="C193" t="str">
            <v>Asistencial</v>
          </cell>
          <cell r="E193" t="str">
            <v>440</v>
          </cell>
          <cell r="F193" t="str">
            <v>17</v>
          </cell>
          <cell r="G193" t="str">
            <v>OFICINA DE SERVICIO AL CIUDADANO</v>
          </cell>
        </row>
        <row r="194">
          <cell r="B194">
            <v>67</v>
          </cell>
          <cell r="C194" t="str">
            <v>Profesional</v>
          </cell>
          <cell r="E194" t="str">
            <v>219</v>
          </cell>
          <cell r="F194" t="str">
            <v>09</v>
          </cell>
          <cell r="G194" t="str">
            <v>OFICINA ASESORA JURIDICA</v>
          </cell>
        </row>
        <row r="195">
          <cell r="B195">
            <v>15</v>
          </cell>
          <cell r="C195" t="str">
            <v>Profesional</v>
          </cell>
          <cell r="E195" t="str">
            <v>219</v>
          </cell>
          <cell r="F195" t="str">
            <v>09</v>
          </cell>
          <cell r="G195" t="str">
            <v>OFICINA ASESORA DE PLANEACIÓN</v>
          </cell>
        </row>
        <row r="196">
          <cell r="B196">
            <v>521</v>
          </cell>
          <cell r="C196" t="str">
            <v>Profesional</v>
          </cell>
          <cell r="E196" t="str">
            <v>219</v>
          </cell>
          <cell r="F196" t="str">
            <v>07</v>
          </cell>
          <cell r="G196" t="str">
            <v>DIRECCIÓN DE EVALUACION DE LA EDUCACIÓN</v>
          </cell>
        </row>
        <row r="197">
          <cell r="B197">
            <v>451</v>
          </cell>
          <cell r="C197" t="str">
            <v>Técnico</v>
          </cell>
          <cell r="E197" t="str">
            <v>314</v>
          </cell>
          <cell r="F197" t="str">
            <v>17</v>
          </cell>
          <cell r="G197" t="str">
            <v>SUBSECRETARÍA DE CALIDAD Y PERTINENCIA</v>
          </cell>
        </row>
        <row r="198">
          <cell r="B198">
            <v>268</v>
          </cell>
          <cell r="C198" t="str">
            <v>Profesional</v>
          </cell>
          <cell r="E198" t="str">
            <v>219</v>
          </cell>
          <cell r="F198" t="str">
            <v>18</v>
          </cell>
          <cell r="G198" t="str">
            <v>OFICINA DE APOYO PRECONTRACTUAL</v>
          </cell>
        </row>
        <row r="199">
          <cell r="B199">
            <v>248</v>
          </cell>
          <cell r="C199" t="str">
            <v>Profesional</v>
          </cell>
          <cell r="E199" t="str">
            <v>219</v>
          </cell>
          <cell r="F199" t="str">
            <v>18</v>
          </cell>
          <cell r="G199" t="str">
            <v>OFICINA DE NÓMINA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</sheetNames>
    <sheetDataSet>
      <sheetData sheetId="0"/>
      <sheetData sheetId="1">
        <row r="3">
          <cell r="A3">
            <v>19452796</v>
          </cell>
          <cell r="AA3">
            <v>90</v>
          </cell>
          <cell r="AE3">
            <v>1</v>
          </cell>
        </row>
        <row r="4">
          <cell r="A4">
            <v>52237936</v>
          </cell>
          <cell r="AA4">
            <v>85</v>
          </cell>
          <cell r="AE4">
            <v>2</v>
          </cell>
        </row>
        <row r="5">
          <cell r="A5">
            <v>80466813</v>
          </cell>
          <cell r="AA5">
            <v>85</v>
          </cell>
          <cell r="AE5">
            <v>3</v>
          </cell>
        </row>
        <row r="6">
          <cell r="A6">
            <v>45514923</v>
          </cell>
          <cell r="AA6">
            <v>85</v>
          </cell>
          <cell r="AE6">
            <v>4</v>
          </cell>
        </row>
        <row r="7">
          <cell r="A7">
            <v>80851935</v>
          </cell>
          <cell r="AA7">
            <v>75</v>
          </cell>
          <cell r="AE7">
            <v>5</v>
          </cell>
        </row>
        <row r="8">
          <cell r="A8">
            <v>80212786</v>
          </cell>
          <cell r="AA8">
            <v>65</v>
          </cell>
          <cell r="AE8">
            <v>6</v>
          </cell>
        </row>
        <row r="9">
          <cell r="A9">
            <v>1023889829</v>
          </cell>
          <cell r="AA9">
            <v>65</v>
          </cell>
          <cell r="AE9">
            <v>7</v>
          </cell>
        </row>
        <row r="10">
          <cell r="A10">
            <v>52975562</v>
          </cell>
          <cell r="AA10">
            <v>40</v>
          </cell>
          <cell r="AE10">
            <v>8</v>
          </cell>
        </row>
        <row r="11">
          <cell r="A11">
            <v>80231292</v>
          </cell>
          <cell r="AA11">
            <v>40</v>
          </cell>
          <cell r="AE11">
            <v>9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N205"/>
  <sheetViews>
    <sheetView showGridLines="0" tabSelected="1" zoomScaleNormal="100" workbookViewId="0">
      <selection activeCell="G10" sqref="G10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27.42578125" style="3" bestFit="1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2" x14ac:dyDescent="0.2">
      <c r="A2" s="41" t="s">
        <v>3</v>
      </c>
      <c r="B2" s="41"/>
      <c r="C2" s="41"/>
      <c r="D2" s="41"/>
      <c r="E2" s="41"/>
      <c r="F2" s="41"/>
      <c r="G2" s="41"/>
      <c r="H2" s="41"/>
      <c r="I2" s="41"/>
      <c r="J2" s="41"/>
      <c r="K2" s="2"/>
    </row>
    <row r="3" spans="1:12" x14ac:dyDescent="0.2">
      <c r="A3" s="41" t="s">
        <v>4</v>
      </c>
      <c r="B3" s="41"/>
      <c r="C3" s="41"/>
      <c r="D3" s="41"/>
      <c r="E3" s="41"/>
      <c r="F3" s="41"/>
      <c r="G3" s="41"/>
      <c r="H3" s="41"/>
      <c r="I3" s="41"/>
      <c r="J3" s="41"/>
      <c r="K3" s="2"/>
    </row>
    <row r="4" spans="1:12" x14ac:dyDescent="0.2">
      <c r="A4" s="41" t="s">
        <v>16</v>
      </c>
      <c r="B4" s="41"/>
      <c r="C4" s="41"/>
      <c r="D4" s="41"/>
      <c r="E4" s="41"/>
      <c r="F4" s="41"/>
      <c r="G4" s="41"/>
      <c r="H4" s="41"/>
      <c r="I4" s="41"/>
      <c r="J4" s="41"/>
    </row>
    <row r="6" spans="1:12" ht="57" customHeight="1" x14ac:dyDescent="0.2">
      <c r="B6" s="42" t="s">
        <v>19</v>
      </c>
      <c r="C6" s="42"/>
      <c r="D6" s="42"/>
      <c r="E6" s="42"/>
      <c r="F6" s="42"/>
      <c r="G6" s="42"/>
      <c r="H6" s="42"/>
      <c r="I6" s="42"/>
      <c r="J6" s="42"/>
      <c r="K6" s="5"/>
    </row>
    <row r="8" spans="1:12" ht="25.5" customHeight="1" x14ac:dyDescent="0.2">
      <c r="A8" s="37" t="s">
        <v>14</v>
      </c>
      <c r="B8" s="37"/>
      <c r="C8" s="37"/>
      <c r="D8" s="37"/>
      <c r="E8" s="37"/>
      <c r="F8" s="7"/>
      <c r="G8" s="38" t="s">
        <v>13</v>
      </c>
      <c r="H8" s="39"/>
      <c r="I8" s="39"/>
      <c r="J8" s="39"/>
      <c r="K8" s="40"/>
    </row>
    <row r="9" spans="1:12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37" t="s">
        <v>9</v>
      </c>
      <c r="K9" s="37"/>
    </row>
    <row r="10" spans="1:12" ht="15" x14ac:dyDescent="0.2">
      <c r="A10" s="19">
        <v>67</v>
      </c>
      <c r="B10" s="20" t="str">
        <f>_xlfn.XLOOKUP(A10,'[1]ANEXO 1'!$B$9:$B$199,'[1]ANEXO 1'!$C$9:$C$199,0,0)</f>
        <v>Profesional</v>
      </c>
      <c r="C10" s="20" t="str">
        <f>_xlfn.XLOOKUP(A10,'[1]ANEXO 1'!$B$9:$B$199,'[1]ANEXO 1'!$E$9:$E$199,0,0)</f>
        <v>219</v>
      </c>
      <c r="D10" s="20" t="str">
        <f>_xlfn.XLOOKUP(A10,'[1]ANEXO 1'!$B$9:$B$199,'[1]ANEXO 1'!$F$9:$F$199,0,0)</f>
        <v>09</v>
      </c>
      <c r="E10" s="21" t="str">
        <f>_xlfn.XLOOKUP(A10,'[1]ANEXO 1'!$B$9:$B$199,'[1]ANEXO 1'!$G$9:$G$199,0,0)</f>
        <v>OFICINA ASESORA JURIDICA</v>
      </c>
      <c r="F10" s="31"/>
      <c r="G10" s="9">
        <f>_xlfn.XLOOKUP(I10,[2]Hoja2!$A$3:$A$11,[2]Hoja2!$AE$3:$AE$11,0,0)</f>
        <v>1</v>
      </c>
      <c r="H10" s="9">
        <f>_xlfn.XLOOKUP(I10,[2]Hoja2!$A$3:$A$11,[2]Hoja2!$AA$3:$AA$11,0,0)</f>
        <v>90</v>
      </c>
      <c r="I10" s="35">
        <v>19452796</v>
      </c>
      <c r="J10" s="6" t="str">
        <f>_xlfn.XLOOKUP(I10,[3]Adtivos!$K:$K,[3]Adtivos!$D:$D,0,0)</f>
        <v>219</v>
      </c>
      <c r="K10" s="6" t="str">
        <f>_xlfn.XLOOKUP(I10,[3]Adtivos!$K:$K,[3]Adtivos!$E:$E,0,0)</f>
        <v>07</v>
      </c>
      <c r="L10" s="4"/>
    </row>
    <row r="11" spans="1:12" ht="15" x14ac:dyDescent="0.2">
      <c r="A11" s="26"/>
      <c r="B11" s="23"/>
      <c r="C11" s="23"/>
      <c r="D11" s="23"/>
      <c r="E11" s="24"/>
      <c r="F11" s="32"/>
      <c r="G11" s="9">
        <f>_xlfn.XLOOKUP(I11,[2]Hoja2!$A$3:$A$11,[2]Hoja2!$AE$3:$AE$11,0,0)</f>
        <v>2</v>
      </c>
      <c r="H11" s="9">
        <f>_xlfn.XLOOKUP(I11,[2]Hoja2!$A$3:$A$11,[2]Hoja2!$AA$3:$AA$11,0,0)</f>
        <v>85</v>
      </c>
      <c r="I11" s="35">
        <v>52237936</v>
      </c>
      <c r="J11" s="6" t="str">
        <f>_xlfn.XLOOKUP(I11,[3]Adtivos!$K:$K,[3]Adtivos!$D:$D,0,0)</f>
        <v>219</v>
      </c>
      <c r="K11" s="6" t="str">
        <f>_xlfn.XLOOKUP(I11,[3]Adtivos!$K:$K,[3]Adtivos!$E:$E,0,0)</f>
        <v>07</v>
      </c>
      <c r="L11" s="4"/>
    </row>
    <row r="12" spans="1:12" ht="15" x14ac:dyDescent="0.2">
      <c r="A12" s="25"/>
      <c r="B12" s="13"/>
      <c r="C12" s="13"/>
      <c r="D12" s="13"/>
      <c r="E12" s="22"/>
      <c r="F12" s="33"/>
      <c r="G12" s="9">
        <f>_xlfn.XLOOKUP(I12,[2]Hoja2!$A$3:$A$11,[2]Hoja2!$AE$3:$AE$11,0,0)</f>
        <v>3</v>
      </c>
      <c r="H12" s="9">
        <f>_xlfn.XLOOKUP(I12,[2]Hoja2!$A$3:$A$11,[2]Hoja2!$AA$3:$AA$11,0,0)</f>
        <v>85</v>
      </c>
      <c r="I12" s="35">
        <v>80466813</v>
      </c>
      <c r="J12" s="6" t="str">
        <f>_xlfn.XLOOKUP(I12,[3]Adtivos!$K:$K,[3]Adtivos!$D:$D,0,0)</f>
        <v>219</v>
      </c>
      <c r="K12" s="6" t="str">
        <f>_xlfn.XLOOKUP(I12,[3]Adtivos!$K:$K,[3]Adtivos!$E:$E,0,0)</f>
        <v>07</v>
      </c>
      <c r="L12" s="4"/>
    </row>
    <row r="13" spans="1:12" ht="15" customHeight="1" x14ac:dyDescent="0.2">
      <c r="A13" s="12"/>
      <c r="B13" s="13"/>
      <c r="C13" s="13"/>
      <c r="D13" s="11"/>
      <c r="E13" s="10"/>
      <c r="F13" s="10"/>
      <c r="G13" s="9">
        <f>_xlfn.XLOOKUP(I13,[2]Hoja2!$A$3:$A$11,[2]Hoja2!$AE$3:$AE$11,0,0)</f>
        <v>4</v>
      </c>
      <c r="H13" s="9">
        <f>_xlfn.XLOOKUP(I13,[2]Hoja2!$A$3:$A$11,[2]Hoja2!$AA$3:$AA$11,0,0)</f>
        <v>85</v>
      </c>
      <c r="I13" s="35">
        <v>45514923</v>
      </c>
      <c r="J13" s="6" t="str">
        <f>_xlfn.XLOOKUP(I13,[3]Adtivos!$K:$K,[3]Adtivos!$D:$D,0,0)</f>
        <v>219</v>
      </c>
      <c r="K13" s="6" t="str">
        <f>_xlfn.XLOOKUP(I13,[3]Adtivos!$K:$K,[3]Adtivos!$E:$E,0,0)</f>
        <v>07</v>
      </c>
    </row>
    <row r="14" spans="1:12" ht="15" x14ac:dyDescent="0.2">
      <c r="G14" s="9">
        <f>_xlfn.XLOOKUP(I14,[2]Hoja2!$A$3:$A$11,[2]Hoja2!$AE$3:$AE$11,0,0)</f>
        <v>5</v>
      </c>
      <c r="H14" s="9">
        <f>_xlfn.XLOOKUP(I14,[2]Hoja2!$A$3:$A$11,[2]Hoja2!$AA$3:$AA$11,0,0)</f>
        <v>75</v>
      </c>
      <c r="I14" s="35">
        <v>80851935</v>
      </c>
      <c r="J14" s="6" t="str">
        <f>_xlfn.XLOOKUP(I14,[3]Adtivos!$K:$K,[3]Adtivos!$D:$D,0,0)</f>
        <v>219</v>
      </c>
      <c r="K14" s="6" t="str">
        <f>_xlfn.XLOOKUP(I14,[3]Adtivos!$K:$K,[3]Adtivos!$E:$E,0,0)</f>
        <v>07</v>
      </c>
    </row>
    <row r="15" spans="1:12" ht="15" x14ac:dyDescent="0.2">
      <c r="G15" s="9">
        <f>_xlfn.XLOOKUP(I15,[2]Hoja2!$A$3:$A$11,[2]Hoja2!$AE$3:$AE$11,0,0)</f>
        <v>6</v>
      </c>
      <c r="H15" s="9">
        <f>_xlfn.XLOOKUP(I15,[2]Hoja2!$A$3:$A$11,[2]Hoja2!$AA$3:$AA$11,0,0)</f>
        <v>65</v>
      </c>
      <c r="I15" s="35">
        <v>80212786</v>
      </c>
      <c r="J15" s="6" t="str">
        <f>_xlfn.XLOOKUP(I15,[3]Adtivos!$K:$K,[3]Adtivos!$D:$D,0,0)</f>
        <v>219</v>
      </c>
      <c r="K15" s="6" t="str">
        <f>_xlfn.XLOOKUP(I15,[3]Adtivos!$K:$K,[3]Adtivos!$E:$E,0,0)</f>
        <v>07</v>
      </c>
    </row>
    <row r="16" spans="1:12" ht="15" x14ac:dyDescent="0.2">
      <c r="G16" s="9">
        <f>_xlfn.XLOOKUP(I16,[2]Hoja2!$A$3:$A$11,[2]Hoja2!$AE$3:$AE$11,0,0)</f>
        <v>7</v>
      </c>
      <c r="H16" s="9">
        <f>_xlfn.XLOOKUP(I16,[2]Hoja2!$A$3:$A$11,[2]Hoja2!$AA$3:$AA$11,0,0)</f>
        <v>65</v>
      </c>
      <c r="I16" s="35">
        <v>1023889829</v>
      </c>
      <c r="J16" s="6" t="str">
        <f>_xlfn.XLOOKUP(I16,[3]Adtivos!$K:$K,[3]Adtivos!$D:$D,0,0)</f>
        <v>219</v>
      </c>
      <c r="K16" s="6" t="str">
        <f>_xlfn.XLOOKUP(I16,[3]Adtivos!$K:$K,[3]Adtivos!$E:$E,0,0)</f>
        <v>07</v>
      </c>
    </row>
    <row r="17" spans="1:14" ht="15" x14ac:dyDescent="0.2">
      <c r="G17" s="9">
        <f>_xlfn.XLOOKUP(I17,[2]Hoja2!$A$3:$A$11,[2]Hoja2!$AE$3:$AE$11,0,0)</f>
        <v>8</v>
      </c>
      <c r="H17" s="9">
        <f>_xlfn.XLOOKUP(I17,[2]Hoja2!$A$3:$A$11,[2]Hoja2!$AA$3:$AA$11,0,0)</f>
        <v>40</v>
      </c>
      <c r="I17" s="35">
        <v>52975562</v>
      </c>
      <c r="J17" s="6" t="str">
        <f>_xlfn.XLOOKUP(I17,[3]Adtivos!$K:$K,[3]Adtivos!$D:$D,0,0)</f>
        <v>219</v>
      </c>
      <c r="K17" s="6" t="str">
        <f>_xlfn.XLOOKUP(I17,[3]Adtivos!$K:$K,[3]Adtivos!$E:$E,0,0)</f>
        <v>07</v>
      </c>
    </row>
    <row r="18" spans="1:14" ht="15" x14ac:dyDescent="0.2">
      <c r="G18" s="9">
        <f>_xlfn.XLOOKUP(I18,[2]Hoja2!$A$3:$A$11,[2]Hoja2!$AE$3:$AE$11,0,0)</f>
        <v>9</v>
      </c>
      <c r="H18" s="9">
        <f>_xlfn.XLOOKUP(I18,[2]Hoja2!$A$3:$A$11,[2]Hoja2!$AA$3:$AA$11,0,0)</f>
        <v>40</v>
      </c>
      <c r="I18" s="35">
        <v>80231292</v>
      </c>
      <c r="J18" s="6" t="str">
        <f>_xlfn.XLOOKUP(I18,[3]Adtivos!$K:$K,[3]Adtivos!$D:$D,0,0)</f>
        <v>219</v>
      </c>
      <c r="K18" s="6" t="str">
        <f>_xlfn.XLOOKUP(I18,[3]Adtivos!$K:$K,[3]Adtivos!$E:$E,0,0)</f>
        <v>07</v>
      </c>
    </row>
    <row r="19" spans="1:14" ht="15" x14ac:dyDescent="0.2">
      <c r="G19" s="27"/>
      <c r="H19" s="27"/>
      <c r="I19" s="34"/>
      <c r="J19" s="29"/>
      <c r="K19" s="29"/>
    </row>
    <row r="20" spans="1:14" ht="15" x14ac:dyDescent="0.2">
      <c r="A20" s="16" t="s">
        <v>7</v>
      </c>
      <c r="B20" s="16"/>
      <c r="C20" s="16"/>
      <c r="D20" s="16"/>
      <c r="G20" s="27"/>
      <c r="H20" s="27"/>
      <c r="I20" s="34"/>
      <c r="J20" s="29"/>
      <c r="K20" s="29"/>
      <c r="N20" s="30"/>
    </row>
    <row r="21" spans="1:14" ht="15" x14ac:dyDescent="0.2">
      <c r="A21" s="16"/>
      <c r="B21" s="17"/>
      <c r="C21" s="17"/>
      <c r="D21" s="17"/>
      <c r="G21" s="27"/>
      <c r="H21" s="27"/>
      <c r="I21" s="34"/>
      <c r="J21" s="29"/>
      <c r="K21" s="29"/>
      <c r="N21" s="30"/>
    </row>
    <row r="22" spans="1:14" ht="15" x14ac:dyDescent="0.2">
      <c r="A22" s="36" t="s">
        <v>5</v>
      </c>
      <c r="B22" s="36"/>
      <c r="C22" s="36"/>
      <c r="D22" s="36"/>
      <c r="G22" s="27"/>
      <c r="H22" s="27"/>
      <c r="I22" s="34"/>
      <c r="J22" s="29"/>
      <c r="K22" s="29"/>
      <c r="N22" s="30"/>
    </row>
    <row r="23" spans="1:14" ht="15" x14ac:dyDescent="0.2">
      <c r="A23" s="16" t="s">
        <v>6</v>
      </c>
      <c r="B23" s="16"/>
      <c r="C23" s="16"/>
      <c r="D23" s="16"/>
      <c r="G23" s="27"/>
      <c r="H23" s="27"/>
      <c r="I23" s="34"/>
      <c r="J23" s="29"/>
      <c r="K23" s="29"/>
      <c r="N23" s="30"/>
    </row>
    <row r="24" spans="1:14" ht="15" x14ac:dyDescent="0.2">
      <c r="A24" s="16"/>
      <c r="B24" s="17"/>
      <c r="C24" s="17"/>
      <c r="D24" s="17"/>
      <c r="G24" s="27"/>
      <c r="H24" s="27"/>
      <c r="I24" s="34"/>
      <c r="J24" s="29"/>
      <c r="K24" s="29"/>
      <c r="N24" s="30"/>
    </row>
    <row r="25" spans="1:14" ht="15" x14ac:dyDescent="0.2">
      <c r="A25" s="16" t="s">
        <v>8</v>
      </c>
      <c r="B25" s="17"/>
      <c r="C25" s="17"/>
      <c r="D25" s="17"/>
      <c r="G25" s="27"/>
      <c r="H25" s="27"/>
      <c r="I25" s="34"/>
      <c r="J25" s="29"/>
      <c r="K25" s="29"/>
      <c r="N25" s="30"/>
    </row>
    <row r="26" spans="1:14" ht="15" x14ac:dyDescent="0.2">
      <c r="A26" s="16"/>
      <c r="B26" s="17"/>
      <c r="C26" s="17"/>
      <c r="D26" s="17"/>
      <c r="G26" s="27"/>
      <c r="H26" s="27"/>
      <c r="I26" s="34"/>
      <c r="J26" s="29"/>
      <c r="K26" s="29"/>
      <c r="N26" s="30"/>
    </row>
    <row r="27" spans="1:14" ht="15" x14ac:dyDescent="0.2">
      <c r="A27" s="15" t="s">
        <v>18</v>
      </c>
      <c r="B27" s="15"/>
      <c r="C27" s="18"/>
      <c r="D27" s="15"/>
      <c r="G27" s="27"/>
      <c r="H27" s="27"/>
      <c r="I27" s="34"/>
      <c r="J27" s="29"/>
      <c r="K27" s="29"/>
      <c r="N27" s="30"/>
    </row>
    <row r="28" spans="1:14" ht="15" x14ac:dyDescent="0.2">
      <c r="A28" s="16" t="s">
        <v>17</v>
      </c>
      <c r="B28" s="16"/>
      <c r="C28" s="16"/>
      <c r="D28" s="16"/>
      <c r="G28" s="27"/>
      <c r="H28" s="27"/>
      <c r="I28" s="34"/>
      <c r="J28" s="29"/>
      <c r="K28" s="29"/>
      <c r="N28" s="30"/>
    </row>
    <row r="29" spans="1:14" ht="15" x14ac:dyDescent="0.25">
      <c r="A29" s="17"/>
      <c r="B29" s="17"/>
      <c r="C29" s="17"/>
      <c r="D29" s="17"/>
      <c r="G29" s="27"/>
      <c r="H29" s="27"/>
      <c r="I29" s="28"/>
      <c r="J29" s="29"/>
      <c r="K29" s="29"/>
      <c r="N29" s="30"/>
    </row>
    <row r="30" spans="1:14" ht="15" x14ac:dyDescent="0.25">
      <c r="G30" s="27"/>
      <c r="H30" s="27"/>
      <c r="I30" s="28"/>
      <c r="J30" s="29"/>
      <c r="K30" s="29"/>
      <c r="N30" s="30"/>
    </row>
    <row r="31" spans="1:14" ht="15" x14ac:dyDescent="0.25">
      <c r="G31" s="27"/>
      <c r="H31" s="27"/>
      <c r="I31" s="28"/>
      <c r="J31" s="29"/>
      <c r="K31" s="29"/>
      <c r="N31" s="30"/>
    </row>
    <row r="32" spans="1:14" ht="15" x14ac:dyDescent="0.25">
      <c r="G32" s="27"/>
      <c r="H32" s="27"/>
      <c r="I32" s="28"/>
      <c r="J32" s="29"/>
      <c r="K32" s="29"/>
      <c r="N32" s="30"/>
    </row>
    <row r="33" spans="7:14" ht="15" x14ac:dyDescent="0.25">
      <c r="G33" s="27"/>
      <c r="H33" s="27"/>
      <c r="I33" s="28"/>
      <c r="J33" s="29"/>
      <c r="K33" s="29"/>
      <c r="N33" s="30"/>
    </row>
    <row r="34" spans="7:14" ht="15" x14ac:dyDescent="0.25">
      <c r="G34" s="27"/>
      <c r="H34" s="27"/>
      <c r="I34" s="28"/>
      <c r="J34" s="29"/>
      <c r="K34" s="29"/>
      <c r="N34" s="30"/>
    </row>
    <row r="35" spans="7:14" x14ac:dyDescent="0.2">
      <c r="G35" s="3"/>
      <c r="H35" s="3"/>
      <c r="I35" s="3"/>
      <c r="J35" s="3"/>
      <c r="K35" s="3"/>
    </row>
    <row r="36" spans="7:14" x14ac:dyDescent="0.2">
      <c r="G36" s="3"/>
      <c r="H36" s="3"/>
      <c r="I36" s="3"/>
      <c r="J36" s="3"/>
      <c r="K36" s="3"/>
    </row>
    <row r="37" spans="7:14" x14ac:dyDescent="0.2">
      <c r="G37" s="3"/>
      <c r="H37" s="3"/>
      <c r="I37" s="3"/>
      <c r="J37" s="3"/>
      <c r="K37" s="3"/>
    </row>
    <row r="38" spans="7:14" x14ac:dyDescent="0.2">
      <c r="G38" s="3"/>
      <c r="H38" s="3"/>
      <c r="I38" s="3"/>
      <c r="J38" s="3"/>
      <c r="K38" s="3"/>
    </row>
    <row r="39" spans="7:14" x14ac:dyDescent="0.2">
      <c r="G39" s="3"/>
      <c r="H39" s="3"/>
      <c r="I39" s="3"/>
      <c r="J39" s="3"/>
      <c r="K39" s="3"/>
    </row>
    <row r="40" spans="7:14" x14ac:dyDescent="0.2">
      <c r="G40" s="3"/>
      <c r="H40" s="3"/>
      <c r="I40" s="3"/>
      <c r="J40" s="3"/>
      <c r="K40" s="3"/>
    </row>
    <row r="41" spans="7:14" x14ac:dyDescent="0.2">
      <c r="G41" s="3"/>
      <c r="H41" s="3"/>
      <c r="I41" s="3"/>
      <c r="J41" s="3"/>
      <c r="K41" s="3"/>
    </row>
    <row r="42" spans="7:14" x14ac:dyDescent="0.2">
      <c r="G42" s="3"/>
      <c r="H42" s="3"/>
      <c r="I42" s="3"/>
      <c r="J42" s="3"/>
      <c r="K42" s="3"/>
    </row>
    <row r="43" spans="7:14" x14ac:dyDescent="0.2">
      <c r="G43" s="3"/>
      <c r="H43" s="3"/>
      <c r="I43" s="3"/>
      <c r="J43" s="3"/>
      <c r="K43" s="3"/>
    </row>
    <row r="44" spans="7:14" x14ac:dyDescent="0.2">
      <c r="G44" s="3"/>
      <c r="H44" s="3"/>
      <c r="I44" s="3"/>
      <c r="J44" s="3"/>
      <c r="K44" s="3"/>
    </row>
    <row r="45" spans="7:14" x14ac:dyDescent="0.2">
      <c r="G45" s="3"/>
      <c r="H45" s="3"/>
      <c r="I45" s="3"/>
      <c r="J45" s="3"/>
      <c r="K45" s="3"/>
    </row>
    <row r="46" spans="7:14" x14ac:dyDescent="0.2">
      <c r="G46" s="3"/>
      <c r="H46" s="3"/>
      <c r="I46" s="3"/>
      <c r="J46" s="3"/>
      <c r="K46" s="3"/>
    </row>
    <row r="47" spans="7:14" x14ac:dyDescent="0.2">
      <c r="G47" s="3"/>
      <c r="H47" s="3"/>
      <c r="I47" s="3"/>
      <c r="J47" s="3"/>
      <c r="K47" s="3"/>
    </row>
    <row r="48" spans="7:14" x14ac:dyDescent="0.2">
      <c r="G48" s="3"/>
      <c r="H48" s="3"/>
      <c r="I48" s="3"/>
      <c r="J48" s="3"/>
      <c r="K48" s="3"/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1" priority="497"/>
  </conditionalFormatting>
  <conditionalFormatting sqref="A25:A26">
    <cfRule type="duplicateValues" dxfId="20" priority="498"/>
    <cfRule type="duplicateValues" dxfId="19" priority="499"/>
  </conditionalFormatting>
  <conditionalFormatting sqref="A27:A28">
    <cfRule type="duplicateValues" dxfId="18" priority="494"/>
  </conditionalFormatting>
  <conditionalFormatting sqref="A27:A28">
    <cfRule type="duplicateValues" dxfId="17" priority="495"/>
    <cfRule type="duplicateValues" dxfId="16" priority="496"/>
  </conditionalFormatting>
  <conditionalFormatting sqref="A20">
    <cfRule type="duplicateValues" dxfId="15" priority="491"/>
  </conditionalFormatting>
  <conditionalFormatting sqref="A20">
    <cfRule type="duplicateValues" dxfId="14" priority="492"/>
    <cfRule type="duplicateValues" dxfId="13" priority="493"/>
  </conditionalFormatting>
  <conditionalFormatting sqref="A21:A24">
    <cfRule type="duplicateValues" dxfId="12" priority="513"/>
  </conditionalFormatting>
  <conditionalFormatting sqref="A21:A24">
    <cfRule type="duplicateValues" dxfId="11" priority="514"/>
    <cfRule type="duplicateValues" dxfId="10" priority="515"/>
  </conditionalFormatting>
  <conditionalFormatting sqref="A13">
    <cfRule type="duplicateValues" dxfId="9" priority="516"/>
  </conditionalFormatting>
  <conditionalFormatting sqref="A13">
    <cfRule type="duplicateValues" dxfId="8" priority="517"/>
    <cfRule type="duplicateValues" dxfId="7" priority="518"/>
  </conditionalFormatting>
  <conditionalFormatting sqref="A10:A12">
    <cfRule type="duplicateValues" dxfId="6" priority="128"/>
  </conditionalFormatting>
  <conditionalFormatting sqref="A10:A12">
    <cfRule type="duplicateValues" dxfId="5" priority="129"/>
  </conditionalFormatting>
  <conditionalFormatting sqref="A10:A12">
    <cfRule type="duplicateValues" dxfId="4" priority="130"/>
  </conditionalFormatting>
  <conditionalFormatting sqref="A10:A12">
    <cfRule type="duplicateValues" dxfId="3" priority="131"/>
    <cfRule type="duplicateValues" dxfId="2" priority="132"/>
  </conditionalFormatting>
  <conditionalFormatting sqref="I19:I27">
    <cfRule type="duplicateValues" dxfId="1" priority="2"/>
  </conditionalFormatting>
  <conditionalFormatting sqref="I10:I18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2021-10-08T16:06:07Z</dcterms:modified>
</cp:coreProperties>
</file>