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1" documentId="8_{BF0D7D11-BB93-400B-AEC4-2313172DA49C}" xr6:coauthVersionLast="47" xr6:coauthVersionMax="47" xr10:uidLastSave="{A7654DBE-3935-4BAE-AA76-066636530362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G39" i="6"/>
  <c r="H39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H10" i="6"/>
  <c r="G10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<sst xmlns="http://schemas.openxmlformats.org/spreadsheetml/2006/main" count="21" uniqueCount="21">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</sst>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18%5eJ%20274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 refreshError="1"/>
      <sheetData sheetId="1">
        <row r="3">
          <cell r="A3">
            <v>19452796</v>
          </cell>
          <cell r="AA3">
            <v>90</v>
          </cell>
          <cell r="AG3">
            <v>1</v>
          </cell>
        </row>
        <row r="4">
          <cell r="A4">
            <v>52237936</v>
          </cell>
          <cell r="AA4">
            <v>85</v>
          </cell>
          <cell r="AG4">
            <v>2</v>
          </cell>
        </row>
        <row r="5">
          <cell r="A5">
            <v>80466813</v>
          </cell>
          <cell r="AA5">
            <v>85</v>
          </cell>
          <cell r="AG5">
            <v>3</v>
          </cell>
        </row>
        <row r="6">
          <cell r="A6">
            <v>45514923</v>
          </cell>
          <cell r="AA6">
            <v>85</v>
          </cell>
          <cell r="AG6">
            <v>4</v>
          </cell>
        </row>
        <row r="7">
          <cell r="A7">
            <v>80851935</v>
          </cell>
          <cell r="AA7">
            <v>75</v>
          </cell>
          <cell r="AG7">
            <v>5</v>
          </cell>
        </row>
        <row r="8">
          <cell r="A8">
            <v>80212786</v>
          </cell>
          <cell r="AA8">
            <v>65</v>
          </cell>
          <cell r="AG8">
            <v>6</v>
          </cell>
        </row>
        <row r="9">
          <cell r="A9">
            <v>1013588674</v>
          </cell>
          <cell r="AA9">
            <v>65</v>
          </cell>
          <cell r="AG9">
            <v>7</v>
          </cell>
        </row>
        <row r="10">
          <cell r="A10">
            <v>1023889829</v>
          </cell>
          <cell r="AA10">
            <v>65</v>
          </cell>
          <cell r="AG10">
            <v>8</v>
          </cell>
        </row>
        <row r="11">
          <cell r="A11">
            <v>35488897</v>
          </cell>
          <cell r="AA11">
            <v>50</v>
          </cell>
          <cell r="AG11">
            <v>9</v>
          </cell>
        </row>
        <row r="12">
          <cell r="A12">
            <v>52975562</v>
          </cell>
          <cell r="AA12">
            <v>40</v>
          </cell>
          <cell r="AG12">
            <v>10</v>
          </cell>
        </row>
        <row r="13">
          <cell r="A13">
            <v>80231292</v>
          </cell>
          <cell r="AA13">
            <v>40</v>
          </cell>
          <cell r="AG13">
            <v>11</v>
          </cell>
        </row>
        <row r="14">
          <cell r="A14">
            <v>52525635</v>
          </cell>
          <cell r="AA14">
            <v>60</v>
          </cell>
          <cell r="AG14">
            <v>12</v>
          </cell>
        </row>
        <row r="15">
          <cell r="A15">
            <v>79547631</v>
          </cell>
          <cell r="AA15">
            <v>40</v>
          </cell>
          <cell r="AG15">
            <v>13</v>
          </cell>
        </row>
        <row r="16">
          <cell r="A16">
            <v>36175190</v>
          </cell>
          <cell r="AA16">
            <v>0</v>
          </cell>
          <cell r="AG16">
            <v>14</v>
          </cell>
        </row>
        <row r="17">
          <cell r="A17">
            <v>52927390</v>
          </cell>
          <cell r="AA17">
            <v>0</v>
          </cell>
          <cell r="AG17">
            <v>15</v>
          </cell>
        </row>
        <row r="18">
          <cell r="A18">
            <v>17314518</v>
          </cell>
          <cell r="AA18">
            <v>0</v>
          </cell>
          <cell r="AG18">
            <v>16</v>
          </cell>
        </row>
        <row r="19">
          <cell r="A19">
            <v>52077784</v>
          </cell>
          <cell r="AA19">
            <v>70</v>
          </cell>
          <cell r="AG19">
            <v>17</v>
          </cell>
        </row>
        <row r="20">
          <cell r="A20">
            <v>11315868</v>
          </cell>
          <cell r="AA20">
            <v>65</v>
          </cell>
          <cell r="AG20">
            <v>18</v>
          </cell>
        </row>
        <row r="21">
          <cell r="A21">
            <v>52107435</v>
          </cell>
          <cell r="AA21">
            <v>30</v>
          </cell>
          <cell r="AG21">
            <v>19</v>
          </cell>
        </row>
        <row r="22">
          <cell r="A22">
            <v>1098740896</v>
          </cell>
          <cell r="AA22">
            <v>0</v>
          </cell>
          <cell r="AG22">
            <v>20</v>
          </cell>
        </row>
        <row r="23">
          <cell r="A23">
            <v>51976668</v>
          </cell>
          <cell r="AA23">
            <v>60</v>
          </cell>
          <cell r="AG23">
            <v>21</v>
          </cell>
        </row>
        <row r="24">
          <cell r="A24">
            <v>52485329</v>
          </cell>
          <cell r="AA24">
            <v>0</v>
          </cell>
          <cell r="AG24">
            <v>22</v>
          </cell>
        </row>
        <row r="25">
          <cell r="A25">
            <v>40334286</v>
          </cell>
          <cell r="AA25">
            <v>75</v>
          </cell>
          <cell r="AG25">
            <v>23</v>
          </cell>
        </row>
        <row r="26">
          <cell r="A26">
            <v>51826810</v>
          </cell>
          <cell r="AA26">
            <v>70</v>
          </cell>
          <cell r="AG26">
            <v>24</v>
          </cell>
        </row>
        <row r="27">
          <cell r="A27">
            <v>79509629</v>
          </cell>
          <cell r="AA27">
            <v>70</v>
          </cell>
          <cell r="AG27">
            <v>25</v>
          </cell>
        </row>
        <row r="28">
          <cell r="A28">
            <v>35262763</v>
          </cell>
          <cell r="AA28">
            <v>60</v>
          </cell>
          <cell r="AG28">
            <v>26</v>
          </cell>
        </row>
        <row r="29">
          <cell r="A29">
            <v>51599525</v>
          </cell>
          <cell r="AA29">
            <v>40</v>
          </cell>
          <cell r="AG29">
            <v>27</v>
          </cell>
        </row>
        <row r="30">
          <cell r="A30">
            <v>1010164103</v>
          </cell>
          <cell r="AA30">
            <v>20</v>
          </cell>
          <cell r="AG30">
            <v>28</v>
          </cell>
        </row>
        <row r="31">
          <cell r="A31">
            <v>41658465</v>
          </cell>
          <cell r="AA31">
            <v>0</v>
          </cell>
          <cell r="AG31">
            <v>29</v>
          </cell>
        </row>
        <row r="32">
          <cell r="A32">
            <v>1019029360</v>
          </cell>
          <cell r="AA32">
            <v>0</v>
          </cell>
          <cell r="AG32">
            <v>30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A7" zoomScaleNormal="100" workbookViewId="0">
      <selection activeCell="J22" sqref="J22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2"/>
    </row>
    <row r="3" spans="1:12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2"/>
    </row>
    <row r="4" spans="1:12" x14ac:dyDescent="0.2">
      <c r="A4" s="38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6" spans="1:12" ht="57" customHeight="1" x14ac:dyDescent="0.2">
      <c r="B6" s="39" t="s">
        <v>19</v>
      </c>
      <c r="C6" s="39"/>
      <c r="D6" s="39"/>
      <c r="E6" s="39"/>
      <c r="F6" s="39"/>
      <c r="G6" s="39"/>
      <c r="H6" s="39"/>
      <c r="I6" s="39"/>
      <c r="J6" s="39"/>
      <c r="K6" s="5"/>
    </row>
    <row r="8" spans="1:12" ht="25.5" customHeight="1" x14ac:dyDescent="0.2">
      <c r="A8" s="34" t="s">
        <v>14</v>
      </c>
      <c r="B8" s="34"/>
      <c r="C8" s="34"/>
      <c r="D8" s="34"/>
      <c r="E8" s="34"/>
      <c r="F8" s="7"/>
      <c r="G8" s="35" t="s">
        <v>13</v>
      </c>
      <c r="H8" s="36"/>
      <c r="I8" s="36"/>
      <c r="J8" s="36"/>
      <c r="K8" s="37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4" t="s">
        <v>9</v>
      </c>
      <c r="K9" s="34"/>
    </row>
    <row r="10" spans="1:12" ht="15" x14ac:dyDescent="0.2">
      <c r="A10" s="19">
        <v>274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OFICINA DE CONTRATOS</v>
      </c>
      <c r="F10" s="28"/>
      <c r="G10" s="9">
        <f>_xlfn.XLOOKUP(I10,[2]Hoja2!$A$3:$A$32,[2]Hoja2!$AG$3:$AG$32,0,0)</f>
        <v>1</v>
      </c>
      <c r="H10" s="9">
        <f>_xlfn.XLOOKUP(I10,[2]Hoja2!$A$3:$A$32,[2]Hoja2!$AA$3:$AA$32,0,0)</f>
        <v>90</v>
      </c>
      <c r="I10" s="31">
        <v>19452796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29"/>
      <c r="G11" s="9">
        <f>_xlfn.XLOOKUP(I11,[2]Hoja2!$A$3:$A$32,[2]Hoja2!$AG$3:$AG$32,0,0)</f>
        <v>2</v>
      </c>
      <c r="H11" s="9">
        <f>_xlfn.XLOOKUP(I11,[2]Hoja2!$A$3:$A$32,[2]Hoja2!$AA$3:$AA$32,0,0)</f>
        <v>85</v>
      </c>
      <c r="I11" s="31">
        <v>52237936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  <c r="L11" s="4"/>
    </row>
    <row r="12" spans="1:12" ht="15" x14ac:dyDescent="0.2">
      <c r="A12" s="25"/>
      <c r="B12" s="13"/>
      <c r="C12" s="13"/>
      <c r="D12" s="13"/>
      <c r="E12" s="22"/>
      <c r="F12" s="30"/>
      <c r="G12" s="9">
        <f>_xlfn.XLOOKUP(I12,[2]Hoja2!$A$3:$A$32,[2]Hoja2!$AG$3:$AG$32,0,0)</f>
        <v>3</v>
      </c>
      <c r="H12" s="9">
        <f>_xlfn.XLOOKUP(I12,[2]Hoja2!$A$3:$A$32,[2]Hoja2!$AA$3:$AA$32,0,0)</f>
        <v>85</v>
      </c>
      <c r="I12" s="31">
        <v>80466813</v>
      </c>
      <c r="J12" s="6" t="str">
        <f>_xlfn.XLOOKUP(I12,[3]Adtivos!$K:$K,[3]Adtivos!$D:$D,0,0)</f>
        <v>219</v>
      </c>
      <c r="K12" s="6" t="str">
        <f>_xlfn.XLOOKUP(I12,[3]Adtivos!$K:$K,[3]Adtivos!$E:$E,0,0)</f>
        <v>07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_xlfn.XLOOKUP(I13,[2]Hoja2!$A$3:$A$32,[2]Hoja2!$AG$3:$AG$32,0,0)</f>
        <v>4</v>
      </c>
      <c r="H13" s="9">
        <f>_xlfn.XLOOKUP(I13,[2]Hoja2!$A$3:$A$32,[2]Hoja2!$AA$3:$AA$32,0,0)</f>
        <v>85</v>
      </c>
      <c r="I13" s="31">
        <v>45514923</v>
      </c>
      <c r="J13" s="6" t="str">
        <f>_xlfn.XLOOKUP(I13,[3]Adtivos!$K:$K,[3]Adtivos!$D:$D,0,0)</f>
        <v>219</v>
      </c>
      <c r="K13" s="6" t="str">
        <f>_xlfn.XLOOKUP(I13,[3]Adtivos!$K:$K,[3]Adtivos!$E:$E,0,0)</f>
        <v>07</v>
      </c>
    </row>
    <row r="14" spans="1:12" ht="15" x14ac:dyDescent="0.2">
      <c r="G14" s="9">
        <f>_xlfn.XLOOKUP(I14,[2]Hoja2!$A$3:$A$32,[2]Hoja2!$AG$3:$AG$32,0,0)</f>
        <v>5</v>
      </c>
      <c r="H14" s="9">
        <f>_xlfn.XLOOKUP(I14,[2]Hoja2!$A$3:$A$32,[2]Hoja2!$AA$3:$AA$32,0,0)</f>
        <v>75</v>
      </c>
      <c r="I14" s="31">
        <v>80851935</v>
      </c>
      <c r="J14" s="6" t="str">
        <f>_xlfn.XLOOKUP(I14,[3]Adtivos!$K:$K,[3]Adtivos!$D:$D,0,0)</f>
        <v>219</v>
      </c>
      <c r="K14" s="6" t="str">
        <f>_xlfn.XLOOKUP(I14,[3]Adtivos!$K:$K,[3]Adtivos!$E:$E,0,0)</f>
        <v>07</v>
      </c>
    </row>
    <row r="15" spans="1:12" ht="15" x14ac:dyDescent="0.2">
      <c r="G15" s="9">
        <f>_xlfn.XLOOKUP(I15,[2]Hoja2!$A$3:$A$32,[2]Hoja2!$AG$3:$AG$32,0,0)</f>
        <v>6</v>
      </c>
      <c r="H15" s="9">
        <f>_xlfn.XLOOKUP(I15,[2]Hoja2!$A$3:$A$32,[2]Hoja2!$AA$3:$AA$32,0,0)</f>
        <v>65</v>
      </c>
      <c r="I15" s="31">
        <v>80212786</v>
      </c>
      <c r="J15" s="6" t="str">
        <f>_xlfn.XLOOKUP(I15,[3]Adtivos!$K:$K,[3]Adtivos!$D:$D,0,0)</f>
        <v>219</v>
      </c>
      <c r="K15" s="6" t="str">
        <f>_xlfn.XLOOKUP(I15,[3]Adtivos!$K:$K,[3]Adtivos!$E:$E,0,0)</f>
        <v>07</v>
      </c>
    </row>
    <row r="16" spans="1:12" ht="15" x14ac:dyDescent="0.2">
      <c r="G16" s="9">
        <f>_xlfn.XLOOKUP(I16,[2]Hoja2!$A$3:$A$32,[2]Hoja2!$AG$3:$AG$32,0,0)</f>
        <v>7</v>
      </c>
      <c r="H16" s="9">
        <f>_xlfn.XLOOKUP(I16,[2]Hoja2!$A$3:$A$32,[2]Hoja2!$AA$3:$AA$32,0,0)</f>
        <v>65</v>
      </c>
      <c r="I16" s="31">
        <v>1013588674</v>
      </c>
      <c r="J16" s="6" t="str">
        <f>_xlfn.XLOOKUP(I16,[3]Adtivos!$K:$K,[3]Adtivos!$D:$D,0,0)</f>
        <v>219</v>
      </c>
      <c r="K16" s="6" t="str">
        <f>_xlfn.XLOOKUP(I16,[3]Adtivos!$K:$K,[3]Adtivos!$E:$E,0,0)</f>
        <v>07</v>
      </c>
    </row>
    <row r="17" spans="1:14" ht="15" x14ac:dyDescent="0.2">
      <c r="G17" s="9">
        <f>_xlfn.XLOOKUP(I17,[2]Hoja2!$A$3:$A$32,[2]Hoja2!$AG$3:$AG$32,0,0)</f>
        <v>8</v>
      </c>
      <c r="H17" s="9">
        <f>_xlfn.XLOOKUP(I17,[2]Hoja2!$A$3:$A$32,[2]Hoja2!$AA$3:$AA$32,0,0)</f>
        <v>65</v>
      </c>
      <c r="I17" s="31">
        <v>1023889829</v>
      </c>
      <c r="J17" s="6" t="str">
        <f>_xlfn.XLOOKUP(I17,[3]Adtivos!$K:$K,[3]Adtivos!$D:$D,0,0)</f>
        <v>219</v>
      </c>
      <c r="K17" s="6" t="str">
        <f>_xlfn.XLOOKUP(I17,[3]Adtivos!$K:$K,[3]Adtivos!$E:$E,0,0)</f>
        <v>07</v>
      </c>
    </row>
    <row r="18" spans="1:14" ht="15" x14ac:dyDescent="0.2">
      <c r="G18" s="9">
        <f>_xlfn.XLOOKUP(I18,[2]Hoja2!$A$3:$A$32,[2]Hoja2!$AG$3:$AG$32,0,0)</f>
        <v>9</v>
      </c>
      <c r="H18" s="9">
        <f>_xlfn.XLOOKUP(I18,[2]Hoja2!$A$3:$A$32,[2]Hoja2!$AA$3:$AA$32,0,0)</f>
        <v>50</v>
      </c>
      <c r="I18" s="31">
        <v>35488897</v>
      </c>
      <c r="J18" s="6" t="str">
        <f>_xlfn.XLOOKUP(I18,[3]Adtivos!$K:$K,[3]Adtivos!$D:$D,0,0)</f>
        <v>219</v>
      </c>
      <c r="K18" s="6" t="str">
        <f>_xlfn.XLOOKUP(I18,[3]Adtivos!$K:$K,[3]Adtivos!$E:$E,0,0)</f>
        <v>07</v>
      </c>
    </row>
    <row r="19" spans="1:14" ht="15" x14ac:dyDescent="0.2">
      <c r="G19" s="9">
        <f>_xlfn.XLOOKUP(I19,[2]Hoja2!$A$3:$A$32,[2]Hoja2!$AG$3:$AG$32,0,0)</f>
        <v>10</v>
      </c>
      <c r="H19" s="9">
        <f>_xlfn.XLOOKUP(I19,[2]Hoja2!$A$3:$A$32,[2]Hoja2!$AA$3:$AA$32,0,0)</f>
        <v>40</v>
      </c>
      <c r="I19" s="31">
        <v>52975562</v>
      </c>
      <c r="J19" s="6" t="str">
        <f>_xlfn.XLOOKUP(I19,[3]Adtivos!$K:$K,[3]Adtivos!$D:$D,0,0)</f>
        <v>219</v>
      </c>
      <c r="K19" s="6" t="str">
        <f>_xlfn.XLOOKUP(I19,[3]Adtivos!$K:$K,[3]Adtivos!$E:$E,0,0)</f>
        <v>07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_xlfn.XLOOKUP(I20,[2]Hoja2!$A$3:$A$32,[2]Hoja2!$AG$3:$AG$32,0,0)</f>
        <v>11</v>
      </c>
      <c r="H20" s="9">
        <f>_xlfn.XLOOKUP(I20,[2]Hoja2!$A$3:$A$32,[2]Hoja2!$AA$3:$AA$32,0,0)</f>
        <v>40</v>
      </c>
      <c r="I20" s="31">
        <v>80231292</v>
      </c>
      <c r="J20" s="6" t="str">
        <f>_xlfn.XLOOKUP(I20,[3]Adtivos!$K:$K,[3]Adtivos!$D:$D,0,0)</f>
        <v>219</v>
      </c>
      <c r="K20" s="6" t="str">
        <f>_xlfn.XLOOKUP(I20,[3]Adtivos!$K:$K,[3]Adtivos!$E:$E,0,0)</f>
        <v>07</v>
      </c>
      <c r="N20" s="27"/>
    </row>
    <row r="21" spans="1:14" ht="15" x14ac:dyDescent="0.2">
      <c r="A21" s="16"/>
      <c r="B21" s="17"/>
      <c r="C21" s="17"/>
      <c r="D21" s="17"/>
      <c r="G21" s="9">
        <f>_xlfn.XLOOKUP(I21,[2]Hoja2!$A$3:$A$32,[2]Hoja2!$AG$3:$AG$32,0,0)</f>
        <v>12</v>
      </c>
      <c r="H21" s="9">
        <f>_xlfn.XLOOKUP(I21,[2]Hoja2!$A$3:$A$32,[2]Hoja2!$AA$3:$AA$32,0,0)</f>
        <v>60</v>
      </c>
      <c r="I21" s="31">
        <v>52525635</v>
      </c>
      <c r="J21" s="6" t="str">
        <f>_xlfn.XLOOKUP(I21,[3]Adtivos!$K:$K,[3]Adtivos!$D:$D,0,0)</f>
        <v>314</v>
      </c>
      <c r="K21" s="6" t="str">
        <f>_xlfn.XLOOKUP(I21,[3]Adtivos!$K:$K,[3]Adtivos!$E:$E,0,0)</f>
        <v>19</v>
      </c>
      <c r="N21" s="27"/>
    </row>
    <row r="22" spans="1:14" ht="15" x14ac:dyDescent="0.2">
      <c r="A22" s="33" t="s">
        <v>5</v>
      </c>
      <c r="B22" s="33"/>
      <c r="C22" s="33"/>
      <c r="D22" s="33"/>
      <c r="G22" s="9">
        <f>_xlfn.XLOOKUP(I22,[2]Hoja2!$A$3:$A$32,[2]Hoja2!$AG$3:$AG$32,0,0)</f>
        <v>13</v>
      </c>
      <c r="H22" s="9">
        <f>_xlfn.XLOOKUP(I22,[2]Hoja2!$A$3:$A$32,[2]Hoja2!$AA$3:$AA$32,0,0)</f>
        <v>40</v>
      </c>
      <c r="I22" s="32">
        <v>79547631</v>
      </c>
      <c r="J22" s="6" t="str">
        <f>_xlfn.XLOOKUP(I22,[3]Adtivos!$K:$K,[3]Adtivos!$D:$D,0,0)</f>
        <v>314</v>
      </c>
      <c r="K22" s="6" t="str">
        <f>_xlfn.XLOOKUP(I22,[3]Adtivos!$K:$K,[3]Adtivos!$E:$E,0,0)</f>
        <v>19</v>
      </c>
      <c r="N22" s="27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_xlfn.XLOOKUP(I23,[2]Hoja2!$A$3:$A$32,[2]Hoja2!$AG$3:$AG$32,0,0)</f>
        <v>14</v>
      </c>
      <c r="H23" s="9">
        <f>_xlfn.XLOOKUP(I23,[2]Hoja2!$A$3:$A$32,[2]Hoja2!$AA$3:$AA$32,0,0)</f>
        <v>0</v>
      </c>
      <c r="I23" s="31">
        <v>36175190</v>
      </c>
      <c r="J23" s="6" t="str">
        <f>_xlfn.XLOOKUP(I23,[3]Adtivos!$K:$K,[3]Adtivos!$D:$D,0,0)</f>
        <v>314</v>
      </c>
      <c r="K23" s="6" t="str">
        <f>_xlfn.XLOOKUP(I23,[3]Adtivos!$K:$K,[3]Adtivos!$E:$E,0,0)</f>
        <v>19</v>
      </c>
      <c r="N23" s="27"/>
    </row>
    <row r="24" spans="1:14" ht="15" x14ac:dyDescent="0.2">
      <c r="A24" s="16"/>
      <c r="B24" s="17"/>
      <c r="C24" s="17"/>
      <c r="D24" s="17"/>
      <c r="G24" s="9">
        <f>_xlfn.XLOOKUP(I24,[2]Hoja2!$A$3:$A$32,[2]Hoja2!$AG$3:$AG$32,0,0)</f>
        <v>15</v>
      </c>
      <c r="H24" s="9">
        <f>_xlfn.XLOOKUP(I24,[2]Hoja2!$A$3:$A$32,[2]Hoja2!$AA$3:$AA$32,0,0)</f>
        <v>0</v>
      </c>
      <c r="I24" s="31">
        <v>52927390</v>
      </c>
      <c r="J24" s="6" t="str">
        <f>_xlfn.XLOOKUP(I24,[3]Adtivos!$K:$K,[3]Adtivos!$D:$D,0,0)</f>
        <v>314</v>
      </c>
      <c r="K24" s="6" t="str">
        <f>_xlfn.XLOOKUP(I24,[3]Adtivos!$K:$K,[3]Adtivos!$E:$E,0,0)</f>
        <v>19</v>
      </c>
      <c r="N24" s="27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_xlfn.XLOOKUP(I25,[2]Hoja2!$A$3:$A$32,[2]Hoja2!$AG$3:$AG$32,0,0)</f>
        <v>16</v>
      </c>
      <c r="H25" s="9">
        <f>_xlfn.XLOOKUP(I25,[2]Hoja2!$A$3:$A$32,[2]Hoja2!$AA$3:$AA$32,0,0)</f>
        <v>0</v>
      </c>
      <c r="I25" s="31">
        <v>17314518</v>
      </c>
      <c r="J25" s="6" t="str">
        <f>_xlfn.XLOOKUP(I25,[3]Adtivos!$K:$K,[3]Adtivos!$D:$D,0,0)</f>
        <v>314</v>
      </c>
      <c r="K25" s="6" t="str">
        <f>_xlfn.XLOOKUP(I25,[3]Adtivos!$K:$K,[3]Adtivos!$E:$E,0,0)</f>
        <v>19</v>
      </c>
      <c r="N25" s="27"/>
    </row>
    <row r="26" spans="1:14" ht="15" x14ac:dyDescent="0.2">
      <c r="A26" s="16"/>
      <c r="B26" s="17"/>
      <c r="C26" s="17"/>
      <c r="D26" s="17"/>
      <c r="G26" s="9">
        <f>_xlfn.XLOOKUP(I26,[2]Hoja2!$A$3:$A$32,[2]Hoja2!$AG$3:$AG$32,0,0)</f>
        <v>17</v>
      </c>
      <c r="H26" s="9">
        <f>_xlfn.XLOOKUP(I26,[2]Hoja2!$A$3:$A$32,[2]Hoja2!$AA$3:$AA$32,0,0)</f>
        <v>70</v>
      </c>
      <c r="I26" s="31">
        <v>52077784</v>
      </c>
      <c r="J26" s="6" t="str">
        <f>_xlfn.XLOOKUP(I26,[3]Adtivos!$K:$K,[3]Adtivos!$D:$D,0,0)</f>
        <v>314</v>
      </c>
      <c r="K26" s="6" t="str">
        <f>_xlfn.XLOOKUP(I26,[3]Adtivos!$K:$K,[3]Adtivos!$E:$E,0,0)</f>
        <v>17</v>
      </c>
      <c r="N26" s="27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_xlfn.XLOOKUP(I27,[2]Hoja2!$A$3:$A$32,[2]Hoja2!$AG$3:$AG$32,0,0)</f>
        <v>18</v>
      </c>
      <c r="H27" s="9">
        <f>_xlfn.XLOOKUP(I27,[2]Hoja2!$A$3:$A$32,[2]Hoja2!$AA$3:$AA$32,0,0)</f>
        <v>65</v>
      </c>
      <c r="I27" s="31">
        <v>11315868</v>
      </c>
      <c r="J27" s="6" t="str">
        <f>_xlfn.XLOOKUP(I27,[3]Adtivos!$K:$K,[3]Adtivos!$D:$D,0,0)</f>
        <v>314</v>
      </c>
      <c r="K27" s="6" t="str">
        <f>_xlfn.XLOOKUP(I27,[3]Adtivos!$K:$K,[3]Adtivos!$E:$E,0,0)</f>
        <v>17</v>
      </c>
      <c r="N27" s="27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_xlfn.XLOOKUP(I28,[2]Hoja2!$A$3:$A$32,[2]Hoja2!$AG$3:$AG$32,0,0)</f>
        <v>19</v>
      </c>
      <c r="H28" s="9">
        <f>_xlfn.XLOOKUP(I28,[2]Hoja2!$A$3:$A$32,[2]Hoja2!$AA$3:$AA$32,0,0)</f>
        <v>30</v>
      </c>
      <c r="I28" s="31">
        <v>52107435</v>
      </c>
      <c r="J28" s="6" t="str">
        <f>_xlfn.XLOOKUP(I28,[3]Adtivos!$K:$K,[3]Adtivos!$D:$D,0,0)</f>
        <v>314</v>
      </c>
      <c r="K28" s="6" t="str">
        <f>_xlfn.XLOOKUP(I28,[3]Adtivos!$K:$K,[3]Adtivos!$E:$E,0,0)</f>
        <v>17</v>
      </c>
      <c r="N28" s="27"/>
    </row>
    <row r="29" spans="1:14" ht="15" x14ac:dyDescent="0.2">
      <c r="A29" s="17"/>
      <c r="B29" s="17"/>
      <c r="C29" s="17"/>
      <c r="D29" s="17"/>
      <c r="G29" s="9">
        <f>_xlfn.XLOOKUP(I29,[2]Hoja2!$A$3:$A$32,[2]Hoja2!$AG$3:$AG$32,0,0)</f>
        <v>20</v>
      </c>
      <c r="H29" s="9">
        <f>_xlfn.XLOOKUP(I29,[2]Hoja2!$A$3:$A$32,[2]Hoja2!$AA$3:$AA$32,0,0)</f>
        <v>0</v>
      </c>
      <c r="I29" s="31">
        <v>1098740896</v>
      </c>
      <c r="J29" s="6">
        <f>_xlfn.XLOOKUP(I29,[3]Adtivos!$K:$K,[3]Adtivos!$D:$D,0,0)</f>
        <v>0</v>
      </c>
      <c r="K29" s="6">
        <f>_xlfn.XLOOKUP(I29,[3]Adtivos!$K:$K,[3]Adtivos!$E:$E,0,0)</f>
        <v>0</v>
      </c>
      <c r="N29" s="27"/>
    </row>
    <row r="30" spans="1:14" ht="15" x14ac:dyDescent="0.2">
      <c r="G30" s="9">
        <f>_xlfn.XLOOKUP(I30,[2]Hoja2!$A$3:$A$32,[2]Hoja2!$AG$3:$AG$32,0,0)</f>
        <v>21</v>
      </c>
      <c r="H30" s="9">
        <f>_xlfn.XLOOKUP(I30,[2]Hoja2!$A$3:$A$32,[2]Hoja2!$AA$3:$AA$32,0,0)</f>
        <v>60</v>
      </c>
      <c r="I30" s="31">
        <v>51976668</v>
      </c>
      <c r="J30" s="6" t="str">
        <f>_xlfn.XLOOKUP(I30,[3]Adtivos!$K:$K,[3]Adtivos!$D:$D,0,0)</f>
        <v>314</v>
      </c>
      <c r="K30" s="6" t="str">
        <f>_xlfn.XLOOKUP(I30,[3]Adtivos!$K:$K,[3]Adtivos!$E:$E,0,0)</f>
        <v>12</v>
      </c>
      <c r="N30" s="27"/>
    </row>
    <row r="31" spans="1:14" ht="15" x14ac:dyDescent="0.2">
      <c r="G31" s="9">
        <f>_xlfn.XLOOKUP(I31,[2]Hoja2!$A$3:$A$32,[2]Hoja2!$AG$3:$AG$32,0,0)</f>
        <v>22</v>
      </c>
      <c r="H31" s="9">
        <f>_xlfn.XLOOKUP(I31,[2]Hoja2!$A$3:$A$32,[2]Hoja2!$AA$3:$AA$32,0,0)</f>
        <v>0</v>
      </c>
      <c r="I31" s="31">
        <v>52485329</v>
      </c>
      <c r="J31" s="6" t="str">
        <f>_xlfn.XLOOKUP(I31,[3]Adtivos!$K:$K,[3]Adtivos!$D:$D,0,0)</f>
        <v>314</v>
      </c>
      <c r="K31" s="6" t="str">
        <f>_xlfn.XLOOKUP(I31,[3]Adtivos!$K:$K,[3]Adtivos!$E:$E,0,0)</f>
        <v>12</v>
      </c>
      <c r="N31" s="27"/>
    </row>
    <row r="32" spans="1:14" ht="15" x14ac:dyDescent="0.2">
      <c r="G32" s="9">
        <f>_xlfn.XLOOKUP(I32,[2]Hoja2!$A$3:$A$32,[2]Hoja2!$AG$3:$AG$32,0,0)</f>
        <v>23</v>
      </c>
      <c r="H32" s="9">
        <f>_xlfn.XLOOKUP(I32,[2]Hoja2!$A$3:$A$32,[2]Hoja2!$AA$3:$AA$32,0,0)</f>
        <v>75</v>
      </c>
      <c r="I32" s="31">
        <v>40334286</v>
      </c>
      <c r="J32" s="6" t="str">
        <f>_xlfn.XLOOKUP(I32,[3]Adtivos!$K:$K,[3]Adtivos!$D:$D,0,0)</f>
        <v>314</v>
      </c>
      <c r="K32" s="6" t="str">
        <f>_xlfn.XLOOKUP(I32,[3]Adtivos!$K:$K,[3]Adtivos!$E:$E,0,0)</f>
        <v>10</v>
      </c>
      <c r="N32" s="27"/>
    </row>
    <row r="33" spans="7:14" ht="15" x14ac:dyDescent="0.2">
      <c r="G33" s="9">
        <f>_xlfn.XLOOKUP(I33,[2]Hoja2!$A$3:$A$32,[2]Hoja2!$AG$3:$AG$32,0,0)</f>
        <v>24</v>
      </c>
      <c r="H33" s="9">
        <f>_xlfn.XLOOKUP(I33,[2]Hoja2!$A$3:$A$32,[2]Hoja2!$AA$3:$AA$32,0,0)</f>
        <v>70</v>
      </c>
      <c r="I33" s="31">
        <v>51826810</v>
      </c>
      <c r="J33" s="6" t="str">
        <f>_xlfn.XLOOKUP(I33,[3]Adtivos!$K:$K,[3]Adtivos!$D:$D,0,0)</f>
        <v>314</v>
      </c>
      <c r="K33" s="6" t="str">
        <f>_xlfn.XLOOKUP(I33,[3]Adtivos!$K:$K,[3]Adtivos!$E:$E,0,0)</f>
        <v>10</v>
      </c>
      <c r="N33" s="27"/>
    </row>
    <row r="34" spans="7:14" ht="15" x14ac:dyDescent="0.2">
      <c r="G34" s="9">
        <f>_xlfn.XLOOKUP(I34,[2]Hoja2!$A$3:$A$32,[2]Hoja2!$AG$3:$AG$32,0,0)</f>
        <v>25</v>
      </c>
      <c r="H34" s="9">
        <f>_xlfn.XLOOKUP(I34,[2]Hoja2!$A$3:$A$32,[2]Hoja2!$AA$3:$AA$32,0,0)</f>
        <v>70</v>
      </c>
      <c r="I34" s="31">
        <v>79509629</v>
      </c>
      <c r="J34" s="6" t="str">
        <f>_xlfn.XLOOKUP(I34,[3]Adtivos!$K:$K,[3]Adtivos!$D:$D,0,0)</f>
        <v>314</v>
      </c>
      <c r="K34" s="6" t="str">
        <f>_xlfn.XLOOKUP(I34,[3]Adtivos!$K:$K,[3]Adtivos!$E:$E,0,0)</f>
        <v>10</v>
      </c>
      <c r="N34" s="27"/>
    </row>
    <row r="35" spans="7:14" ht="15" x14ac:dyDescent="0.2">
      <c r="G35" s="9">
        <f>_xlfn.XLOOKUP(I35,[2]Hoja2!$A$3:$A$32,[2]Hoja2!$AG$3:$AG$32,0,0)</f>
        <v>26</v>
      </c>
      <c r="H35" s="9">
        <f>_xlfn.XLOOKUP(I35,[2]Hoja2!$A$3:$A$32,[2]Hoja2!$AA$3:$AA$32,0,0)</f>
        <v>60</v>
      </c>
      <c r="I35" s="31">
        <v>35262763</v>
      </c>
      <c r="J35" s="6" t="str">
        <f>_xlfn.XLOOKUP(I35,[3]Adtivos!$K:$K,[3]Adtivos!$D:$D,0,0)</f>
        <v>314</v>
      </c>
      <c r="K35" s="6" t="str">
        <f>_xlfn.XLOOKUP(I35,[3]Adtivos!$K:$K,[3]Adtivos!$E:$E,0,0)</f>
        <v>10</v>
      </c>
    </row>
    <row r="36" spans="7:14" ht="15" x14ac:dyDescent="0.2">
      <c r="G36" s="9">
        <f>_xlfn.XLOOKUP(I36,[2]Hoja2!$A$3:$A$32,[2]Hoja2!$AG$3:$AG$32,0,0)</f>
        <v>27</v>
      </c>
      <c r="H36" s="9">
        <f>_xlfn.XLOOKUP(I36,[2]Hoja2!$A$3:$A$32,[2]Hoja2!$AA$3:$AA$32,0,0)</f>
        <v>40</v>
      </c>
      <c r="I36" s="31">
        <v>51599525</v>
      </c>
      <c r="J36" s="6" t="str">
        <f>_xlfn.XLOOKUP(I36,[3]Adtivos!$K:$K,[3]Adtivos!$D:$D,0,0)</f>
        <v>314</v>
      </c>
      <c r="K36" s="6" t="str">
        <f>_xlfn.XLOOKUP(I36,[3]Adtivos!$K:$K,[3]Adtivos!$E:$E,0,0)</f>
        <v>10</v>
      </c>
    </row>
    <row r="37" spans="7:14" ht="15" x14ac:dyDescent="0.2">
      <c r="G37" s="9">
        <f>_xlfn.XLOOKUP(I37,[2]Hoja2!$A$3:$A$32,[2]Hoja2!$AG$3:$AG$32,0,0)</f>
        <v>28</v>
      </c>
      <c r="H37" s="9">
        <f>_xlfn.XLOOKUP(I37,[2]Hoja2!$A$3:$A$32,[2]Hoja2!$AA$3:$AA$32,0,0)</f>
        <v>20</v>
      </c>
      <c r="I37" s="31">
        <v>1010164103</v>
      </c>
      <c r="J37" s="6" t="str">
        <f>_xlfn.XLOOKUP(I37,[3]Adtivos!$K:$K,[3]Adtivos!$D:$D,0,0)</f>
        <v>314</v>
      </c>
      <c r="K37" s="6" t="str">
        <f>_xlfn.XLOOKUP(I37,[3]Adtivos!$K:$K,[3]Adtivos!$E:$E,0,0)</f>
        <v>10</v>
      </c>
    </row>
    <row r="38" spans="7:14" ht="15" x14ac:dyDescent="0.2">
      <c r="G38" s="9">
        <f>_xlfn.XLOOKUP(I38,[2]Hoja2!$A$3:$A$32,[2]Hoja2!$AG$3:$AG$32,0,0)</f>
        <v>29</v>
      </c>
      <c r="H38" s="9">
        <f>_xlfn.XLOOKUP(I38,[2]Hoja2!$A$3:$A$32,[2]Hoja2!$AA$3:$AA$32,0,0)</f>
        <v>0</v>
      </c>
      <c r="I38" s="31">
        <v>41658465</v>
      </c>
      <c r="J38" s="6" t="str">
        <f>_xlfn.XLOOKUP(I38,[3]Adtivos!$K:$K,[3]Adtivos!$D:$D,0,0)</f>
        <v>314</v>
      </c>
      <c r="K38" s="6" t="str">
        <f>_xlfn.XLOOKUP(I38,[3]Adtivos!$K:$K,[3]Adtivos!$E:$E,0,0)</f>
        <v>10</v>
      </c>
    </row>
    <row r="39" spans="7:14" ht="15" x14ac:dyDescent="0.2">
      <c r="G39" s="9">
        <f>_xlfn.XLOOKUP(I39,[2]Hoja2!$A$3:$A$32,[2]Hoja2!$AG$3:$AG$32,0,0)</f>
        <v>30</v>
      </c>
      <c r="H39" s="9">
        <f>_xlfn.XLOOKUP(I39,[2]Hoja2!$A$3:$A$32,[2]Hoja2!$AA$3:$AA$32,0,0)</f>
        <v>0</v>
      </c>
      <c r="I39" s="31">
        <v>1019029360</v>
      </c>
      <c r="J39" s="6" t="str">
        <f>_xlfn.XLOOKUP(I39,[3]Adtivos!$K:$K,[3]Adtivos!$D:$D,0,0)</f>
        <v>314</v>
      </c>
      <c r="K39" s="6" t="str">
        <f>_xlfn.XLOOKUP(I39,[3]Adtivos!$K:$K,[3]Adtivos!$E:$E,0,0)</f>
        <v>10</v>
      </c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99"/>
  </conditionalFormatting>
  <conditionalFormatting sqref="A25:A26">
    <cfRule type="duplicateValues" dxfId="20" priority="500"/>
    <cfRule type="duplicateValues" dxfId="19" priority="501"/>
  </conditionalFormatting>
  <conditionalFormatting sqref="A27:A28">
    <cfRule type="duplicateValues" dxfId="18" priority="496"/>
  </conditionalFormatting>
  <conditionalFormatting sqref="A27:A28">
    <cfRule type="duplicateValues" dxfId="17" priority="497"/>
    <cfRule type="duplicateValues" dxfId="16" priority="498"/>
  </conditionalFormatting>
  <conditionalFormatting sqref="A20">
    <cfRule type="duplicateValues" dxfId="15" priority="493"/>
  </conditionalFormatting>
  <conditionalFormatting sqref="A20">
    <cfRule type="duplicateValues" dxfId="14" priority="494"/>
    <cfRule type="duplicateValues" dxfId="13" priority="495"/>
  </conditionalFormatting>
  <conditionalFormatting sqref="A21:A24">
    <cfRule type="duplicateValues" dxfId="12" priority="515"/>
  </conditionalFormatting>
  <conditionalFormatting sqref="A21:A24">
    <cfRule type="duplicateValues" dxfId="11" priority="516"/>
    <cfRule type="duplicateValues" dxfId="10" priority="517"/>
  </conditionalFormatting>
  <conditionalFormatting sqref="A13">
    <cfRule type="duplicateValues" dxfId="9" priority="518"/>
  </conditionalFormatting>
  <conditionalFormatting sqref="A13">
    <cfRule type="duplicateValues" dxfId="8" priority="519"/>
    <cfRule type="duplicateValues" dxfId="7" priority="520"/>
  </conditionalFormatting>
  <conditionalFormatting sqref="A10:A12">
    <cfRule type="duplicateValues" dxfId="6" priority="130"/>
  </conditionalFormatting>
  <conditionalFormatting sqref="A10:A12">
    <cfRule type="duplicateValues" dxfId="5" priority="131"/>
  </conditionalFormatting>
  <conditionalFormatting sqref="A10:A12">
    <cfRule type="duplicateValues" dxfId="4" priority="132"/>
  </conditionalFormatting>
  <conditionalFormatting sqref="A10:A12">
    <cfRule type="duplicateValues" dxfId="3" priority="133"/>
    <cfRule type="duplicateValues" dxfId="2" priority="134"/>
  </conditionalFormatting>
  <conditionalFormatting sqref="I10:I20">
    <cfRule type="duplicateValues" dxfId="1" priority="2"/>
  </conditionalFormatting>
  <conditionalFormatting sqref="I21:I38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2021-10-08T16:08:08Z</dcterms:modified>
</cp:coreProperties>
</file>