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11" documentId="8_{66BFF0D5-3717-4FB8-93D5-AD413B4299A3}" xr6:coauthVersionLast="47" xr6:coauthVersionMax="47" xr10:uidLastSave="{AFFE772F-5E50-40A9-9D1E-2726A3385FF4}"/>
  <bookViews>
    <workbookView xWindow="14385" yWindow="67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H10" i="6"/>
  <c r="G10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<sst xmlns="http://schemas.openxmlformats.org/spreadsheetml/2006/main" count="21" uniqueCount="21">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</sst>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11379819</v>
          </cell>
          <cell r="AF10">
            <v>90</v>
          </cell>
          <cell r="AJ10">
            <v>1</v>
          </cell>
        </row>
        <row r="11">
          <cell r="F11">
            <v>52342585</v>
          </cell>
          <cell r="AF11">
            <v>90</v>
          </cell>
          <cell r="AJ11">
            <v>2</v>
          </cell>
        </row>
        <row r="12">
          <cell r="F12">
            <v>52473285</v>
          </cell>
          <cell r="AF12">
            <v>85</v>
          </cell>
          <cell r="AJ12">
            <v>3</v>
          </cell>
        </row>
        <row r="13">
          <cell r="F13">
            <v>52266283</v>
          </cell>
          <cell r="AF13">
            <v>85</v>
          </cell>
          <cell r="AJ13">
            <v>4</v>
          </cell>
        </row>
        <row r="14">
          <cell r="F14">
            <v>8105146</v>
          </cell>
          <cell r="AF14">
            <v>80</v>
          </cell>
          <cell r="AJ14">
            <v>5</v>
          </cell>
        </row>
        <row r="15">
          <cell r="F15">
            <v>72428644</v>
          </cell>
          <cell r="AF15">
            <v>80</v>
          </cell>
          <cell r="AJ15">
            <v>6</v>
          </cell>
        </row>
        <row r="16">
          <cell r="F16">
            <v>79688891</v>
          </cell>
          <cell r="AF16">
            <v>80</v>
          </cell>
          <cell r="AJ16">
            <v>7</v>
          </cell>
        </row>
        <row r="17">
          <cell r="F17">
            <v>52969064</v>
          </cell>
          <cell r="AF17">
            <v>75</v>
          </cell>
          <cell r="AJ17">
            <v>8</v>
          </cell>
        </row>
        <row r="18">
          <cell r="F18">
            <v>1024484620</v>
          </cell>
          <cell r="AF18">
            <v>75</v>
          </cell>
          <cell r="AJ18">
            <v>9</v>
          </cell>
        </row>
        <row r="19">
          <cell r="F19">
            <v>1072656274</v>
          </cell>
          <cell r="AF19">
            <v>65</v>
          </cell>
          <cell r="AJ19">
            <v>10</v>
          </cell>
        </row>
        <row r="20">
          <cell r="F20">
            <v>52312350</v>
          </cell>
          <cell r="AF20">
            <v>65</v>
          </cell>
          <cell r="AJ20">
            <v>11</v>
          </cell>
        </row>
        <row r="21">
          <cell r="F21">
            <v>1110465690</v>
          </cell>
          <cell r="AF21">
            <v>65</v>
          </cell>
          <cell r="AJ21">
            <v>12</v>
          </cell>
        </row>
        <row r="22">
          <cell r="F22">
            <v>1026570626</v>
          </cell>
          <cell r="AF22">
            <v>60</v>
          </cell>
          <cell r="AJ22">
            <v>13</v>
          </cell>
        </row>
        <row r="23">
          <cell r="F23">
            <v>1016027870</v>
          </cell>
          <cell r="AF23">
            <v>65</v>
          </cell>
          <cell r="AJ23">
            <v>14</v>
          </cell>
        </row>
        <row r="24">
          <cell r="F24">
            <v>13720584</v>
          </cell>
          <cell r="AF24">
            <v>60</v>
          </cell>
          <cell r="AJ24">
            <v>15</v>
          </cell>
        </row>
        <row r="25">
          <cell r="F25">
            <v>11322206</v>
          </cell>
          <cell r="AF25">
            <v>70</v>
          </cell>
          <cell r="AJ25">
            <v>16</v>
          </cell>
        </row>
        <row r="26">
          <cell r="F26">
            <v>79705025</v>
          </cell>
          <cell r="AF26">
            <v>70</v>
          </cell>
          <cell r="AJ26">
            <v>17</v>
          </cell>
        </row>
        <row r="27">
          <cell r="F27">
            <v>79263705</v>
          </cell>
          <cell r="AF27">
            <v>65</v>
          </cell>
          <cell r="AJ27">
            <v>18</v>
          </cell>
        </row>
        <row r="28">
          <cell r="F28">
            <v>80466813</v>
          </cell>
          <cell r="AF28">
            <v>85</v>
          </cell>
          <cell r="AJ28">
            <v>19</v>
          </cell>
        </row>
        <row r="29">
          <cell r="F29">
            <v>80212786</v>
          </cell>
          <cell r="AF29">
            <v>65</v>
          </cell>
          <cell r="AJ29">
            <v>20</v>
          </cell>
        </row>
        <row r="30">
          <cell r="F30">
            <v>1023889829</v>
          </cell>
          <cell r="AF30">
            <v>65</v>
          </cell>
          <cell r="AJ30">
            <v>21</v>
          </cell>
        </row>
        <row r="31">
          <cell r="F31">
            <v>1013588674</v>
          </cell>
          <cell r="AF31">
            <v>60</v>
          </cell>
          <cell r="AJ31">
            <v>22</v>
          </cell>
        </row>
        <row r="32">
          <cell r="F32">
            <v>35488897</v>
          </cell>
          <cell r="AF32">
            <v>50</v>
          </cell>
          <cell r="AJ32">
            <v>23</v>
          </cell>
        </row>
        <row r="33">
          <cell r="F33">
            <v>52975562</v>
          </cell>
          <cell r="AF33">
            <v>40</v>
          </cell>
          <cell r="AJ33">
            <v>24</v>
          </cell>
        </row>
        <row r="34">
          <cell r="F34">
            <v>80231292</v>
          </cell>
          <cell r="AF34">
            <v>35</v>
          </cell>
          <cell r="AJ34">
            <v>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F7" zoomScaleNormal="100" workbookViewId="0">
      <selection activeCell="K29" sqref="K29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2"/>
    </row>
    <row r="3" spans="1:12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2"/>
    </row>
    <row r="4" spans="1:12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2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5"/>
    </row>
    <row r="8" spans="1:12" ht="25.5" customHeight="1" x14ac:dyDescent="0.2">
      <c r="A8" s="34" t="s">
        <v>14</v>
      </c>
      <c r="B8" s="34"/>
      <c r="C8" s="34"/>
      <c r="D8" s="34"/>
      <c r="E8" s="34"/>
      <c r="F8" s="7"/>
      <c r="G8" s="35" t="s">
        <v>13</v>
      </c>
      <c r="H8" s="36"/>
      <c r="I8" s="36"/>
      <c r="J8" s="36"/>
      <c r="K8" s="37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4" t="s">
        <v>9</v>
      </c>
      <c r="K9" s="34"/>
    </row>
    <row r="10" spans="1:12" ht="15" x14ac:dyDescent="0.2">
      <c r="A10" s="20">
        <v>276</v>
      </c>
      <c r="B10" s="21" t="str">
        <f>_xlfn.XLOOKUP(A10,'[1]ANEXO 1'!$B$9:$B$199,'[1]ANEXO 1'!$C$9:$C$199,0,0)</f>
        <v>Profesional</v>
      </c>
      <c r="C10" s="21" t="str">
        <f>_xlfn.XLOOKUP(A10,'[1]ANEXO 1'!$B$9:$B$199,'[1]ANEXO 1'!$E$9:$E$199,0,0)</f>
        <v>219</v>
      </c>
      <c r="D10" s="21" t="str">
        <f>_xlfn.XLOOKUP(A10,'[1]ANEXO 1'!$B$9:$B$199,'[1]ANEXO 1'!$F$9:$F$199,0,0)</f>
        <v>12</v>
      </c>
      <c r="E10" s="22" t="str">
        <f>_xlfn.XLOOKUP(A10,'[1]ANEXO 1'!$B$9:$B$199,'[1]ANEXO 1'!$G$9:$G$199,0,0)</f>
        <v>OFICINA DE CONTRATOS</v>
      </c>
      <c r="F10" s="26"/>
      <c r="G10" s="9">
        <f>_xlfn.XLOOKUP(I10,'[2]Grupo 12'!$F$10:$F$34,'[2]Grupo 12'!$AJ$10:$AJ$34,0,0)</f>
        <v>1</v>
      </c>
      <c r="H10" s="9">
        <f>_xlfn.XLOOKUP(I10,'[2]Grupo 12'!$F$10:$F$34,'[2]Grupo 12'!$AF$10:$AF$34,0,0)</f>
        <v>90</v>
      </c>
      <c r="I10" s="19">
        <v>11379819</v>
      </c>
      <c r="J10" s="6" t="str">
        <f>_xlfn.XLOOKUP(I10,[3]Adtivos!$K:$K,[3]Adtivos!$D:$D,0,0)</f>
        <v>219</v>
      </c>
      <c r="K10" s="6" t="str">
        <f>_xlfn.XLOOKUP(I10,[3]Adtivos!$K:$K,[3]Adtivos!$E:$E,0,0)</f>
        <v>11</v>
      </c>
      <c r="L10" s="4"/>
    </row>
    <row r="11" spans="1:12" ht="15" x14ac:dyDescent="0.2">
      <c r="A11" s="29"/>
      <c r="B11" s="24"/>
      <c r="C11" s="24"/>
      <c r="D11" s="24"/>
      <c r="E11" s="25"/>
      <c r="F11" s="30"/>
      <c r="G11" s="9">
        <f>_xlfn.XLOOKUP(I11,'[2]Grupo 12'!$F$10:$F$34,'[2]Grupo 12'!$AJ$10:$AJ$34,0,0)</f>
        <v>2</v>
      </c>
      <c r="H11" s="9">
        <f>_xlfn.XLOOKUP(I11,'[2]Grupo 12'!$F$10:$F$34,'[2]Grupo 12'!$AF$10:$AF$34,0,0)</f>
        <v>90</v>
      </c>
      <c r="I11" s="19">
        <v>52342585</v>
      </c>
      <c r="J11" s="6" t="str">
        <f>_xlfn.XLOOKUP(I11,[3]Adtivos!$K:$K,[3]Adtivos!$D:$D,0,0)</f>
        <v>219</v>
      </c>
      <c r="K11" s="6" t="str">
        <f>_xlfn.XLOOKUP(I11,[3]Adtivos!$K:$K,[3]Adtivos!$E:$E,0,0)</f>
        <v>09</v>
      </c>
      <c r="L11" s="4"/>
    </row>
    <row r="12" spans="1:12" ht="15" x14ac:dyDescent="0.2">
      <c r="A12" s="28"/>
      <c r="B12" s="13"/>
      <c r="C12" s="13"/>
      <c r="D12" s="13"/>
      <c r="E12" s="23"/>
      <c r="F12" s="31"/>
      <c r="G12" s="9">
        <f>_xlfn.XLOOKUP(I12,'[2]Grupo 12'!$F$10:$F$34,'[2]Grupo 12'!$AJ$10:$AJ$34,0,0)</f>
        <v>3</v>
      </c>
      <c r="H12" s="9">
        <f>_xlfn.XLOOKUP(I12,'[2]Grupo 12'!$F$10:$F$34,'[2]Grupo 12'!$AF$10:$AF$34,0,0)</f>
        <v>85</v>
      </c>
      <c r="I12" s="19">
        <v>52473285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_xlfn.XLOOKUP(I13,'[2]Grupo 12'!$F$10:$F$34,'[2]Grupo 12'!$AJ$10:$AJ$34,0,0)</f>
        <v>4</v>
      </c>
      <c r="H13" s="9">
        <f>_xlfn.XLOOKUP(I13,'[2]Grupo 12'!$F$10:$F$34,'[2]Grupo 12'!$AF$10:$AF$34,0,0)</f>
        <v>85</v>
      </c>
      <c r="I13" s="19">
        <v>52266283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">
      <c r="G14" s="9">
        <f>_xlfn.XLOOKUP(I14,'[2]Grupo 12'!$F$10:$F$34,'[2]Grupo 12'!$AJ$10:$AJ$34,0,0)</f>
        <v>5</v>
      </c>
      <c r="H14" s="9">
        <f>_xlfn.XLOOKUP(I14,'[2]Grupo 12'!$F$10:$F$34,'[2]Grupo 12'!$AF$10:$AF$34,0,0)</f>
        <v>80</v>
      </c>
      <c r="I14" s="19">
        <v>8105146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">
      <c r="G15" s="9">
        <f>_xlfn.XLOOKUP(I15,'[2]Grupo 12'!$F$10:$F$34,'[2]Grupo 12'!$AJ$10:$AJ$34,0,0)</f>
        <v>6</v>
      </c>
      <c r="H15" s="9">
        <f>_xlfn.XLOOKUP(I15,'[2]Grupo 12'!$F$10:$F$34,'[2]Grupo 12'!$AF$10:$AF$34,0,0)</f>
        <v>80</v>
      </c>
      <c r="I15" s="19">
        <v>72428644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">
      <c r="G16" s="9">
        <f>_xlfn.XLOOKUP(I16,'[2]Grupo 12'!$F$10:$F$34,'[2]Grupo 12'!$AJ$10:$AJ$34,0,0)</f>
        <v>7</v>
      </c>
      <c r="H16" s="9">
        <f>_xlfn.XLOOKUP(I16,'[2]Grupo 12'!$F$10:$F$34,'[2]Grupo 12'!$AF$10:$AF$34,0,0)</f>
        <v>80</v>
      </c>
      <c r="I16" s="19">
        <v>79688891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">
      <c r="G17" s="9">
        <f>_xlfn.XLOOKUP(I17,'[2]Grupo 12'!$F$10:$F$34,'[2]Grupo 12'!$AJ$10:$AJ$34,0,0)</f>
        <v>8</v>
      </c>
      <c r="H17" s="9">
        <f>_xlfn.XLOOKUP(I17,'[2]Grupo 12'!$F$10:$F$34,'[2]Grupo 12'!$AF$10:$AF$34,0,0)</f>
        <v>75</v>
      </c>
      <c r="I17" s="19">
        <v>52969064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4" ht="15" x14ac:dyDescent="0.2">
      <c r="G18" s="9">
        <f>_xlfn.XLOOKUP(I18,'[2]Grupo 12'!$F$10:$F$34,'[2]Grupo 12'!$AJ$10:$AJ$34,0,0)</f>
        <v>9</v>
      </c>
      <c r="H18" s="9">
        <f>_xlfn.XLOOKUP(I18,'[2]Grupo 12'!$F$10:$F$34,'[2]Grupo 12'!$AF$10:$AF$34,0,0)</f>
        <v>75</v>
      </c>
      <c r="I18" s="19">
        <v>1024484620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4" ht="15" x14ac:dyDescent="0.2">
      <c r="G19" s="9">
        <f>_xlfn.XLOOKUP(I19,'[2]Grupo 12'!$F$10:$F$34,'[2]Grupo 12'!$AJ$10:$AJ$34,0,0)</f>
        <v>10</v>
      </c>
      <c r="H19" s="9">
        <f>_xlfn.XLOOKUP(I19,'[2]Grupo 12'!$F$10:$F$34,'[2]Grupo 12'!$AF$10:$AF$34,0,0)</f>
        <v>65</v>
      </c>
      <c r="I19" s="19">
        <v>1072656274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4" ht="15" x14ac:dyDescent="0.2">
      <c r="A20" s="16" t="s">
        <v>7</v>
      </c>
      <c r="B20" s="16"/>
      <c r="C20" s="16"/>
      <c r="D20" s="16"/>
      <c r="G20" s="9">
        <f>_xlfn.XLOOKUP(I20,'[2]Grupo 12'!$F$10:$F$34,'[2]Grupo 12'!$AJ$10:$AJ$34,0,0)</f>
        <v>11</v>
      </c>
      <c r="H20" s="9">
        <f>_xlfn.XLOOKUP(I20,'[2]Grupo 12'!$F$10:$F$34,'[2]Grupo 12'!$AF$10:$AF$34,0,0)</f>
        <v>65</v>
      </c>
      <c r="I20" s="19">
        <v>52312350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  <c r="N20" s="32"/>
    </row>
    <row r="21" spans="1:14" ht="15" x14ac:dyDescent="0.2">
      <c r="A21" s="16"/>
      <c r="B21" s="17"/>
      <c r="C21" s="17"/>
      <c r="D21" s="17"/>
      <c r="G21" s="9">
        <f>_xlfn.XLOOKUP(I21,'[2]Grupo 12'!$F$10:$F$34,'[2]Grupo 12'!$AJ$10:$AJ$34,0,0)</f>
        <v>12</v>
      </c>
      <c r="H21" s="9">
        <f>_xlfn.XLOOKUP(I21,'[2]Grupo 12'!$F$10:$F$34,'[2]Grupo 12'!$AF$10:$AF$34,0,0)</f>
        <v>65</v>
      </c>
      <c r="I21" s="19">
        <v>1110465690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  <c r="N21" s="32"/>
    </row>
    <row r="22" spans="1:14" ht="15" x14ac:dyDescent="0.25">
      <c r="A22" s="33" t="s">
        <v>5</v>
      </c>
      <c r="B22" s="33"/>
      <c r="C22" s="33"/>
      <c r="D22" s="33"/>
      <c r="G22" s="9">
        <f>_xlfn.XLOOKUP(I22,'[2]Grupo 12'!$F$10:$F$34,'[2]Grupo 12'!$AJ$10:$AJ$34,0,0)</f>
        <v>13</v>
      </c>
      <c r="H22" s="9">
        <f>_xlfn.XLOOKUP(I22,'[2]Grupo 12'!$F$10:$F$34,'[2]Grupo 12'!$AF$10:$AF$34,0,0)</f>
        <v>60</v>
      </c>
      <c r="I22" s="27">
        <v>1026570626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  <c r="N22" s="32"/>
    </row>
    <row r="23" spans="1:14" ht="15" x14ac:dyDescent="0.25">
      <c r="A23" s="16" t="s">
        <v>6</v>
      </c>
      <c r="B23" s="16"/>
      <c r="C23" s="16"/>
      <c r="D23" s="16"/>
      <c r="G23" s="9">
        <f>_xlfn.XLOOKUP(I23,'[2]Grupo 12'!$F$10:$F$34,'[2]Grupo 12'!$AJ$10:$AJ$34,0,0)</f>
        <v>14</v>
      </c>
      <c r="H23" s="9">
        <f>_xlfn.XLOOKUP(I23,'[2]Grupo 12'!$F$10:$F$34,'[2]Grupo 12'!$AF$10:$AF$34,0,0)</f>
        <v>65</v>
      </c>
      <c r="I23" s="27">
        <v>1016027870</v>
      </c>
      <c r="J23" s="6" t="str">
        <f>_xlfn.XLOOKUP(I23,[3]Adtivos!$K:$K,[3]Adtivos!$D:$D,0,0)</f>
        <v>219</v>
      </c>
      <c r="K23" s="6" t="str">
        <f>_xlfn.XLOOKUP(I23,[3]Adtivos!$K:$K,[3]Adtivos!$E:$E,0,0)</f>
        <v>09</v>
      </c>
      <c r="N23" s="32"/>
    </row>
    <row r="24" spans="1:14" ht="15" x14ac:dyDescent="0.25">
      <c r="A24" s="16"/>
      <c r="B24" s="17"/>
      <c r="C24" s="17"/>
      <c r="D24" s="17"/>
      <c r="G24" s="9">
        <f>_xlfn.XLOOKUP(I24,'[2]Grupo 12'!$F$10:$F$34,'[2]Grupo 12'!$AJ$10:$AJ$34,0,0)</f>
        <v>15</v>
      </c>
      <c r="H24" s="9">
        <f>_xlfn.XLOOKUP(I24,'[2]Grupo 12'!$F$10:$F$34,'[2]Grupo 12'!$AF$10:$AF$34,0,0)</f>
        <v>60</v>
      </c>
      <c r="I24" s="27">
        <v>13720584</v>
      </c>
      <c r="J24" s="6">
        <f>_xlfn.XLOOKUP(I24,[3]Adtivos!$K:$K,[3]Adtivos!$D:$D,0,0)</f>
        <v>0</v>
      </c>
      <c r="K24" s="6">
        <f>_xlfn.XLOOKUP(I24,[3]Adtivos!$K:$K,[3]Adtivos!$E:$E,0,0)</f>
        <v>0</v>
      </c>
      <c r="N24" s="32"/>
    </row>
    <row r="25" spans="1:14" ht="15" x14ac:dyDescent="0.25">
      <c r="A25" s="16" t="s">
        <v>8</v>
      </c>
      <c r="B25" s="17"/>
      <c r="C25" s="17"/>
      <c r="D25" s="17"/>
      <c r="G25" s="9">
        <f>_xlfn.XLOOKUP(I25,'[2]Grupo 12'!$F$10:$F$34,'[2]Grupo 12'!$AJ$10:$AJ$34,0,0)</f>
        <v>16</v>
      </c>
      <c r="H25" s="9">
        <f>_xlfn.XLOOKUP(I25,'[2]Grupo 12'!$F$10:$F$34,'[2]Grupo 12'!$AF$10:$AF$34,0,0)</f>
        <v>70</v>
      </c>
      <c r="I25" s="27">
        <v>11322206</v>
      </c>
      <c r="J25" s="6" t="str">
        <f>_xlfn.XLOOKUP(I25,[3]Adtivos!$K:$K,[3]Adtivos!$D:$D,0,0)</f>
        <v>219</v>
      </c>
      <c r="K25" s="6" t="str">
        <f>_xlfn.XLOOKUP(I25,[3]Adtivos!$K:$K,[3]Adtivos!$E:$E,0,0)</f>
        <v>09</v>
      </c>
      <c r="N25" s="32"/>
    </row>
    <row r="26" spans="1:14" ht="15" x14ac:dyDescent="0.25">
      <c r="A26" s="16"/>
      <c r="B26" s="17"/>
      <c r="C26" s="17"/>
      <c r="D26" s="17"/>
      <c r="G26" s="9">
        <f>_xlfn.XLOOKUP(I26,'[2]Grupo 12'!$F$10:$F$34,'[2]Grupo 12'!$AJ$10:$AJ$34,0,0)</f>
        <v>17</v>
      </c>
      <c r="H26" s="9">
        <f>_xlfn.XLOOKUP(I26,'[2]Grupo 12'!$F$10:$F$34,'[2]Grupo 12'!$AF$10:$AF$34,0,0)</f>
        <v>70</v>
      </c>
      <c r="I26" s="27">
        <v>79705025</v>
      </c>
      <c r="J26" s="6" t="str">
        <f>_xlfn.XLOOKUP(I26,[3]Adtivos!$K:$K,[3]Adtivos!$D:$D,0,0)</f>
        <v>219</v>
      </c>
      <c r="K26" s="6" t="str">
        <f>_xlfn.XLOOKUP(I26,[3]Adtivos!$K:$K,[3]Adtivos!$E:$E,0,0)</f>
        <v>09</v>
      </c>
      <c r="N26" s="32"/>
    </row>
    <row r="27" spans="1:14" ht="15" x14ac:dyDescent="0.25">
      <c r="A27" s="15" t="s">
        <v>18</v>
      </c>
      <c r="B27" s="15"/>
      <c r="C27" s="18"/>
      <c r="D27" s="15"/>
      <c r="G27" s="9">
        <f>_xlfn.XLOOKUP(I27,'[2]Grupo 12'!$F$10:$F$34,'[2]Grupo 12'!$AJ$10:$AJ$34,0,0)</f>
        <v>18</v>
      </c>
      <c r="H27" s="9">
        <f>_xlfn.XLOOKUP(I27,'[2]Grupo 12'!$F$10:$F$34,'[2]Grupo 12'!$AF$10:$AF$34,0,0)</f>
        <v>65</v>
      </c>
      <c r="I27" s="27">
        <v>79263705</v>
      </c>
      <c r="J27" s="6" t="str">
        <f>_xlfn.XLOOKUP(I27,[3]Adtivos!$K:$K,[3]Adtivos!$D:$D,0,0)</f>
        <v>219</v>
      </c>
      <c r="K27" s="6" t="str">
        <f>_xlfn.XLOOKUP(I27,[3]Adtivos!$K:$K,[3]Adtivos!$E:$E,0,0)</f>
        <v>09</v>
      </c>
      <c r="N27" s="32"/>
    </row>
    <row r="28" spans="1:14" ht="15" x14ac:dyDescent="0.25">
      <c r="A28" s="16" t="s">
        <v>17</v>
      </c>
      <c r="B28" s="16"/>
      <c r="C28" s="16"/>
      <c r="D28" s="16"/>
      <c r="G28" s="9">
        <f>_xlfn.XLOOKUP(I28,'[2]Grupo 12'!$F$10:$F$34,'[2]Grupo 12'!$AJ$10:$AJ$34,0,0)</f>
        <v>19</v>
      </c>
      <c r="H28" s="9">
        <f>_xlfn.XLOOKUP(I28,'[2]Grupo 12'!$F$10:$F$34,'[2]Grupo 12'!$AF$10:$AF$34,0,0)</f>
        <v>85</v>
      </c>
      <c r="I28" s="27">
        <v>80466813</v>
      </c>
      <c r="J28" s="6" t="str">
        <f>_xlfn.XLOOKUP(I28,[3]Adtivos!$K:$K,[3]Adtivos!$D:$D,0,0)</f>
        <v>219</v>
      </c>
      <c r="K28" s="6" t="str">
        <f>_xlfn.XLOOKUP(I28,[3]Adtivos!$K:$K,[3]Adtivos!$E:$E,0,0)</f>
        <v>07</v>
      </c>
      <c r="N28" s="32"/>
    </row>
    <row r="29" spans="1:14" ht="15" x14ac:dyDescent="0.25">
      <c r="A29" s="17"/>
      <c r="B29" s="17"/>
      <c r="C29" s="17"/>
      <c r="D29" s="17"/>
      <c r="G29" s="9">
        <f>_xlfn.XLOOKUP(I29,'[2]Grupo 12'!$F$10:$F$34,'[2]Grupo 12'!$AJ$10:$AJ$34,0,0)</f>
        <v>20</v>
      </c>
      <c r="H29" s="9">
        <f>_xlfn.XLOOKUP(I29,'[2]Grupo 12'!$F$10:$F$34,'[2]Grupo 12'!$AF$10:$AF$34,0,0)</f>
        <v>65</v>
      </c>
      <c r="I29" s="27">
        <v>80212786</v>
      </c>
      <c r="J29" s="6" t="str">
        <f>_xlfn.XLOOKUP(I29,[3]Adtivos!$K:$K,[3]Adtivos!$D:$D,0,0)</f>
        <v>219</v>
      </c>
      <c r="K29" s="6" t="str">
        <f>_xlfn.XLOOKUP(I29,[3]Adtivos!$K:$K,[3]Adtivos!$E:$E,0,0)</f>
        <v>07</v>
      </c>
      <c r="N29" s="32"/>
    </row>
    <row r="30" spans="1:14" ht="15" x14ac:dyDescent="0.25">
      <c r="G30" s="9">
        <f>_xlfn.XLOOKUP(I30,'[2]Grupo 12'!$F$10:$F$34,'[2]Grupo 12'!$AJ$10:$AJ$34,0,0)</f>
        <v>21</v>
      </c>
      <c r="H30" s="9">
        <f>_xlfn.XLOOKUP(I30,'[2]Grupo 12'!$F$10:$F$34,'[2]Grupo 12'!$AF$10:$AF$34,0,0)</f>
        <v>65</v>
      </c>
      <c r="I30" s="27">
        <v>1023889829</v>
      </c>
      <c r="J30" s="6" t="str">
        <f>_xlfn.XLOOKUP(I30,[3]Adtivos!$K:$K,[3]Adtivos!$D:$D,0,0)</f>
        <v>219</v>
      </c>
      <c r="K30" s="6" t="str">
        <f>_xlfn.XLOOKUP(I30,[3]Adtivos!$K:$K,[3]Adtivos!$E:$E,0,0)</f>
        <v>07</v>
      </c>
      <c r="N30" s="32"/>
    </row>
    <row r="31" spans="1:14" ht="15" x14ac:dyDescent="0.25">
      <c r="G31" s="9">
        <f>_xlfn.XLOOKUP(I31,'[2]Grupo 12'!$F$10:$F$34,'[2]Grupo 12'!$AJ$10:$AJ$34,0,0)</f>
        <v>22</v>
      </c>
      <c r="H31" s="9">
        <f>_xlfn.XLOOKUP(I31,'[2]Grupo 12'!$F$10:$F$34,'[2]Grupo 12'!$AF$10:$AF$34,0,0)</f>
        <v>60</v>
      </c>
      <c r="I31" s="27">
        <v>1013588674</v>
      </c>
      <c r="J31" s="6" t="str">
        <f>_xlfn.XLOOKUP(I31,[3]Adtivos!$K:$K,[3]Adtivos!$D:$D,0,0)</f>
        <v>219</v>
      </c>
      <c r="K31" s="6" t="str">
        <f>_xlfn.XLOOKUP(I31,[3]Adtivos!$K:$K,[3]Adtivos!$E:$E,0,0)</f>
        <v>07</v>
      </c>
      <c r="N31" s="32"/>
    </row>
    <row r="32" spans="1:14" ht="15" x14ac:dyDescent="0.25">
      <c r="G32" s="9">
        <f>_xlfn.XLOOKUP(I32,'[2]Grupo 12'!$F$10:$F$34,'[2]Grupo 12'!$AJ$10:$AJ$34,0,0)</f>
        <v>23</v>
      </c>
      <c r="H32" s="9">
        <f>_xlfn.XLOOKUP(I32,'[2]Grupo 12'!$F$10:$F$34,'[2]Grupo 12'!$AF$10:$AF$34,0,0)</f>
        <v>50</v>
      </c>
      <c r="I32" s="27">
        <v>35488897</v>
      </c>
      <c r="J32" s="6" t="str">
        <f>_xlfn.XLOOKUP(I32,[3]Adtivos!$K:$K,[3]Adtivos!$D:$D,0,0)</f>
        <v>219</v>
      </c>
      <c r="K32" s="6" t="str">
        <f>_xlfn.XLOOKUP(I32,[3]Adtivos!$K:$K,[3]Adtivos!$E:$E,0,0)</f>
        <v>07</v>
      </c>
      <c r="N32" s="32"/>
    </row>
    <row r="33" spans="7:14" ht="15" x14ac:dyDescent="0.25">
      <c r="G33" s="9">
        <f>_xlfn.XLOOKUP(I33,'[2]Grupo 12'!$F$10:$F$34,'[2]Grupo 12'!$AJ$10:$AJ$34,0,0)</f>
        <v>24</v>
      </c>
      <c r="H33" s="9">
        <f>_xlfn.XLOOKUP(I33,'[2]Grupo 12'!$F$10:$F$34,'[2]Grupo 12'!$AF$10:$AF$34,0,0)</f>
        <v>40</v>
      </c>
      <c r="I33" s="27">
        <v>52975562</v>
      </c>
      <c r="J33" s="6" t="str">
        <f>_xlfn.XLOOKUP(I33,[3]Adtivos!$K:$K,[3]Adtivos!$D:$D,0,0)</f>
        <v>219</v>
      </c>
      <c r="K33" s="6" t="str">
        <f>_xlfn.XLOOKUP(I33,[3]Adtivos!$K:$K,[3]Adtivos!$E:$E,0,0)</f>
        <v>07</v>
      </c>
      <c r="N33" s="32"/>
    </row>
    <row r="34" spans="7:14" ht="15" x14ac:dyDescent="0.25">
      <c r="G34" s="9">
        <f>_xlfn.XLOOKUP(I34,'[2]Grupo 12'!$F$10:$F$34,'[2]Grupo 12'!$AJ$10:$AJ$34,0,0)</f>
        <v>25</v>
      </c>
      <c r="H34" s="9">
        <f>_xlfn.XLOOKUP(I34,'[2]Grupo 12'!$F$10:$F$34,'[2]Grupo 12'!$AF$10:$AF$34,0,0)</f>
        <v>35</v>
      </c>
      <c r="I34" s="27">
        <v>80231292</v>
      </c>
      <c r="J34" s="6" t="str">
        <f>_xlfn.XLOOKUP(I34,[3]Adtivos!$K:$K,[3]Adtivos!$D:$D,0,0)</f>
        <v>219</v>
      </c>
      <c r="K34" s="6" t="str">
        <f>_xlfn.XLOOKUP(I34,[3]Adtivos!$K:$K,[3]Adtivos!$E:$E,0,0)</f>
        <v>07</v>
      </c>
      <c r="N34" s="32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457"/>
  </conditionalFormatting>
  <conditionalFormatting sqref="A25:A26">
    <cfRule type="duplicateValues" dxfId="26" priority="458"/>
    <cfRule type="duplicateValues" dxfId="25" priority="459"/>
  </conditionalFormatting>
  <conditionalFormatting sqref="A27:A28">
    <cfRule type="duplicateValues" dxfId="24" priority="454"/>
  </conditionalFormatting>
  <conditionalFormatting sqref="A27:A28">
    <cfRule type="duplicateValues" dxfId="23" priority="455"/>
    <cfRule type="duplicateValues" dxfId="22" priority="456"/>
  </conditionalFormatting>
  <conditionalFormatting sqref="A20">
    <cfRule type="duplicateValues" dxfId="21" priority="451"/>
  </conditionalFormatting>
  <conditionalFormatting sqref="A20">
    <cfRule type="duplicateValues" dxfId="20" priority="452"/>
    <cfRule type="duplicateValues" dxfId="19" priority="453"/>
  </conditionalFormatting>
  <conditionalFormatting sqref="A21:A24">
    <cfRule type="duplicateValues" dxfId="18" priority="473"/>
  </conditionalFormatting>
  <conditionalFormatting sqref="A21:A24">
    <cfRule type="duplicateValues" dxfId="17" priority="474"/>
    <cfRule type="duplicateValues" dxfId="16" priority="475"/>
  </conditionalFormatting>
  <conditionalFormatting sqref="A13">
    <cfRule type="duplicateValues" dxfId="15" priority="476"/>
  </conditionalFormatting>
  <conditionalFormatting sqref="A13">
    <cfRule type="duplicateValues" dxfId="14" priority="477"/>
    <cfRule type="duplicateValues" dxfId="13" priority="478"/>
  </conditionalFormatting>
  <conditionalFormatting sqref="A10:A12">
    <cfRule type="duplicateValues" dxfId="12" priority="88"/>
  </conditionalFormatting>
  <conditionalFormatting sqref="A10:A12">
    <cfRule type="duplicateValues" dxfId="11" priority="89"/>
  </conditionalFormatting>
  <conditionalFormatting sqref="A10:A12">
    <cfRule type="duplicateValues" dxfId="10" priority="90"/>
  </conditionalFormatting>
  <conditionalFormatting sqref="A10:A12">
    <cfRule type="duplicateValues" dxfId="9" priority="91"/>
    <cfRule type="duplicateValues" dxfId="8" priority="92"/>
  </conditionalFormatting>
  <conditionalFormatting sqref="I10:I21">
    <cfRule type="duplicateValues" dxfId="7" priority="6"/>
    <cfRule type="duplicateValues" dxfId="6" priority="7"/>
  </conditionalFormatting>
  <conditionalFormatting sqref="I10:I21">
    <cfRule type="duplicateValues" dxfId="5" priority="4"/>
    <cfRule type="duplicateValues" dxfId="4" priority="5"/>
  </conditionalFormatting>
  <conditionalFormatting sqref="I10:I21">
    <cfRule type="duplicateValues" dxfId="3" priority="3"/>
  </conditionalFormatting>
  <conditionalFormatting sqref="I10:I21">
    <cfRule type="duplicateValues" dxfId="2" priority="2"/>
  </conditionalFormatting>
  <conditionalFormatting sqref="I10:I21">
    <cfRule type="duplicateValues" dxfId="1" priority="1"/>
  </conditionalFormatting>
  <conditionalFormatting sqref="I10:I21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2021-10-07T19:42:22Z</dcterms:modified>
</cp:coreProperties>
</file>